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56" windowHeight="8448"/>
  </bookViews>
  <sheets>
    <sheet name="ΠΥΡΚΑΓΙΕΣ 2014" sheetId="2" r:id="rId1"/>
    <sheet name="Φύλλο1" sheetId="3" r:id="rId2"/>
    <sheet name="Φύλλο2" sheetId="4" r:id="rId3"/>
  </sheets>
  <definedNames>
    <definedName name="_xlnm._FilterDatabase" localSheetId="0" hidden="1">'ΠΥΡΚΑΓΙΕΣ 2014'!$A$2:$GI$2</definedName>
    <definedName name="_xlnm._FilterDatabase" localSheetId="1" hidden="1">Φύλλο1!$B$1:$C$1</definedName>
  </definedNames>
  <calcPr calcId="125725"/>
</workbook>
</file>

<file path=xl/calcChain.xml><?xml version="1.0" encoding="utf-8"?>
<calcChain xmlns="http://schemas.openxmlformats.org/spreadsheetml/2006/main">
  <c r="F69" i="2"/>
  <c r="G69"/>
  <c r="H69"/>
  <c r="O69"/>
  <c r="S69"/>
  <c r="W69"/>
  <c r="X69"/>
  <c r="Y69"/>
  <c r="AA69"/>
  <c r="AC69"/>
  <c r="AD69" s="1"/>
  <c r="AE69"/>
  <c r="AG69" s="1"/>
  <c r="AH69" s="1"/>
  <c r="BM69"/>
  <c r="BN69" s="1"/>
  <c r="BP69"/>
  <c r="BQ69" s="1"/>
  <c r="BS69"/>
  <c r="BT69" s="1"/>
  <c r="BV69"/>
  <c r="BW69" s="1"/>
  <c r="BY69"/>
  <c r="BZ69" s="1"/>
  <c r="CB69"/>
  <c r="CC69" s="1"/>
  <c r="CE69"/>
  <c r="CF69" s="1"/>
  <c r="CH69"/>
  <c r="CI69" s="1"/>
  <c r="CK69"/>
  <c r="CL69" s="1"/>
  <c r="CN69"/>
  <c r="CO69" s="1"/>
  <c r="CR69"/>
  <c r="CS69" s="1"/>
  <c r="F70"/>
  <c r="G70"/>
  <c r="H70"/>
  <c r="O70"/>
  <c r="S70"/>
  <c r="W70"/>
  <c r="X70"/>
  <c r="Y70"/>
  <c r="AA70"/>
  <c r="AC70" s="1"/>
  <c r="AD70" s="1"/>
  <c r="BM70"/>
  <c r="BN70"/>
  <c r="BP70"/>
  <c r="BQ70"/>
  <c r="BS70"/>
  <c r="BT70"/>
  <c r="BV70"/>
  <c r="BW70"/>
  <c r="BY70"/>
  <c r="BZ70"/>
  <c r="CB70"/>
  <c r="CC70"/>
  <c r="CE70"/>
  <c r="CF70"/>
  <c r="CH70"/>
  <c r="CI70"/>
  <c r="CK70"/>
  <c r="CL70"/>
  <c r="CN70"/>
  <c r="CO70"/>
  <c r="CR70"/>
  <c r="CS70"/>
  <c r="F71"/>
  <c r="G71"/>
  <c r="H71"/>
  <c r="O71"/>
  <c r="S71"/>
  <c r="W71"/>
  <c r="X71"/>
  <c r="Y71"/>
  <c r="AA71"/>
  <c r="AC71"/>
  <c r="AD71" s="1"/>
  <c r="AE71"/>
  <c r="AG71" s="1"/>
  <c r="AH71" s="1"/>
  <c r="BM71"/>
  <c r="BN71" s="1"/>
  <c r="BP71"/>
  <c r="BQ71" s="1"/>
  <c r="BS71"/>
  <c r="BT71" s="1"/>
  <c r="BV71"/>
  <c r="BW71" s="1"/>
  <c r="BY71"/>
  <c r="BZ71" s="1"/>
  <c r="CB71"/>
  <c r="CC71" s="1"/>
  <c r="CE71"/>
  <c r="CF71" s="1"/>
  <c r="CH71"/>
  <c r="CI71" s="1"/>
  <c r="CK71"/>
  <c r="CL71" s="1"/>
  <c r="CN71"/>
  <c r="CO71" s="1"/>
  <c r="CR71"/>
  <c r="CS71" s="1"/>
  <c r="F72"/>
  <c r="G72"/>
  <c r="H72"/>
  <c r="O72"/>
  <c r="S72"/>
  <c r="W72"/>
  <c r="X72"/>
  <c r="Y72"/>
  <c r="AA72"/>
  <c r="AC72" s="1"/>
  <c r="AD72" s="1"/>
  <c r="BM72"/>
  <c r="BN72" s="1"/>
  <c r="BP72"/>
  <c r="BQ72" s="1"/>
  <c r="BS72"/>
  <c r="BT72" s="1"/>
  <c r="BV72"/>
  <c r="BW72" s="1"/>
  <c r="BY72"/>
  <c r="BZ72" s="1"/>
  <c r="CB72"/>
  <c r="CC72" s="1"/>
  <c r="CE72"/>
  <c r="CF72" s="1"/>
  <c r="CH72"/>
  <c r="CI72" s="1"/>
  <c r="CK72"/>
  <c r="CL72" s="1"/>
  <c r="CN72"/>
  <c r="CO72" s="1"/>
  <c r="CR72"/>
  <c r="CS72" s="1"/>
  <c r="F73"/>
  <c r="G73"/>
  <c r="H73"/>
  <c r="O73"/>
  <c r="S73"/>
  <c r="W73"/>
  <c r="X73"/>
  <c r="Y73"/>
  <c r="AA73"/>
  <c r="AC73" s="1"/>
  <c r="AD73" s="1"/>
  <c r="AE73"/>
  <c r="AG73" s="1"/>
  <c r="AH73" s="1"/>
  <c r="BM73"/>
  <c r="BN73" s="1"/>
  <c r="BP73"/>
  <c r="BQ73" s="1"/>
  <c r="BS73"/>
  <c r="BT73" s="1"/>
  <c r="BV73"/>
  <c r="BW73" s="1"/>
  <c r="BY73"/>
  <c r="BZ73" s="1"/>
  <c r="CB73"/>
  <c r="CC73" s="1"/>
  <c r="CE73"/>
  <c r="CF73" s="1"/>
  <c r="CH73"/>
  <c r="CI73" s="1"/>
  <c r="CK73"/>
  <c r="CL73" s="1"/>
  <c r="CN73"/>
  <c r="CO73" s="1"/>
  <c r="CR73"/>
  <c r="CS73" s="1"/>
  <c r="F74"/>
  <c r="G74"/>
  <c r="H74"/>
  <c r="O74"/>
  <c r="S74"/>
  <c r="W74"/>
  <c r="X74"/>
  <c r="Y74"/>
  <c r="AA74"/>
  <c r="AC74" s="1"/>
  <c r="AD74" s="1"/>
  <c r="BM74"/>
  <c r="BN74"/>
  <c r="BP74"/>
  <c r="BQ74"/>
  <c r="BS74"/>
  <c r="BT74"/>
  <c r="BV74"/>
  <c r="BW74"/>
  <c r="BY74"/>
  <c r="BZ74"/>
  <c r="CB74"/>
  <c r="CC74"/>
  <c r="CE74"/>
  <c r="CF74"/>
  <c r="CH74"/>
  <c r="CI74"/>
  <c r="CK74"/>
  <c r="CL74"/>
  <c r="CN74"/>
  <c r="CO74"/>
  <c r="CR74"/>
  <c r="CS74"/>
  <c r="F75"/>
  <c r="G75"/>
  <c r="H75"/>
  <c r="O75"/>
  <c r="S75"/>
  <c r="W75"/>
  <c r="X75"/>
  <c r="Y75"/>
  <c r="AA75"/>
  <c r="AC75"/>
  <c r="AD75" s="1"/>
  <c r="AE75"/>
  <c r="AG75" s="1"/>
  <c r="AH75" s="1"/>
  <c r="BM75"/>
  <c r="BN75" s="1"/>
  <c r="BP75"/>
  <c r="BQ75" s="1"/>
  <c r="BS75"/>
  <c r="BT75" s="1"/>
  <c r="BV75"/>
  <c r="BW75" s="1"/>
  <c r="BY75"/>
  <c r="BZ75" s="1"/>
  <c r="CB75"/>
  <c r="CC75" s="1"/>
  <c r="CE75"/>
  <c r="CF75" s="1"/>
  <c r="CH75"/>
  <c r="CI75" s="1"/>
  <c r="CK75"/>
  <c r="CL75" s="1"/>
  <c r="CN75"/>
  <c r="CO75" s="1"/>
  <c r="CR75"/>
  <c r="CS75" s="1"/>
  <c r="F76"/>
  <c r="G76"/>
  <c r="H76"/>
  <c r="O76"/>
  <c r="S76"/>
  <c r="W76"/>
  <c r="X76"/>
  <c r="Y76"/>
  <c r="AA76"/>
  <c r="AC76" s="1"/>
  <c r="AD76" s="1"/>
  <c r="BM76"/>
  <c r="BN76"/>
  <c r="BP76"/>
  <c r="BQ76"/>
  <c r="BS76"/>
  <c r="BT76"/>
  <c r="BV76"/>
  <c r="BW76"/>
  <c r="BY76"/>
  <c r="BZ76"/>
  <c r="CB76"/>
  <c r="CC76"/>
  <c r="CE76"/>
  <c r="CF76"/>
  <c r="CH76"/>
  <c r="CI76"/>
  <c r="CK76"/>
  <c r="CL76"/>
  <c r="CN76"/>
  <c r="CO76"/>
  <c r="CR76"/>
  <c r="CS76"/>
  <c r="F77"/>
  <c r="G77"/>
  <c r="H77"/>
  <c r="O77"/>
  <c r="S77"/>
  <c r="W77"/>
  <c r="X77"/>
  <c r="Y77"/>
  <c r="AA77"/>
  <c r="AC77"/>
  <c r="AD77" s="1"/>
  <c r="AE77"/>
  <c r="AG77" s="1"/>
  <c r="AH77" s="1"/>
  <c r="BM77"/>
  <c r="BN77" s="1"/>
  <c r="BP77"/>
  <c r="BQ77" s="1"/>
  <c r="BS77"/>
  <c r="BT77" s="1"/>
  <c r="BV77"/>
  <c r="BW77" s="1"/>
  <c r="BY77"/>
  <c r="BZ77" s="1"/>
  <c r="CB77"/>
  <c r="CC77" s="1"/>
  <c r="CE77"/>
  <c r="CF77" s="1"/>
  <c r="CH77"/>
  <c r="CI77" s="1"/>
  <c r="CK77"/>
  <c r="CL77" s="1"/>
  <c r="CN77"/>
  <c r="CO77" s="1"/>
  <c r="CR77"/>
  <c r="CS77" s="1"/>
  <c r="D3" i="3"/>
  <c r="D4"/>
  <c r="D5"/>
  <c r="D6"/>
  <c r="D7"/>
  <c r="D8"/>
  <c r="D9"/>
  <c r="D10"/>
  <c r="D11"/>
  <c r="D12"/>
  <c r="D13"/>
  <c r="D14"/>
  <c r="D2"/>
  <c r="GM7" i="2"/>
  <c r="GM8"/>
  <c r="GM9"/>
  <c r="GM10"/>
  <c r="GM11"/>
  <c r="GM12"/>
  <c r="GM13"/>
  <c r="GM14"/>
  <c r="GM15"/>
  <c r="GM16"/>
  <c r="GM17"/>
  <c r="GM18"/>
  <c r="GM19"/>
  <c r="GM20"/>
  <c r="GM21"/>
  <c r="GM22"/>
  <c r="GM23"/>
  <c r="GM24"/>
  <c r="GM25"/>
  <c r="GM26"/>
  <c r="GM27"/>
  <c r="GM28"/>
  <c r="GM29"/>
  <c r="GM30"/>
  <c r="GM31"/>
  <c r="GM32"/>
  <c r="GM33"/>
  <c r="GM34"/>
  <c r="GM35"/>
  <c r="GM36"/>
  <c r="GM6"/>
  <c r="GJ8"/>
  <c r="GJ9"/>
  <c r="GJ6"/>
  <c r="GJ7"/>
  <c r="FY5"/>
  <c r="FU6"/>
  <c r="FY6"/>
  <c r="GC6"/>
  <c r="GF6"/>
  <c r="FU7"/>
  <c r="FY7"/>
  <c r="GC7"/>
  <c r="GF7"/>
  <c r="FU8"/>
  <c r="FY8"/>
  <c r="GC8"/>
  <c r="GF8"/>
  <c r="FU98"/>
  <c r="FU99"/>
  <c r="FU100"/>
  <c r="FU101"/>
  <c r="FU102"/>
  <c r="FU103"/>
  <c r="FU104"/>
  <c r="FU105"/>
  <c r="FU106"/>
  <c r="FU107"/>
  <c r="FU108"/>
  <c r="FU109"/>
  <c r="FU110"/>
  <c r="FU111"/>
  <c r="FU112"/>
  <c r="FU113"/>
  <c r="FU114"/>
  <c r="FU115"/>
  <c r="FU116"/>
  <c r="FU117"/>
  <c r="FU118"/>
  <c r="FU119"/>
  <c r="FU120"/>
  <c r="FU121"/>
  <c r="FU122"/>
  <c r="FU123"/>
  <c r="FU124"/>
  <c r="FU125"/>
  <c r="FU126"/>
  <c r="FU127"/>
  <c r="FU128"/>
  <c r="FU129"/>
  <c r="FU130"/>
  <c r="FU131"/>
  <c r="FU132"/>
  <c r="FU59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FY10"/>
  <c r="FY11"/>
  <c r="FY12"/>
  <c r="FY13"/>
  <c r="FY14"/>
  <c r="FY15"/>
  <c r="FY16"/>
  <c r="FY17"/>
  <c r="FY18"/>
  <c r="FY19"/>
  <c r="FY20"/>
  <c r="FY21"/>
  <c r="FY22"/>
  <c r="FY23"/>
  <c r="FY24"/>
  <c r="FY25"/>
  <c r="FY26"/>
  <c r="FY27"/>
  <c r="FY28"/>
  <c r="FY29"/>
  <c r="FY30"/>
  <c r="FY31"/>
  <c r="FY32"/>
  <c r="FY33"/>
  <c r="FY34"/>
  <c r="FY35"/>
  <c r="FY36"/>
  <c r="FY37"/>
  <c r="FY38"/>
  <c r="FY39"/>
  <c r="FY40"/>
  <c r="FY41"/>
  <c r="FY42"/>
  <c r="FY43"/>
  <c r="FY44"/>
  <c r="FY45"/>
  <c r="FY46"/>
  <c r="FY47"/>
  <c r="FY48"/>
  <c r="FY49"/>
  <c r="FY50"/>
  <c r="FY51"/>
  <c r="FY52"/>
  <c r="FY53"/>
  <c r="FY54"/>
  <c r="FY55"/>
  <c r="FY56"/>
  <c r="FY57"/>
  <c r="FY58"/>
  <c r="FY59"/>
  <c r="FY60"/>
  <c r="FY61"/>
  <c r="FY62"/>
  <c r="FY63"/>
  <c r="FY64"/>
  <c r="FY65"/>
  <c r="FY66"/>
  <c r="FY67"/>
  <c r="FY68"/>
  <c r="FY69"/>
  <c r="FY70"/>
  <c r="FY71"/>
  <c r="FY72"/>
  <c r="FY73"/>
  <c r="FY74"/>
  <c r="FY75"/>
  <c r="FY76"/>
  <c r="FY77"/>
  <c r="FY78"/>
  <c r="FY79"/>
  <c r="FY80"/>
  <c r="FY81"/>
  <c r="FY82"/>
  <c r="FY83"/>
  <c r="FY84"/>
  <c r="FY85"/>
  <c r="FY86"/>
  <c r="FY87"/>
  <c r="FY88"/>
  <c r="FY89"/>
  <c r="FY90"/>
  <c r="FY91"/>
  <c r="FY92"/>
  <c r="FY93"/>
  <c r="FY94"/>
  <c r="FY95"/>
  <c r="FY96"/>
  <c r="FY97"/>
  <c r="FY98"/>
  <c r="FY99"/>
  <c r="FY100"/>
  <c r="FY101"/>
  <c r="FY102"/>
  <c r="FY103"/>
  <c r="FY104"/>
  <c r="FY105"/>
  <c r="FY106"/>
  <c r="FY107"/>
  <c r="FY108"/>
  <c r="FY109"/>
  <c r="FY110"/>
  <c r="FY111"/>
  <c r="FY112"/>
  <c r="FY113"/>
  <c r="FY9"/>
  <c r="DA279"/>
  <c r="DB279" s="1"/>
  <c r="CX279"/>
  <c r="CY279" s="1"/>
  <c r="DA278"/>
  <c r="DB278" s="1"/>
  <c r="CX278"/>
  <c r="CY278" s="1"/>
  <c r="DA277"/>
  <c r="DB277" s="1"/>
  <c r="CX277"/>
  <c r="CY277" s="1"/>
  <c r="DA276"/>
  <c r="DB276" s="1"/>
  <c r="CX276"/>
  <c r="CY276" s="1"/>
  <c r="DA275"/>
  <c r="DB275" s="1"/>
  <c r="CX275"/>
  <c r="CY275" s="1"/>
  <c r="DA274"/>
  <c r="DB274" s="1"/>
  <c r="CX274"/>
  <c r="CY274" s="1"/>
  <c r="DA273"/>
  <c r="DB273" s="1"/>
  <c r="CX273"/>
  <c r="CY273" s="1"/>
  <c r="DA272"/>
  <c r="DB272" s="1"/>
  <c r="CX272"/>
  <c r="CY272" s="1"/>
  <c r="DA271"/>
  <c r="DB271" s="1"/>
  <c r="CX271"/>
  <c r="CY271" s="1"/>
  <c r="DA270"/>
  <c r="DB270" s="1"/>
  <c r="CX270"/>
  <c r="CY270" s="1"/>
  <c r="DA269"/>
  <c r="DB269" s="1"/>
  <c r="CX269"/>
  <c r="CY269" s="1"/>
  <c r="DA268"/>
  <c r="DB268" s="1"/>
  <c r="CX268"/>
  <c r="CY268" s="1"/>
  <c r="DA267"/>
  <c r="DB267" s="1"/>
  <c r="CX267"/>
  <c r="CY267" s="1"/>
  <c r="DA266"/>
  <c r="DB266" s="1"/>
  <c r="CX266"/>
  <c r="CY266" s="1"/>
  <c r="DA265"/>
  <c r="DB265" s="1"/>
  <c r="CX265"/>
  <c r="CY265" s="1"/>
  <c r="DA264"/>
  <c r="DB264" s="1"/>
  <c r="CX264"/>
  <c r="CY264" s="1"/>
  <c r="DA263"/>
  <c r="DB263" s="1"/>
  <c r="CX263"/>
  <c r="CY263" s="1"/>
  <c r="DA262"/>
  <c r="DB262" s="1"/>
  <c r="CX262"/>
  <c r="CY262" s="1"/>
  <c r="DA261"/>
  <c r="DB261" s="1"/>
  <c r="CX261"/>
  <c r="CY261" s="1"/>
  <c r="DA260"/>
  <c r="DB260" s="1"/>
  <c r="CX260"/>
  <c r="CY260" s="1"/>
  <c r="DA259"/>
  <c r="DB259" s="1"/>
  <c r="CX259"/>
  <c r="CY259" s="1"/>
  <c r="DA258"/>
  <c r="DB258" s="1"/>
  <c r="CX258"/>
  <c r="CY258" s="1"/>
  <c r="DA257"/>
  <c r="DB257" s="1"/>
  <c r="CX257"/>
  <c r="CY257" s="1"/>
  <c r="DA256"/>
  <c r="DB256" s="1"/>
  <c r="CX256"/>
  <c r="CY256" s="1"/>
  <c r="DA255"/>
  <c r="DB255" s="1"/>
  <c r="CX255"/>
  <c r="CY255" s="1"/>
  <c r="DA254"/>
  <c r="DB254" s="1"/>
  <c r="CX254"/>
  <c r="CY254" s="1"/>
  <c r="DA253"/>
  <c r="DB253" s="1"/>
  <c r="CX253"/>
  <c r="CY253" s="1"/>
  <c r="DA252"/>
  <c r="DB252" s="1"/>
  <c r="CX252"/>
  <c r="CY252" s="1"/>
  <c r="DA251"/>
  <c r="DB251" s="1"/>
  <c r="CX251"/>
  <c r="CY251" s="1"/>
  <c r="DA250"/>
  <c r="DB250" s="1"/>
  <c r="CX250"/>
  <c r="CY250" s="1"/>
  <c r="DA249"/>
  <c r="DB249" s="1"/>
  <c r="CX249"/>
  <c r="CY249" s="1"/>
  <c r="DA248"/>
  <c r="DB248" s="1"/>
  <c r="CX248"/>
  <c r="CY248" s="1"/>
  <c r="DA247"/>
  <c r="DB247" s="1"/>
  <c r="CX247"/>
  <c r="CY247" s="1"/>
  <c r="DA246"/>
  <c r="DB246" s="1"/>
  <c r="CX246"/>
  <c r="CY246" s="1"/>
  <c r="DA245"/>
  <c r="DB245" s="1"/>
  <c r="CX245"/>
  <c r="CY245" s="1"/>
  <c r="DA244"/>
  <c r="DB244" s="1"/>
  <c r="CX244"/>
  <c r="CY244" s="1"/>
  <c r="DA243"/>
  <c r="DB243" s="1"/>
  <c r="CX243"/>
  <c r="CY243" s="1"/>
  <c r="DA242"/>
  <c r="DB242" s="1"/>
  <c r="CX242"/>
  <c r="CY242" s="1"/>
  <c r="DA241"/>
  <c r="DB241" s="1"/>
  <c r="CX241"/>
  <c r="CY241" s="1"/>
  <c r="DA240"/>
  <c r="DB240" s="1"/>
  <c r="CX240"/>
  <c r="CY240" s="1"/>
  <c r="DA239"/>
  <c r="DB239" s="1"/>
  <c r="CX239"/>
  <c r="CY239" s="1"/>
  <c r="DA238"/>
  <c r="DB238" s="1"/>
  <c r="CX238"/>
  <c r="CY238" s="1"/>
  <c r="DA237"/>
  <c r="DB237" s="1"/>
  <c r="CX237"/>
  <c r="CY237" s="1"/>
  <c r="DA236"/>
  <c r="DB236" s="1"/>
  <c r="CX236"/>
  <c r="CY236" s="1"/>
  <c r="DA235"/>
  <c r="DB235" s="1"/>
  <c r="CX235"/>
  <c r="CY235" s="1"/>
  <c r="DA234"/>
  <c r="DB234" s="1"/>
  <c r="CX234"/>
  <c r="CY234" s="1"/>
  <c r="DA233"/>
  <c r="DB233" s="1"/>
  <c r="CX233"/>
  <c r="CY233" s="1"/>
  <c r="DA232"/>
  <c r="DB232" s="1"/>
  <c r="CX232"/>
  <c r="CY232" s="1"/>
  <c r="DA231"/>
  <c r="DB231" s="1"/>
  <c r="CX231"/>
  <c r="CY231" s="1"/>
  <c r="DA230"/>
  <c r="DB230" s="1"/>
  <c r="CX230"/>
  <c r="CY230" s="1"/>
  <c r="DA229"/>
  <c r="DB229" s="1"/>
  <c r="CX229"/>
  <c r="CY229" s="1"/>
  <c r="DA228"/>
  <c r="DB228" s="1"/>
  <c r="CX228"/>
  <c r="CY228" s="1"/>
  <c r="DA227"/>
  <c r="DB227" s="1"/>
  <c r="CX227"/>
  <c r="CY227" s="1"/>
  <c r="DA226"/>
  <c r="DB226" s="1"/>
  <c r="CX226"/>
  <c r="CY226" s="1"/>
  <c r="DA225"/>
  <c r="DB225" s="1"/>
  <c r="CX225"/>
  <c r="CY225" s="1"/>
  <c r="DA224"/>
  <c r="DB224" s="1"/>
  <c r="CX224"/>
  <c r="CY224" s="1"/>
  <c r="DA223"/>
  <c r="DB223" s="1"/>
  <c r="CX223"/>
  <c r="CY223" s="1"/>
  <c r="DA222"/>
  <c r="DB222" s="1"/>
  <c r="CX222"/>
  <c r="CY222" s="1"/>
  <c r="DA221"/>
  <c r="DB221" s="1"/>
  <c r="CX221"/>
  <c r="CY221" s="1"/>
  <c r="DA220"/>
  <c r="DB220" s="1"/>
  <c r="CX220"/>
  <c r="CY220" s="1"/>
  <c r="DA219"/>
  <c r="DB219" s="1"/>
  <c r="CX219"/>
  <c r="CY219" s="1"/>
  <c r="DA218"/>
  <c r="DB218" s="1"/>
  <c r="CX218"/>
  <c r="CY218" s="1"/>
  <c r="DA217"/>
  <c r="DB217" s="1"/>
  <c r="CX217"/>
  <c r="CY217" s="1"/>
  <c r="DA216"/>
  <c r="DB216" s="1"/>
  <c r="CX216"/>
  <c r="CY216" s="1"/>
  <c r="DA215"/>
  <c r="DB215" s="1"/>
  <c r="CX215"/>
  <c r="CY215" s="1"/>
  <c r="DA214"/>
  <c r="DB214" s="1"/>
  <c r="CX214"/>
  <c r="CY214" s="1"/>
  <c r="DA213"/>
  <c r="DB213" s="1"/>
  <c r="CX213"/>
  <c r="CY213" s="1"/>
  <c r="DA212"/>
  <c r="DB212" s="1"/>
  <c r="CX212"/>
  <c r="CY212" s="1"/>
  <c r="DA211"/>
  <c r="DB211" s="1"/>
  <c r="CX211"/>
  <c r="CY211" s="1"/>
  <c r="DA210"/>
  <c r="DB210" s="1"/>
  <c r="CX210"/>
  <c r="CY210" s="1"/>
  <c r="DA209"/>
  <c r="DB209" s="1"/>
  <c r="CX209"/>
  <c r="CY209" s="1"/>
  <c r="DA208"/>
  <c r="DB208" s="1"/>
  <c r="CX208"/>
  <c r="CY208" s="1"/>
  <c r="DA207"/>
  <c r="DB207" s="1"/>
  <c r="CX207"/>
  <c r="CY207" s="1"/>
  <c r="DA206"/>
  <c r="DB206" s="1"/>
  <c r="CX206"/>
  <c r="CY206" s="1"/>
  <c r="DA205"/>
  <c r="DB205" s="1"/>
  <c r="CX205"/>
  <c r="CY205" s="1"/>
  <c r="DA204"/>
  <c r="DB204" s="1"/>
  <c r="CX204"/>
  <c r="CY204" s="1"/>
  <c r="DA203"/>
  <c r="DB203" s="1"/>
  <c r="CX203"/>
  <c r="CY203" s="1"/>
  <c r="DA202"/>
  <c r="DB202" s="1"/>
  <c r="CX202"/>
  <c r="CY202" s="1"/>
  <c r="DA201"/>
  <c r="DB201" s="1"/>
  <c r="CX201"/>
  <c r="CY201" s="1"/>
  <c r="DA200"/>
  <c r="DB200" s="1"/>
  <c r="CX200"/>
  <c r="CY200" s="1"/>
  <c r="DA199"/>
  <c r="DB199" s="1"/>
  <c r="CX199"/>
  <c r="CY199" s="1"/>
  <c r="DA198"/>
  <c r="DB198" s="1"/>
  <c r="CX198"/>
  <c r="CY198" s="1"/>
  <c r="DA197"/>
  <c r="DB197" s="1"/>
  <c r="CX197"/>
  <c r="CY197" s="1"/>
  <c r="DA196"/>
  <c r="DB196" s="1"/>
  <c r="CX196"/>
  <c r="CY196" s="1"/>
  <c r="DA195"/>
  <c r="DB195" s="1"/>
  <c r="CX195"/>
  <c r="CY195" s="1"/>
  <c r="DA194"/>
  <c r="DB194" s="1"/>
  <c r="CX194"/>
  <c r="CY194" s="1"/>
  <c r="DA193"/>
  <c r="DB193" s="1"/>
  <c r="CX193"/>
  <c r="CY193" s="1"/>
  <c r="DA192"/>
  <c r="DB192" s="1"/>
  <c r="CX192"/>
  <c r="CY192" s="1"/>
  <c r="DA191"/>
  <c r="DB191" s="1"/>
  <c r="CX191"/>
  <c r="CY191" s="1"/>
  <c r="DA190"/>
  <c r="DB190" s="1"/>
  <c r="CX190"/>
  <c r="CY190" s="1"/>
  <c r="DA189"/>
  <c r="DB189" s="1"/>
  <c r="CX189"/>
  <c r="CY189" s="1"/>
  <c r="DA188"/>
  <c r="DB188" s="1"/>
  <c r="CX188"/>
  <c r="CY188" s="1"/>
  <c r="DA187"/>
  <c r="DB187" s="1"/>
  <c r="CX187"/>
  <c r="CY187" s="1"/>
  <c r="DA186"/>
  <c r="DB186" s="1"/>
  <c r="CX186"/>
  <c r="CY186" s="1"/>
  <c r="DA185"/>
  <c r="DB185" s="1"/>
  <c r="CX185"/>
  <c r="CY185" s="1"/>
  <c r="DA184"/>
  <c r="DB184" s="1"/>
  <c r="CX184"/>
  <c r="CY184" s="1"/>
  <c r="DA183"/>
  <c r="DB183" s="1"/>
  <c r="CX183"/>
  <c r="CY183" s="1"/>
  <c r="DA182"/>
  <c r="DB182" s="1"/>
  <c r="CX182"/>
  <c r="CY182" s="1"/>
  <c r="DA181"/>
  <c r="DB181" s="1"/>
  <c r="CX181"/>
  <c r="CY181" s="1"/>
  <c r="DA180"/>
  <c r="DB180" s="1"/>
  <c r="CX180"/>
  <c r="CY180" s="1"/>
  <c r="DA179"/>
  <c r="DB179" s="1"/>
  <c r="CX179"/>
  <c r="CY179" s="1"/>
  <c r="DA178"/>
  <c r="DB178" s="1"/>
  <c r="CX178"/>
  <c r="CY178" s="1"/>
  <c r="DA177"/>
  <c r="DB177" s="1"/>
  <c r="CX177"/>
  <c r="CY177" s="1"/>
  <c r="DA176"/>
  <c r="DB176" s="1"/>
  <c r="CX176"/>
  <c r="CY176" s="1"/>
  <c r="DA175"/>
  <c r="DB175" s="1"/>
  <c r="CX175"/>
  <c r="CY175" s="1"/>
  <c r="DA174"/>
  <c r="DB174" s="1"/>
  <c r="CX174"/>
  <c r="CY174" s="1"/>
  <c r="DA173"/>
  <c r="DB173" s="1"/>
  <c r="CX173"/>
  <c r="CY173" s="1"/>
  <c r="DA172"/>
  <c r="DB172" s="1"/>
  <c r="CX172"/>
  <c r="CY172" s="1"/>
  <c r="DA171"/>
  <c r="DB171" s="1"/>
  <c r="CX171"/>
  <c r="CY171" s="1"/>
  <c r="DA170"/>
  <c r="DB170" s="1"/>
  <c r="CX170"/>
  <c r="CY170" s="1"/>
  <c r="DA169"/>
  <c r="DB169" s="1"/>
  <c r="CX169"/>
  <c r="CY169" s="1"/>
  <c r="DA168"/>
  <c r="DB168" s="1"/>
  <c r="CX168"/>
  <c r="CY168" s="1"/>
  <c r="DA167"/>
  <c r="DB167" s="1"/>
  <c r="CX167"/>
  <c r="CY167" s="1"/>
  <c r="DA166"/>
  <c r="DB166" s="1"/>
  <c r="CX166"/>
  <c r="CY166" s="1"/>
  <c r="DA165"/>
  <c r="DB165" s="1"/>
  <c r="CX165"/>
  <c r="CY165" s="1"/>
  <c r="DA164"/>
  <c r="DB164" s="1"/>
  <c r="CX164"/>
  <c r="CY164" s="1"/>
  <c r="DA163"/>
  <c r="DB163" s="1"/>
  <c r="CX163"/>
  <c r="CY163" s="1"/>
  <c r="DA162"/>
  <c r="DB162" s="1"/>
  <c r="CX162"/>
  <c r="CY162" s="1"/>
  <c r="DA161"/>
  <c r="DB161" s="1"/>
  <c r="CX161"/>
  <c r="CY161" s="1"/>
  <c r="DA160"/>
  <c r="DB160" s="1"/>
  <c r="CX160"/>
  <c r="CY160" s="1"/>
  <c r="DA159"/>
  <c r="DB159" s="1"/>
  <c r="CX159"/>
  <c r="CY159" s="1"/>
  <c r="DA158"/>
  <c r="DB158" s="1"/>
  <c r="CX158"/>
  <c r="CY158" s="1"/>
  <c r="DA157"/>
  <c r="DB157" s="1"/>
  <c r="CX157"/>
  <c r="CY157" s="1"/>
  <c r="DA156"/>
  <c r="DB156" s="1"/>
  <c r="CX156"/>
  <c r="CY156" s="1"/>
  <c r="DA155"/>
  <c r="DB155" s="1"/>
  <c r="CX155"/>
  <c r="CY155" s="1"/>
  <c r="DA154"/>
  <c r="DB154" s="1"/>
  <c r="CX154"/>
  <c r="CY154" s="1"/>
  <c r="DA153"/>
  <c r="DB153" s="1"/>
  <c r="CX153"/>
  <c r="CY153" s="1"/>
  <c r="DA152"/>
  <c r="DB152" s="1"/>
  <c r="CX152"/>
  <c r="CY152" s="1"/>
  <c r="DA151"/>
  <c r="DB151" s="1"/>
  <c r="CX151"/>
  <c r="CY151" s="1"/>
  <c r="DA150"/>
  <c r="DB150" s="1"/>
  <c r="CX150"/>
  <c r="CY150" s="1"/>
  <c r="DA149"/>
  <c r="DB149" s="1"/>
  <c r="CX149"/>
  <c r="CY149" s="1"/>
  <c r="DA148"/>
  <c r="DB148" s="1"/>
  <c r="CX148"/>
  <c r="CY148" s="1"/>
  <c r="DA147"/>
  <c r="DB147" s="1"/>
  <c r="CX147"/>
  <c r="CY147" s="1"/>
  <c r="DA146"/>
  <c r="DB146" s="1"/>
  <c r="CX146"/>
  <c r="CY146" s="1"/>
  <c r="DA145"/>
  <c r="DB145" s="1"/>
  <c r="CX145"/>
  <c r="CY145" s="1"/>
  <c r="DA144"/>
  <c r="DB144" s="1"/>
  <c r="CX144"/>
  <c r="CY144" s="1"/>
  <c r="DA143"/>
  <c r="DB143" s="1"/>
  <c r="CX143"/>
  <c r="CY143" s="1"/>
  <c r="DA142"/>
  <c r="DB142" s="1"/>
  <c r="CX142"/>
  <c r="CY142" s="1"/>
  <c r="DA141"/>
  <c r="DB141" s="1"/>
  <c r="CX141"/>
  <c r="CY141" s="1"/>
  <c r="DA140"/>
  <c r="DB140" s="1"/>
  <c r="CX140"/>
  <c r="CY140" s="1"/>
  <c r="DA139"/>
  <c r="DB139" s="1"/>
  <c r="CX139"/>
  <c r="CY139" s="1"/>
  <c r="DA138"/>
  <c r="DB138" s="1"/>
  <c r="CX138"/>
  <c r="CY138" s="1"/>
  <c r="DA137"/>
  <c r="DB137" s="1"/>
  <c r="CX137"/>
  <c r="CY137" s="1"/>
  <c r="DA136"/>
  <c r="DB136" s="1"/>
  <c r="CX136"/>
  <c r="CY136" s="1"/>
  <c r="DA135"/>
  <c r="DB135" s="1"/>
  <c r="CX135"/>
  <c r="CY135" s="1"/>
  <c r="DA134"/>
  <c r="DB134" s="1"/>
  <c r="CX134"/>
  <c r="CY134" s="1"/>
  <c r="DA133"/>
  <c r="DB133" s="1"/>
  <c r="CX133"/>
  <c r="CY133" s="1"/>
  <c r="DA132"/>
  <c r="DB132" s="1"/>
  <c r="CX132"/>
  <c r="CY132" s="1"/>
  <c r="DA131"/>
  <c r="DB131" s="1"/>
  <c r="CX131"/>
  <c r="CY131" s="1"/>
  <c r="DA130"/>
  <c r="DB130" s="1"/>
  <c r="CX130"/>
  <c r="CY130" s="1"/>
  <c r="DA129"/>
  <c r="DB129" s="1"/>
  <c r="CX129"/>
  <c r="CY129" s="1"/>
  <c r="DA128"/>
  <c r="DB128" s="1"/>
  <c r="CX128"/>
  <c r="CY128" s="1"/>
  <c r="DA127"/>
  <c r="DB127" s="1"/>
  <c r="CX127"/>
  <c r="CY127" s="1"/>
  <c r="DA126"/>
  <c r="DB126" s="1"/>
  <c r="CX126"/>
  <c r="CY126" s="1"/>
  <c r="DA125"/>
  <c r="DB125" s="1"/>
  <c r="CX125"/>
  <c r="CY125" s="1"/>
  <c r="DA124"/>
  <c r="DB124" s="1"/>
  <c r="CX124"/>
  <c r="CY124" s="1"/>
  <c r="DA123"/>
  <c r="DB123" s="1"/>
  <c r="CX123"/>
  <c r="CY123" s="1"/>
  <c r="DA122"/>
  <c r="DB122" s="1"/>
  <c r="CX122"/>
  <c r="CY122" s="1"/>
  <c r="DA121"/>
  <c r="DB121" s="1"/>
  <c r="CX121"/>
  <c r="CY121" s="1"/>
  <c r="DA120"/>
  <c r="DB120" s="1"/>
  <c r="CX120"/>
  <c r="CY120" s="1"/>
  <c r="DA119"/>
  <c r="DB119" s="1"/>
  <c r="CX119"/>
  <c r="CY119" s="1"/>
  <c r="DA118"/>
  <c r="DB118" s="1"/>
  <c r="CX118"/>
  <c r="CY118" s="1"/>
  <c r="DA117"/>
  <c r="DB117" s="1"/>
  <c r="CX117"/>
  <c r="CY117" s="1"/>
  <c r="DA116"/>
  <c r="DB116" s="1"/>
  <c r="CX116"/>
  <c r="CY116" s="1"/>
  <c r="DA115"/>
  <c r="DB115" s="1"/>
  <c r="CX115"/>
  <c r="CY115" s="1"/>
  <c r="DA114"/>
  <c r="DB114" s="1"/>
  <c r="CX114"/>
  <c r="CY114" s="1"/>
  <c r="DA113"/>
  <c r="DB113" s="1"/>
  <c r="CX113"/>
  <c r="CY113" s="1"/>
  <c r="DA112"/>
  <c r="DB112" s="1"/>
  <c r="CX112"/>
  <c r="CY112" s="1"/>
  <c r="DA111"/>
  <c r="DB111" s="1"/>
  <c r="CX111"/>
  <c r="CY111" s="1"/>
  <c r="DA110"/>
  <c r="DB110" s="1"/>
  <c r="CX110"/>
  <c r="CY110" s="1"/>
  <c r="DA109"/>
  <c r="DB109" s="1"/>
  <c r="CX109"/>
  <c r="CY109" s="1"/>
  <c r="DA108"/>
  <c r="DB108" s="1"/>
  <c r="CX108"/>
  <c r="CY108" s="1"/>
  <c r="DA107"/>
  <c r="DB107" s="1"/>
  <c r="CX107"/>
  <c r="CY107" s="1"/>
  <c r="DA106"/>
  <c r="DB106" s="1"/>
  <c r="CX106"/>
  <c r="CY106" s="1"/>
  <c r="DA105"/>
  <c r="DB105" s="1"/>
  <c r="CX105"/>
  <c r="CY105" s="1"/>
  <c r="DA104"/>
  <c r="DB104" s="1"/>
  <c r="CX104"/>
  <c r="CY104" s="1"/>
  <c r="DA103"/>
  <c r="DB103" s="1"/>
  <c r="CX103"/>
  <c r="CY103" s="1"/>
  <c r="DA102"/>
  <c r="DB102" s="1"/>
  <c r="CX102"/>
  <c r="CY102" s="1"/>
  <c r="DA101"/>
  <c r="DB101" s="1"/>
  <c r="CX101"/>
  <c r="CY101" s="1"/>
  <c r="DA100"/>
  <c r="DB100" s="1"/>
  <c r="CX100"/>
  <c r="CY100" s="1"/>
  <c r="DA99"/>
  <c r="DB99" s="1"/>
  <c r="CX99"/>
  <c r="CY99" s="1"/>
  <c r="DA98"/>
  <c r="DB98" s="1"/>
  <c r="CX98"/>
  <c r="CY98" s="1"/>
  <c r="DA97"/>
  <c r="DB97" s="1"/>
  <c r="CX97"/>
  <c r="CY97" s="1"/>
  <c r="DA96"/>
  <c r="DB96" s="1"/>
  <c r="CX96"/>
  <c r="CY96" s="1"/>
  <c r="DA95"/>
  <c r="DB95" s="1"/>
  <c r="CX95"/>
  <c r="CY95" s="1"/>
  <c r="DA94"/>
  <c r="DB94" s="1"/>
  <c r="CX94"/>
  <c r="CY94" s="1"/>
  <c r="DA93"/>
  <c r="DB93" s="1"/>
  <c r="CX93"/>
  <c r="CY93" s="1"/>
  <c r="DA92"/>
  <c r="DB92" s="1"/>
  <c r="CX92"/>
  <c r="CY92" s="1"/>
  <c r="DA91"/>
  <c r="DB91" s="1"/>
  <c r="CX91"/>
  <c r="CY91" s="1"/>
  <c r="DA90"/>
  <c r="DB90" s="1"/>
  <c r="CX90"/>
  <c r="CY90" s="1"/>
  <c r="DA89"/>
  <c r="DB89" s="1"/>
  <c r="CX89"/>
  <c r="CY89" s="1"/>
  <c r="DA88"/>
  <c r="DB88" s="1"/>
  <c r="CX88"/>
  <c r="CY88" s="1"/>
  <c r="DA87"/>
  <c r="DB87" s="1"/>
  <c r="CX87"/>
  <c r="CY87" s="1"/>
  <c r="DA86"/>
  <c r="DB86" s="1"/>
  <c r="CX86"/>
  <c r="CY86" s="1"/>
  <c r="DA85"/>
  <c r="DB85" s="1"/>
  <c r="CX85"/>
  <c r="CY85" s="1"/>
  <c r="DA84"/>
  <c r="DB84" s="1"/>
  <c r="CX84"/>
  <c r="CY84" s="1"/>
  <c r="DA83"/>
  <c r="DB83" s="1"/>
  <c r="CX83"/>
  <c r="CY83" s="1"/>
  <c r="DA82"/>
  <c r="DB82" s="1"/>
  <c r="CX82"/>
  <c r="CY82" s="1"/>
  <c r="DA81"/>
  <c r="DB81" s="1"/>
  <c r="CX81"/>
  <c r="CY81" s="1"/>
  <c r="DA80"/>
  <c r="DB80" s="1"/>
  <c r="CX80"/>
  <c r="CY80" s="1"/>
  <c r="DA79"/>
  <c r="DB79" s="1"/>
  <c r="CX79"/>
  <c r="CY79" s="1"/>
  <c r="DA78"/>
  <c r="DB78" s="1"/>
  <c r="CX78"/>
  <c r="CY78" s="1"/>
  <c r="DA77"/>
  <c r="DB77" s="1"/>
  <c r="CX77"/>
  <c r="CY77" s="1"/>
  <c r="DA76"/>
  <c r="DB76" s="1"/>
  <c r="CX76"/>
  <c r="CY76" s="1"/>
  <c r="DA75"/>
  <c r="DB75" s="1"/>
  <c r="CX75"/>
  <c r="CY75" s="1"/>
  <c r="DA74"/>
  <c r="DB74" s="1"/>
  <c r="CX74"/>
  <c r="CY74" s="1"/>
  <c r="DA73"/>
  <c r="DB73" s="1"/>
  <c r="CX73"/>
  <c r="CY73" s="1"/>
  <c r="DA72"/>
  <c r="DB72" s="1"/>
  <c r="CX72"/>
  <c r="CY72" s="1"/>
  <c r="DA71"/>
  <c r="DB71" s="1"/>
  <c r="CX71"/>
  <c r="CY71" s="1"/>
  <c r="DA70"/>
  <c r="DB70" s="1"/>
  <c r="CX70"/>
  <c r="CY70" s="1"/>
  <c r="DA69"/>
  <c r="DB69" s="1"/>
  <c r="CX69"/>
  <c r="CY69" s="1"/>
  <c r="DA42"/>
  <c r="DB42" s="1"/>
  <c r="CX42"/>
  <c r="CY42" s="1"/>
  <c r="DA41"/>
  <c r="DB41" s="1"/>
  <c r="CX41"/>
  <c r="CY41" s="1"/>
  <c r="DA40"/>
  <c r="DB40" s="1"/>
  <c r="CX40"/>
  <c r="CY40" s="1"/>
  <c r="DA39"/>
  <c r="DB39" s="1"/>
  <c r="CX39"/>
  <c r="CY39" s="1"/>
  <c r="DA38"/>
  <c r="DB38" s="1"/>
  <c r="CX38"/>
  <c r="CY38" s="1"/>
  <c r="DA37"/>
  <c r="DB37" s="1"/>
  <c r="CX37"/>
  <c r="CY37" s="1"/>
  <c r="DA36"/>
  <c r="DB36" s="1"/>
  <c r="CX36"/>
  <c r="CY36" s="1"/>
  <c r="DA35"/>
  <c r="DB35" s="1"/>
  <c r="CX35"/>
  <c r="CY35" s="1"/>
  <c r="DA34"/>
  <c r="DB34" s="1"/>
  <c r="CX34"/>
  <c r="CY34" s="1"/>
  <c r="DA33"/>
  <c r="DB33" s="1"/>
  <c r="CX33"/>
  <c r="CY33" s="1"/>
  <c r="DA32"/>
  <c r="DB32" s="1"/>
  <c r="CX32"/>
  <c r="CY32" s="1"/>
  <c r="DA31"/>
  <c r="DB31" s="1"/>
  <c r="CX31"/>
  <c r="CY31" s="1"/>
  <c r="DA30"/>
  <c r="DB30" s="1"/>
  <c r="CX30"/>
  <c r="CY30" s="1"/>
  <c r="DA29"/>
  <c r="DB29" s="1"/>
  <c r="CX29"/>
  <c r="CY29" s="1"/>
  <c r="DA28"/>
  <c r="DB28" s="1"/>
  <c r="CX28"/>
  <c r="CY28" s="1"/>
  <c r="DA27"/>
  <c r="DB27" s="1"/>
  <c r="CX27"/>
  <c r="CY27" s="1"/>
  <c r="DA26"/>
  <c r="DB26" s="1"/>
  <c r="CX26"/>
  <c r="CY26" s="1"/>
  <c r="DA25"/>
  <c r="DB25" s="1"/>
  <c r="CX25"/>
  <c r="CY25" s="1"/>
  <c r="DA24"/>
  <c r="DB24" s="1"/>
  <c r="CX24"/>
  <c r="CY24" s="1"/>
  <c r="DA23"/>
  <c r="DB23" s="1"/>
  <c r="CX23"/>
  <c r="CY23" s="1"/>
  <c r="DA22"/>
  <c r="DB22" s="1"/>
  <c r="CX22"/>
  <c r="CY22" s="1"/>
  <c r="DA21"/>
  <c r="DB21" s="1"/>
  <c r="CX21"/>
  <c r="CY21" s="1"/>
  <c r="DA20"/>
  <c r="DB20" s="1"/>
  <c r="CX20"/>
  <c r="CY20" s="1"/>
  <c r="DA19"/>
  <c r="DB19" s="1"/>
  <c r="CX19"/>
  <c r="CY19" s="1"/>
  <c r="DA18"/>
  <c r="DB18" s="1"/>
  <c r="CX18"/>
  <c r="CY18" s="1"/>
  <c r="DA17"/>
  <c r="DB17" s="1"/>
  <c r="CX17"/>
  <c r="CY17" s="1"/>
  <c r="DA16"/>
  <c r="DB16" s="1"/>
  <c r="CX16"/>
  <c r="CY16" s="1"/>
  <c r="DA15"/>
  <c r="DB15" s="1"/>
  <c r="CX15"/>
  <c r="CY15" s="1"/>
  <c r="DA14"/>
  <c r="DB14" s="1"/>
  <c r="CX14"/>
  <c r="CY14" s="1"/>
  <c r="DA13"/>
  <c r="DB13" s="1"/>
  <c r="CX13"/>
  <c r="CY13" s="1"/>
  <c r="DA12"/>
  <c r="DB12" s="1"/>
  <c r="CX12"/>
  <c r="CY12" s="1"/>
  <c r="DA11"/>
  <c r="DB11" s="1"/>
  <c r="CX11"/>
  <c r="CY11" s="1"/>
  <c r="DA10"/>
  <c r="DB10" s="1"/>
  <c r="CX10"/>
  <c r="CY10" s="1"/>
  <c r="DA9"/>
  <c r="DB9" s="1"/>
  <c r="CX9"/>
  <c r="CY9" s="1"/>
  <c r="DA8"/>
  <c r="DB8" s="1"/>
  <c r="CX8"/>
  <c r="CY8" s="1"/>
  <c r="DA7"/>
  <c r="DB7" s="1"/>
  <c r="CX7"/>
  <c r="CY7" s="1"/>
  <c r="DA6"/>
  <c r="DB6" s="1"/>
  <c r="CX6"/>
  <c r="CY6" s="1"/>
  <c r="DA5"/>
  <c r="DB5" s="1"/>
  <c r="CX5"/>
  <c r="CY5" s="1"/>
  <c r="DA4"/>
  <c r="DB4" s="1"/>
  <c r="CX4"/>
  <c r="CY4" s="1"/>
  <c r="DA68"/>
  <c r="DB68" s="1"/>
  <c r="CX68"/>
  <c r="CY68" s="1"/>
  <c r="DA67"/>
  <c r="DB67" s="1"/>
  <c r="CX67"/>
  <c r="CY67" s="1"/>
  <c r="DA66"/>
  <c r="DB66" s="1"/>
  <c r="CX66"/>
  <c r="CY66" s="1"/>
  <c r="DA65"/>
  <c r="DB65" s="1"/>
  <c r="CX65"/>
  <c r="CY65" s="1"/>
  <c r="DA64"/>
  <c r="DB64" s="1"/>
  <c r="CX64"/>
  <c r="CY64" s="1"/>
  <c r="DA63"/>
  <c r="DB63" s="1"/>
  <c r="CX63"/>
  <c r="CY63" s="1"/>
  <c r="DA62"/>
  <c r="DB62" s="1"/>
  <c r="CX62"/>
  <c r="CY62" s="1"/>
  <c r="DA61"/>
  <c r="DB61" s="1"/>
  <c r="CX61"/>
  <c r="CY61" s="1"/>
  <c r="DA60"/>
  <c r="DB60" s="1"/>
  <c r="CX60"/>
  <c r="CY60" s="1"/>
  <c r="DA59"/>
  <c r="DB59" s="1"/>
  <c r="CX59"/>
  <c r="CY59" s="1"/>
  <c r="DA58"/>
  <c r="DB58" s="1"/>
  <c r="CX58"/>
  <c r="CY58" s="1"/>
  <c r="DA57"/>
  <c r="DB57" s="1"/>
  <c r="CX57"/>
  <c r="CY57" s="1"/>
  <c r="DA56"/>
  <c r="DB56" s="1"/>
  <c r="CX56"/>
  <c r="CY56" s="1"/>
  <c r="DA55"/>
  <c r="DB55" s="1"/>
  <c r="CX55"/>
  <c r="CY55" s="1"/>
  <c r="DA54"/>
  <c r="DB54" s="1"/>
  <c r="CX54"/>
  <c r="CY54" s="1"/>
  <c r="DA53"/>
  <c r="DB53" s="1"/>
  <c r="CX53"/>
  <c r="CY53" s="1"/>
  <c r="DA52"/>
  <c r="DB52" s="1"/>
  <c r="CX52"/>
  <c r="CY52" s="1"/>
  <c r="DA51"/>
  <c r="DB51" s="1"/>
  <c r="CX51"/>
  <c r="CY51" s="1"/>
  <c r="DA50"/>
  <c r="DB50" s="1"/>
  <c r="CX50"/>
  <c r="CY50" s="1"/>
  <c r="DA49"/>
  <c r="DB49" s="1"/>
  <c r="CX49"/>
  <c r="CY49" s="1"/>
  <c r="DA48"/>
  <c r="DB48" s="1"/>
  <c r="CX48"/>
  <c r="CY48" s="1"/>
  <c r="DA47"/>
  <c r="DB47" s="1"/>
  <c r="CX47"/>
  <c r="CY47" s="1"/>
  <c r="DA46"/>
  <c r="DB46" s="1"/>
  <c r="CX46"/>
  <c r="CY46" s="1"/>
  <c r="DA45"/>
  <c r="DB45" s="1"/>
  <c r="CX45"/>
  <c r="CY45" s="1"/>
  <c r="DA44"/>
  <c r="DB44" s="1"/>
  <c r="CX44"/>
  <c r="CY44" s="1"/>
  <c r="DA43"/>
  <c r="DB43" s="1"/>
  <c r="CX43"/>
  <c r="CY43" s="1"/>
  <c r="CU279"/>
  <c r="CV279" s="1"/>
  <c r="CU278"/>
  <c r="CV278"/>
  <c r="CU277"/>
  <c r="CV277"/>
  <c r="CU276"/>
  <c r="CV276"/>
  <c r="CU275"/>
  <c r="CV275"/>
  <c r="CU274"/>
  <c r="CV274"/>
  <c r="CU273"/>
  <c r="CV273"/>
  <c r="CU272"/>
  <c r="CV272"/>
  <c r="CU271"/>
  <c r="CV271"/>
  <c r="CU270"/>
  <c r="CV270"/>
  <c r="CU269"/>
  <c r="CV269"/>
  <c r="CU268"/>
  <c r="CV268"/>
  <c r="CU267"/>
  <c r="CV267"/>
  <c r="CU266"/>
  <c r="CV266"/>
  <c r="CU265"/>
  <c r="CV265"/>
  <c r="CU264"/>
  <c r="CV264"/>
  <c r="CU263"/>
  <c r="CV263"/>
  <c r="CU262"/>
  <c r="CV262"/>
  <c r="CU261"/>
  <c r="CV261"/>
  <c r="CU260"/>
  <c r="CV260"/>
  <c r="CU259"/>
  <c r="CV259"/>
  <c r="CU258"/>
  <c r="CV258"/>
  <c r="CU257"/>
  <c r="CV257"/>
  <c r="CU256"/>
  <c r="CV256"/>
  <c r="CU255"/>
  <c r="CV255"/>
  <c r="CU254"/>
  <c r="CV254"/>
  <c r="CU253"/>
  <c r="CV253"/>
  <c r="CU252"/>
  <c r="CV252"/>
  <c r="CU251"/>
  <c r="CV251"/>
  <c r="CU250"/>
  <c r="CV250"/>
  <c r="CU249"/>
  <c r="CV249"/>
  <c r="CU248"/>
  <c r="CV248"/>
  <c r="CU247"/>
  <c r="CV247"/>
  <c r="CU246"/>
  <c r="CV246"/>
  <c r="CU245"/>
  <c r="CV245"/>
  <c r="CU244"/>
  <c r="CV244"/>
  <c r="CU243"/>
  <c r="CV243"/>
  <c r="CU242"/>
  <c r="CV242"/>
  <c r="CU241"/>
  <c r="CV241"/>
  <c r="CU240"/>
  <c r="CV240"/>
  <c r="CU239"/>
  <c r="CV239"/>
  <c r="CU238"/>
  <c r="CV238"/>
  <c r="CU237"/>
  <c r="CV237"/>
  <c r="CU236"/>
  <c r="CV236"/>
  <c r="CU235"/>
  <c r="CV235"/>
  <c r="CU234"/>
  <c r="CV234"/>
  <c r="CU233"/>
  <c r="CV233"/>
  <c r="CU232"/>
  <c r="CV232"/>
  <c r="CU231"/>
  <c r="CV231"/>
  <c r="CU230"/>
  <c r="CV230"/>
  <c r="CU229"/>
  <c r="CV229"/>
  <c r="CU228"/>
  <c r="CV228"/>
  <c r="CU227"/>
  <c r="CV227"/>
  <c r="CU226"/>
  <c r="CV226"/>
  <c r="CU225"/>
  <c r="CV225"/>
  <c r="CU224"/>
  <c r="CV224"/>
  <c r="CU223"/>
  <c r="CV223"/>
  <c r="CU222"/>
  <c r="CV222"/>
  <c r="CU221"/>
  <c r="CV221"/>
  <c r="CU220"/>
  <c r="CV220"/>
  <c r="CU219"/>
  <c r="CV219"/>
  <c r="CU218"/>
  <c r="CV218"/>
  <c r="CU217"/>
  <c r="CV217"/>
  <c r="CU216"/>
  <c r="CV216"/>
  <c r="CU215"/>
  <c r="CV215"/>
  <c r="CU214"/>
  <c r="CV214"/>
  <c r="CU213"/>
  <c r="CV213"/>
  <c r="CU212"/>
  <c r="CV212"/>
  <c r="CU211"/>
  <c r="CV211"/>
  <c r="CU210"/>
  <c r="CV210"/>
  <c r="CU209"/>
  <c r="CV209"/>
  <c r="CU208"/>
  <c r="CV208"/>
  <c r="CU207"/>
  <c r="CV207"/>
  <c r="CU206"/>
  <c r="CV206"/>
  <c r="CU205"/>
  <c r="CV205"/>
  <c r="CU204"/>
  <c r="CV204"/>
  <c r="CU203"/>
  <c r="CV203"/>
  <c r="CU202"/>
  <c r="CV202"/>
  <c r="CU201"/>
  <c r="CV201"/>
  <c r="CU200"/>
  <c r="CV200"/>
  <c r="CU199"/>
  <c r="CV199"/>
  <c r="CU198"/>
  <c r="CV198"/>
  <c r="CU197"/>
  <c r="CV197"/>
  <c r="CU196"/>
  <c r="CV196"/>
  <c r="CU195"/>
  <c r="CV195"/>
  <c r="CU194"/>
  <c r="CV194"/>
  <c r="CU193"/>
  <c r="CV193"/>
  <c r="CU192"/>
  <c r="CV192"/>
  <c r="CU191"/>
  <c r="CV191"/>
  <c r="CU190"/>
  <c r="CV190"/>
  <c r="CU189"/>
  <c r="CV189"/>
  <c r="CU188"/>
  <c r="CV188"/>
  <c r="CU187"/>
  <c r="CV187"/>
  <c r="CU186"/>
  <c r="CV186"/>
  <c r="CU185"/>
  <c r="CV185"/>
  <c r="CU184"/>
  <c r="CV184"/>
  <c r="CU183"/>
  <c r="CV183"/>
  <c r="CU182"/>
  <c r="CV182"/>
  <c r="CU181"/>
  <c r="CV181"/>
  <c r="CU180"/>
  <c r="CV180"/>
  <c r="CU179"/>
  <c r="CV179"/>
  <c r="CU178"/>
  <c r="CV178"/>
  <c r="CU177"/>
  <c r="CV177"/>
  <c r="CU176"/>
  <c r="CV176"/>
  <c r="CU175"/>
  <c r="CV175"/>
  <c r="CU174"/>
  <c r="CV174"/>
  <c r="CU173"/>
  <c r="CV173"/>
  <c r="CU172"/>
  <c r="CV172"/>
  <c r="CU171"/>
  <c r="CV171"/>
  <c r="CU170"/>
  <c r="CV170"/>
  <c r="CU169"/>
  <c r="CV169"/>
  <c r="CU168"/>
  <c r="CV168"/>
  <c r="CU167"/>
  <c r="CV167"/>
  <c r="CU166"/>
  <c r="CV166"/>
  <c r="CU165"/>
  <c r="CV165"/>
  <c r="CU164"/>
  <c r="CV164"/>
  <c r="CU163"/>
  <c r="CV163"/>
  <c r="CU162"/>
  <c r="CV162"/>
  <c r="CU161"/>
  <c r="CV161"/>
  <c r="CU160"/>
  <c r="CV160"/>
  <c r="CU159"/>
  <c r="CV159"/>
  <c r="CU158"/>
  <c r="CV158"/>
  <c r="CU157"/>
  <c r="CV157"/>
  <c r="CU156"/>
  <c r="CV156"/>
  <c r="CU155"/>
  <c r="CV155"/>
  <c r="CU154"/>
  <c r="CV154"/>
  <c r="CU153"/>
  <c r="CV153"/>
  <c r="CU152"/>
  <c r="CV152"/>
  <c r="CU151"/>
  <c r="CV151"/>
  <c r="CU150"/>
  <c r="CV150"/>
  <c r="CU149"/>
  <c r="CV149"/>
  <c r="CU148"/>
  <c r="CV148"/>
  <c r="CU147"/>
  <c r="CV147"/>
  <c r="CU146"/>
  <c r="CV146"/>
  <c r="CU145"/>
  <c r="CV145"/>
  <c r="CU144"/>
  <c r="CV144"/>
  <c r="CU143"/>
  <c r="CV143"/>
  <c r="CU142"/>
  <c r="CV142"/>
  <c r="CU141"/>
  <c r="CV141"/>
  <c r="CU140"/>
  <c r="CV140"/>
  <c r="CU139"/>
  <c r="CV139"/>
  <c r="CU138"/>
  <c r="CV138"/>
  <c r="CU137"/>
  <c r="CV137"/>
  <c r="CU136"/>
  <c r="CV136"/>
  <c r="CU135"/>
  <c r="CV135"/>
  <c r="CU134"/>
  <c r="CV134"/>
  <c r="CU133"/>
  <c r="CV133"/>
  <c r="CU132"/>
  <c r="CV132"/>
  <c r="CU131"/>
  <c r="CV131"/>
  <c r="CU130"/>
  <c r="CV130"/>
  <c r="CU129"/>
  <c r="CV129"/>
  <c r="CU128"/>
  <c r="CV128"/>
  <c r="CU127"/>
  <c r="CV127"/>
  <c r="CU126"/>
  <c r="CV126"/>
  <c r="CU125"/>
  <c r="CV125"/>
  <c r="CU124"/>
  <c r="CV124"/>
  <c r="CU123"/>
  <c r="CV123"/>
  <c r="CU122"/>
  <c r="CV122"/>
  <c r="CU121"/>
  <c r="CV121"/>
  <c r="CU120"/>
  <c r="CV120"/>
  <c r="CU119"/>
  <c r="CV119"/>
  <c r="CU118"/>
  <c r="CV118"/>
  <c r="CU117"/>
  <c r="CV117"/>
  <c r="CU116"/>
  <c r="CV116"/>
  <c r="CU115"/>
  <c r="CV115"/>
  <c r="CU114"/>
  <c r="CV114"/>
  <c r="CU113"/>
  <c r="CV113"/>
  <c r="CU112"/>
  <c r="CV112"/>
  <c r="CU111"/>
  <c r="CV111"/>
  <c r="CU110"/>
  <c r="CV110"/>
  <c r="CU109"/>
  <c r="CV109"/>
  <c r="CU108"/>
  <c r="CV108"/>
  <c r="CU107"/>
  <c r="CV107"/>
  <c r="CU106"/>
  <c r="CV106"/>
  <c r="CU105"/>
  <c r="CV105"/>
  <c r="CU104"/>
  <c r="CV104"/>
  <c r="CU103"/>
  <c r="CV103"/>
  <c r="CU102"/>
  <c r="CV102"/>
  <c r="CU101"/>
  <c r="CV101"/>
  <c r="CU100"/>
  <c r="CV100"/>
  <c r="CU99"/>
  <c r="CV99"/>
  <c r="CU98"/>
  <c r="CV98"/>
  <c r="CU97"/>
  <c r="CV97"/>
  <c r="CU96"/>
  <c r="CV96"/>
  <c r="CU95"/>
  <c r="CV95"/>
  <c r="CU94"/>
  <c r="CV94"/>
  <c r="CU93"/>
  <c r="CV93"/>
  <c r="CU92"/>
  <c r="CV92"/>
  <c r="CU91"/>
  <c r="CV91"/>
  <c r="CU90"/>
  <c r="CV90"/>
  <c r="CU89"/>
  <c r="CV89"/>
  <c r="CU88"/>
  <c r="CV88"/>
  <c r="CU87"/>
  <c r="CV87"/>
  <c r="CU86"/>
  <c r="CV86"/>
  <c r="CU85"/>
  <c r="CV85"/>
  <c r="CU84"/>
  <c r="CV84"/>
  <c r="CU83"/>
  <c r="CV83"/>
  <c r="CU82"/>
  <c r="CV82"/>
  <c r="CU81"/>
  <c r="CV81"/>
  <c r="CU80"/>
  <c r="CV80"/>
  <c r="CU79"/>
  <c r="CV79"/>
  <c r="CU78"/>
  <c r="CV78"/>
  <c r="CU77"/>
  <c r="CV77"/>
  <c r="CU76"/>
  <c r="CV76"/>
  <c r="CU75"/>
  <c r="CV75"/>
  <c r="CU74"/>
  <c r="CV74"/>
  <c r="CU73"/>
  <c r="CV73"/>
  <c r="CU72"/>
  <c r="CV72"/>
  <c r="CU71"/>
  <c r="CV71"/>
  <c r="CU70"/>
  <c r="CV70"/>
  <c r="CU69"/>
  <c r="CV69"/>
  <c r="CU42"/>
  <c r="CV42"/>
  <c r="CU41"/>
  <c r="CV41"/>
  <c r="CU40"/>
  <c r="CV40"/>
  <c r="CU39"/>
  <c r="CV39"/>
  <c r="CU38"/>
  <c r="CV38"/>
  <c r="CU37"/>
  <c r="CV37"/>
  <c r="CU36"/>
  <c r="CV36"/>
  <c r="CU35"/>
  <c r="CV35"/>
  <c r="CU34"/>
  <c r="CV34"/>
  <c r="CU33"/>
  <c r="CV33"/>
  <c r="CU32"/>
  <c r="CV32"/>
  <c r="CU31"/>
  <c r="CV31"/>
  <c r="CU30"/>
  <c r="CV30"/>
  <c r="CU29"/>
  <c r="CV29"/>
  <c r="CU28"/>
  <c r="CV28"/>
  <c r="CU27"/>
  <c r="CV27"/>
  <c r="CU26"/>
  <c r="CV26"/>
  <c r="CU25"/>
  <c r="CV25"/>
  <c r="CU24"/>
  <c r="CV24"/>
  <c r="CU23"/>
  <c r="CV23"/>
  <c r="CU22"/>
  <c r="CV22"/>
  <c r="CU21"/>
  <c r="CV21"/>
  <c r="CU20"/>
  <c r="CV20"/>
  <c r="CU19"/>
  <c r="CV19"/>
  <c r="CU18"/>
  <c r="CV18"/>
  <c r="CU17"/>
  <c r="CV17"/>
  <c r="CU16"/>
  <c r="CV16"/>
  <c r="CU15"/>
  <c r="CV15"/>
  <c r="CU14"/>
  <c r="CV14"/>
  <c r="CU13"/>
  <c r="CV13"/>
  <c r="CU12"/>
  <c r="CV12"/>
  <c r="CU11"/>
  <c r="CV11"/>
  <c r="CU10"/>
  <c r="CV10"/>
  <c r="CU9"/>
  <c r="CV9"/>
  <c r="CU8"/>
  <c r="CV8"/>
  <c r="CU7"/>
  <c r="CV7"/>
  <c r="CU6"/>
  <c r="CV6"/>
  <c r="CU5"/>
  <c r="CV5"/>
  <c r="CU4"/>
  <c r="CV4"/>
  <c r="CU68"/>
  <c r="CV68"/>
  <c r="CU67"/>
  <c r="CV67"/>
  <c r="CU66"/>
  <c r="CV66"/>
  <c r="CU65"/>
  <c r="CV65"/>
  <c r="CU64"/>
  <c r="CV64"/>
  <c r="CU63"/>
  <c r="CV63"/>
  <c r="CU62"/>
  <c r="CV62"/>
  <c r="CU61"/>
  <c r="CV61"/>
  <c r="CU60"/>
  <c r="CV60"/>
  <c r="CU59"/>
  <c r="CV59"/>
  <c r="CU58"/>
  <c r="CV58"/>
  <c r="CU57"/>
  <c r="CV57"/>
  <c r="CU56"/>
  <c r="CV56"/>
  <c r="CU55"/>
  <c r="CV55"/>
  <c r="CU54"/>
  <c r="CV54"/>
  <c r="CU53"/>
  <c r="CV53"/>
  <c r="CU52"/>
  <c r="CV52"/>
  <c r="CU51"/>
  <c r="CV51"/>
  <c r="CU50"/>
  <c r="CV50"/>
  <c r="CU49"/>
  <c r="CV49"/>
  <c r="CU48"/>
  <c r="CV48"/>
  <c r="CU47"/>
  <c r="CV47"/>
  <c r="CU46"/>
  <c r="CV46"/>
  <c r="CU45"/>
  <c r="CV45"/>
  <c r="CU44"/>
  <c r="CV44"/>
  <c r="CU43"/>
  <c r="CV43"/>
  <c r="CR279"/>
  <c r="CS279"/>
  <c r="CR278"/>
  <c r="CS278"/>
  <c r="CR277"/>
  <c r="CS277"/>
  <c r="CR276"/>
  <c r="CS276"/>
  <c r="CR275"/>
  <c r="CS275"/>
  <c r="CR274"/>
  <c r="CS274"/>
  <c r="CR273"/>
  <c r="CS273"/>
  <c r="CR272"/>
  <c r="CS272"/>
  <c r="CR271"/>
  <c r="CS271"/>
  <c r="CR270"/>
  <c r="CS270"/>
  <c r="CR269"/>
  <c r="CS269"/>
  <c r="CR268"/>
  <c r="CS268"/>
  <c r="CR267"/>
  <c r="CS267"/>
  <c r="CR266"/>
  <c r="CS266"/>
  <c r="CR265"/>
  <c r="CS265"/>
  <c r="CR264"/>
  <c r="CS264"/>
  <c r="CR263"/>
  <c r="CS263"/>
  <c r="CR262"/>
  <c r="CS262"/>
  <c r="CR261"/>
  <c r="CS261"/>
  <c r="CR260"/>
  <c r="CS260"/>
  <c r="CR259"/>
  <c r="CS259"/>
  <c r="CR258"/>
  <c r="CS258"/>
  <c r="CR257"/>
  <c r="CS257"/>
  <c r="CR256"/>
  <c r="CS256"/>
  <c r="CR255"/>
  <c r="CS255"/>
  <c r="CR254"/>
  <c r="CS254"/>
  <c r="CR253"/>
  <c r="CS253"/>
  <c r="CR252"/>
  <c r="CS252"/>
  <c r="CR251"/>
  <c r="CS251"/>
  <c r="CR250"/>
  <c r="CS250"/>
  <c r="CR249"/>
  <c r="CS249"/>
  <c r="CR248"/>
  <c r="CS248"/>
  <c r="CR247"/>
  <c r="CS247"/>
  <c r="CR246"/>
  <c r="CS246"/>
  <c r="CR245"/>
  <c r="CS245"/>
  <c r="CR244"/>
  <c r="CS244"/>
  <c r="CR243"/>
  <c r="CS243"/>
  <c r="CR242"/>
  <c r="CS242"/>
  <c r="CR241"/>
  <c r="CS241"/>
  <c r="CR240"/>
  <c r="CS240"/>
  <c r="CR239"/>
  <c r="CS239"/>
  <c r="CR238"/>
  <c r="CS238"/>
  <c r="CR237"/>
  <c r="CS237"/>
  <c r="CR236"/>
  <c r="CS236"/>
  <c r="CR235"/>
  <c r="CS235"/>
  <c r="CR234"/>
  <c r="CS234"/>
  <c r="CR233"/>
  <c r="CS233"/>
  <c r="CR232"/>
  <c r="CS232"/>
  <c r="CR231"/>
  <c r="CS231"/>
  <c r="CR230"/>
  <c r="CS230"/>
  <c r="CR229"/>
  <c r="CS229"/>
  <c r="CR228"/>
  <c r="CS228"/>
  <c r="CR227"/>
  <c r="CS227"/>
  <c r="CR226"/>
  <c r="CS226"/>
  <c r="CR225"/>
  <c r="CS225"/>
  <c r="CR224"/>
  <c r="CS224"/>
  <c r="CR223"/>
  <c r="CS223"/>
  <c r="CR222"/>
  <c r="CS222"/>
  <c r="CR221"/>
  <c r="CS221"/>
  <c r="CR220"/>
  <c r="CS220"/>
  <c r="CR219"/>
  <c r="CS219"/>
  <c r="CR218"/>
  <c r="CS218"/>
  <c r="CR217"/>
  <c r="CS217"/>
  <c r="CR216"/>
  <c r="CS216"/>
  <c r="CR215"/>
  <c r="CS215"/>
  <c r="CR214"/>
  <c r="CS214"/>
  <c r="CR213"/>
  <c r="CS213"/>
  <c r="CR212"/>
  <c r="CS212"/>
  <c r="CR211"/>
  <c r="CS211"/>
  <c r="CR210"/>
  <c r="CS210"/>
  <c r="CR209"/>
  <c r="CS209"/>
  <c r="CR208"/>
  <c r="CS208"/>
  <c r="CR207"/>
  <c r="CS207"/>
  <c r="CR206"/>
  <c r="CS206"/>
  <c r="CR205"/>
  <c r="CS205"/>
  <c r="CR204"/>
  <c r="CS204"/>
  <c r="CR203"/>
  <c r="CS203"/>
  <c r="CR202"/>
  <c r="CS202"/>
  <c r="CR201"/>
  <c r="CS201"/>
  <c r="CR200"/>
  <c r="CS200"/>
  <c r="CR199"/>
  <c r="CS199"/>
  <c r="CR198"/>
  <c r="CS198"/>
  <c r="CR197"/>
  <c r="CS197"/>
  <c r="CR196"/>
  <c r="CS196"/>
  <c r="CR195"/>
  <c r="CS195"/>
  <c r="CR194"/>
  <c r="CS194"/>
  <c r="CR193"/>
  <c r="CS193"/>
  <c r="CR192"/>
  <c r="CS192"/>
  <c r="CR191"/>
  <c r="CS191"/>
  <c r="CR190"/>
  <c r="CS190"/>
  <c r="CR189"/>
  <c r="CS189"/>
  <c r="CR188"/>
  <c r="CS188"/>
  <c r="CR187"/>
  <c r="CS187"/>
  <c r="CR186"/>
  <c r="CS186"/>
  <c r="CR185"/>
  <c r="CS185"/>
  <c r="CR184"/>
  <c r="CS184"/>
  <c r="CR183"/>
  <c r="CS183"/>
  <c r="CR182"/>
  <c r="CS182"/>
  <c r="CR181"/>
  <c r="CS181"/>
  <c r="CR180"/>
  <c r="CS180"/>
  <c r="CR179"/>
  <c r="CS179"/>
  <c r="CR178"/>
  <c r="CS178"/>
  <c r="CR177"/>
  <c r="CS177"/>
  <c r="CR176"/>
  <c r="CS176"/>
  <c r="CR175"/>
  <c r="CS175"/>
  <c r="CR174"/>
  <c r="CS174"/>
  <c r="CR173"/>
  <c r="CS173"/>
  <c r="CR172"/>
  <c r="CS172"/>
  <c r="CR171"/>
  <c r="CS171"/>
  <c r="CR170"/>
  <c r="CS170"/>
  <c r="CR169"/>
  <c r="CS169"/>
  <c r="CR168"/>
  <c r="CS168"/>
  <c r="CR167"/>
  <c r="CS167"/>
  <c r="CR166"/>
  <c r="CS166"/>
  <c r="CR165"/>
  <c r="CS165"/>
  <c r="CR164"/>
  <c r="CS164"/>
  <c r="CR163"/>
  <c r="CS163"/>
  <c r="CR162"/>
  <c r="CS162"/>
  <c r="CR161"/>
  <c r="CS161"/>
  <c r="CR160"/>
  <c r="CS160"/>
  <c r="CR159"/>
  <c r="CS159"/>
  <c r="CR158"/>
  <c r="CS158"/>
  <c r="CR157"/>
  <c r="CS157"/>
  <c r="CR156"/>
  <c r="CS156"/>
  <c r="CR155"/>
  <c r="CS155"/>
  <c r="CR154"/>
  <c r="CS154"/>
  <c r="CR153"/>
  <c r="CS153"/>
  <c r="CR152"/>
  <c r="CS152"/>
  <c r="CR151"/>
  <c r="CS151"/>
  <c r="CR150"/>
  <c r="CS150"/>
  <c r="CR149"/>
  <c r="CS149"/>
  <c r="CR148"/>
  <c r="CS148"/>
  <c r="CR147"/>
  <c r="CS147"/>
  <c r="CR146"/>
  <c r="CS146"/>
  <c r="CR145"/>
  <c r="CS145"/>
  <c r="CR144"/>
  <c r="CS144"/>
  <c r="CR143"/>
  <c r="CS143"/>
  <c r="CR142"/>
  <c r="CS142"/>
  <c r="CR141"/>
  <c r="CS141"/>
  <c r="CR140"/>
  <c r="CS140"/>
  <c r="CR139"/>
  <c r="CS139"/>
  <c r="CR138"/>
  <c r="CS138"/>
  <c r="CR137"/>
  <c r="CS137"/>
  <c r="CR136"/>
  <c r="CS136"/>
  <c r="CR135"/>
  <c r="CS135"/>
  <c r="CR134"/>
  <c r="CS134"/>
  <c r="CR133"/>
  <c r="CS133"/>
  <c r="CR132"/>
  <c r="CS132"/>
  <c r="CR131"/>
  <c r="CS131"/>
  <c r="CR130"/>
  <c r="CS130"/>
  <c r="CR129"/>
  <c r="CS129"/>
  <c r="CR128"/>
  <c r="CS128"/>
  <c r="CR127"/>
  <c r="CS127"/>
  <c r="CR126"/>
  <c r="CS126"/>
  <c r="CR125"/>
  <c r="CS125"/>
  <c r="CR124"/>
  <c r="CS124"/>
  <c r="CR123"/>
  <c r="CS123"/>
  <c r="CR122"/>
  <c r="CS122"/>
  <c r="CR121"/>
  <c r="CS121"/>
  <c r="CR120"/>
  <c r="CS120"/>
  <c r="CR119"/>
  <c r="CS119"/>
  <c r="CR118"/>
  <c r="CS118"/>
  <c r="CR117"/>
  <c r="CS117"/>
  <c r="CR116"/>
  <c r="CS116"/>
  <c r="CR115"/>
  <c r="CS115"/>
  <c r="CR114"/>
  <c r="CS114"/>
  <c r="CR113"/>
  <c r="CS113"/>
  <c r="CR112"/>
  <c r="CS112"/>
  <c r="CR111"/>
  <c r="CS111"/>
  <c r="CR110"/>
  <c r="CS110"/>
  <c r="CR109"/>
  <c r="CS109"/>
  <c r="CR108"/>
  <c r="CS108"/>
  <c r="CR107"/>
  <c r="CS107"/>
  <c r="CR106"/>
  <c r="CS106"/>
  <c r="CR105"/>
  <c r="CS105"/>
  <c r="CR104"/>
  <c r="CS104"/>
  <c r="CR103"/>
  <c r="CS103"/>
  <c r="CR102"/>
  <c r="CS102"/>
  <c r="CR101"/>
  <c r="CS101"/>
  <c r="CR100"/>
  <c r="CS100"/>
  <c r="CR99"/>
  <c r="CS99"/>
  <c r="CR98"/>
  <c r="CS98"/>
  <c r="CR97"/>
  <c r="CS97"/>
  <c r="CR96"/>
  <c r="CS96"/>
  <c r="CR95"/>
  <c r="CS95"/>
  <c r="CR94"/>
  <c r="CS94"/>
  <c r="CR93"/>
  <c r="CS93"/>
  <c r="CR92"/>
  <c r="CS92"/>
  <c r="CR91"/>
  <c r="CS91"/>
  <c r="CR90"/>
  <c r="CS90"/>
  <c r="CR89"/>
  <c r="CS89"/>
  <c r="CR88"/>
  <c r="CS88"/>
  <c r="CR87"/>
  <c r="CS87"/>
  <c r="CR86"/>
  <c r="CS86"/>
  <c r="CR85"/>
  <c r="CS85"/>
  <c r="CR84"/>
  <c r="CS84"/>
  <c r="CR83"/>
  <c r="CS83"/>
  <c r="CR82"/>
  <c r="CS82"/>
  <c r="CR81"/>
  <c r="CS81"/>
  <c r="CR80"/>
  <c r="CS80"/>
  <c r="CR79"/>
  <c r="CS79"/>
  <c r="CR78"/>
  <c r="CS78"/>
  <c r="CR68"/>
  <c r="CS68" s="1"/>
  <c r="CR67"/>
  <c r="CS67" s="1"/>
  <c r="CR66"/>
  <c r="CS66" s="1"/>
  <c r="CR65"/>
  <c r="CS65" s="1"/>
  <c r="CR64"/>
  <c r="CS64" s="1"/>
  <c r="CR63"/>
  <c r="CS63" s="1"/>
  <c r="CR62"/>
  <c r="CS62" s="1"/>
  <c r="CR61"/>
  <c r="CS61" s="1"/>
  <c r="CR60"/>
  <c r="CS60" s="1"/>
  <c r="CR59"/>
  <c r="CS59" s="1"/>
  <c r="CR58"/>
  <c r="CS58" s="1"/>
  <c r="CR57"/>
  <c r="CS57" s="1"/>
  <c r="CR56"/>
  <c r="CS56" s="1"/>
  <c r="CR55"/>
  <c r="CS55" s="1"/>
  <c r="CR54"/>
  <c r="CS54" s="1"/>
  <c r="CR53"/>
  <c r="CS53" s="1"/>
  <c r="CR52"/>
  <c r="CS52" s="1"/>
  <c r="CR51"/>
  <c r="CS51" s="1"/>
  <c r="CR50"/>
  <c r="CS50"/>
  <c r="CR49"/>
  <c r="CS49"/>
  <c r="CR48"/>
  <c r="CS48"/>
  <c r="CR47"/>
  <c r="CS47"/>
  <c r="CR46"/>
  <c r="CS46"/>
  <c r="CR45"/>
  <c r="CS45"/>
  <c r="CR44"/>
  <c r="CS44"/>
  <c r="CR43"/>
  <c r="CS43"/>
  <c r="FG15"/>
  <c r="FG16"/>
  <c r="FG17"/>
  <c r="FG18"/>
  <c r="FG14"/>
  <c r="AA279"/>
  <c r="AE279" s="1"/>
  <c r="AI279" s="1"/>
  <c r="AK279" s="1"/>
  <c r="AL279" s="1"/>
  <c r="Y279"/>
  <c r="X279"/>
  <c r="W279"/>
  <c r="H318"/>
  <c r="G318"/>
  <c r="F318"/>
  <c r="AA278"/>
  <c r="AE278"/>
  <c r="AI278" s="1"/>
  <c r="Y278"/>
  <c r="X278"/>
  <c r="W278"/>
  <c r="H317"/>
  <c r="G317"/>
  <c r="F317"/>
  <c r="AA277"/>
  <c r="AE277" s="1"/>
  <c r="AI277" s="1"/>
  <c r="Y277"/>
  <c r="X277"/>
  <c r="W277"/>
  <c r="H316"/>
  <c r="G316"/>
  <c r="F316"/>
  <c r="AA276"/>
  <c r="AE276" s="1"/>
  <c r="AI276" s="1"/>
  <c r="AK276" s="1"/>
  <c r="AL276" s="1"/>
  <c r="Y276"/>
  <c r="X276"/>
  <c r="W276"/>
  <c r="H315"/>
  <c r="G315"/>
  <c r="F315"/>
  <c r="AA275"/>
  <c r="AE275"/>
  <c r="AI275" s="1"/>
  <c r="AK275" s="1"/>
  <c r="AL275" s="1"/>
  <c r="Y275"/>
  <c r="X275"/>
  <c r="W275"/>
  <c r="H314"/>
  <c r="G314"/>
  <c r="F314"/>
  <c r="AA274"/>
  <c r="AE274"/>
  <c r="AI274" s="1"/>
  <c r="Y274"/>
  <c r="X274"/>
  <c r="W274"/>
  <c r="H313"/>
  <c r="G313"/>
  <c r="F313"/>
  <c r="AA273"/>
  <c r="AE273" s="1"/>
  <c r="AI273" s="1"/>
  <c r="Y273"/>
  <c r="X273"/>
  <c r="W273"/>
  <c r="H312"/>
  <c r="G312"/>
  <c r="F312"/>
  <c r="AA272"/>
  <c r="AE272" s="1"/>
  <c r="AI272" s="1"/>
  <c r="AK272" s="1"/>
  <c r="AL272" s="1"/>
  <c r="Y272"/>
  <c r="X272"/>
  <c r="W272"/>
  <c r="H311"/>
  <c r="G311"/>
  <c r="F311"/>
  <c r="AA271"/>
  <c r="AE271"/>
  <c r="AI271" s="1"/>
  <c r="AK271" s="1"/>
  <c r="AL271" s="1"/>
  <c r="Y271"/>
  <c r="X271"/>
  <c r="W271"/>
  <c r="H310"/>
  <c r="G310"/>
  <c r="F310"/>
  <c r="AA270"/>
  <c r="AE270" s="1"/>
  <c r="AI270" s="1"/>
  <c r="Y270"/>
  <c r="X270"/>
  <c r="W270"/>
  <c r="H309"/>
  <c r="G309"/>
  <c r="F309"/>
  <c r="AA269"/>
  <c r="AE269" s="1"/>
  <c r="AI269" s="1"/>
  <c r="Y269"/>
  <c r="X269"/>
  <c r="W269"/>
  <c r="H308"/>
  <c r="G308"/>
  <c r="F308"/>
  <c r="AA268"/>
  <c r="AE268" s="1"/>
  <c r="AI268" s="1"/>
  <c r="AK268" s="1"/>
  <c r="AL268" s="1"/>
  <c r="Y268"/>
  <c r="X268"/>
  <c r="W268"/>
  <c r="H307"/>
  <c r="G307"/>
  <c r="F307"/>
  <c r="AA267"/>
  <c r="AE267" s="1"/>
  <c r="AI267" s="1"/>
  <c r="AK267" s="1"/>
  <c r="AL267" s="1"/>
  <c r="Y267"/>
  <c r="X267"/>
  <c r="W267"/>
  <c r="H306"/>
  <c r="G306"/>
  <c r="F306"/>
  <c r="AA266"/>
  <c r="AC266" s="1"/>
  <c r="AD266" s="1"/>
  <c r="Y266"/>
  <c r="X266"/>
  <c r="W266"/>
  <c r="H305"/>
  <c r="G305"/>
  <c r="F305"/>
  <c r="AA265"/>
  <c r="AE265" s="1"/>
  <c r="Y265"/>
  <c r="X265"/>
  <c r="W265"/>
  <c r="H304"/>
  <c r="G304"/>
  <c r="F304"/>
  <c r="AA264"/>
  <c r="AE264" s="1"/>
  <c r="Y264"/>
  <c r="X264"/>
  <c r="W264"/>
  <c r="H303"/>
  <c r="G303"/>
  <c r="F303"/>
  <c r="AA263"/>
  <c r="AE263" s="1"/>
  <c r="Y263"/>
  <c r="X263"/>
  <c r="W263"/>
  <c r="H302"/>
  <c r="G302"/>
  <c r="F302"/>
  <c r="AA262"/>
  <c r="AE262" s="1"/>
  <c r="Y262"/>
  <c r="X262"/>
  <c r="W262"/>
  <c r="H301"/>
  <c r="G301"/>
  <c r="F301"/>
  <c r="AA261"/>
  <c r="AE261" s="1"/>
  <c r="Y261"/>
  <c r="X261"/>
  <c r="W261"/>
  <c r="H300"/>
  <c r="G300"/>
  <c r="F300"/>
  <c r="AA260"/>
  <c r="AE260" s="1"/>
  <c r="Y260"/>
  <c r="X260"/>
  <c r="W260"/>
  <c r="H299"/>
  <c r="G299"/>
  <c r="F299"/>
  <c r="AA259"/>
  <c r="AE259" s="1"/>
  <c r="Y259"/>
  <c r="X259"/>
  <c r="W259"/>
  <c r="H298"/>
  <c r="G298"/>
  <c r="F298"/>
  <c r="AA258"/>
  <c r="AE258" s="1"/>
  <c r="Y258"/>
  <c r="X258"/>
  <c r="W258"/>
  <c r="H297"/>
  <c r="G297"/>
  <c r="F297"/>
  <c r="AA257"/>
  <c r="AE257" s="1"/>
  <c r="Y257"/>
  <c r="X257"/>
  <c r="W257"/>
  <c r="H296"/>
  <c r="G296"/>
  <c r="F296"/>
  <c r="AA256"/>
  <c r="AE256" s="1"/>
  <c r="Y256"/>
  <c r="X256"/>
  <c r="W256"/>
  <c r="H295"/>
  <c r="G295"/>
  <c r="F295"/>
  <c r="AA255"/>
  <c r="AE255" s="1"/>
  <c r="Y255"/>
  <c r="X255"/>
  <c r="W255"/>
  <c r="H294"/>
  <c r="G294"/>
  <c r="F294"/>
  <c r="AA254"/>
  <c r="AE254" s="1"/>
  <c r="Y254"/>
  <c r="X254"/>
  <c r="W254"/>
  <c r="H293"/>
  <c r="G293"/>
  <c r="F293"/>
  <c r="AA253"/>
  <c r="AE253" s="1"/>
  <c r="Y253"/>
  <c r="X253"/>
  <c r="W253"/>
  <c r="H292"/>
  <c r="G292"/>
  <c r="F292"/>
  <c r="AA252"/>
  <c r="Y252"/>
  <c r="X252"/>
  <c r="W252"/>
  <c r="H291"/>
  <c r="G291"/>
  <c r="F291"/>
  <c r="AA251"/>
  <c r="AE251" s="1"/>
  <c r="AI251" s="1"/>
  <c r="Y251"/>
  <c r="X251"/>
  <c r="W251"/>
  <c r="H290"/>
  <c r="G290"/>
  <c r="F290"/>
  <c r="AA250"/>
  <c r="AE250" s="1"/>
  <c r="AI250" s="1"/>
  <c r="Y250"/>
  <c r="X250"/>
  <c r="W250"/>
  <c r="H289"/>
  <c r="G289"/>
  <c r="F289"/>
  <c r="AA249"/>
  <c r="AE249" s="1"/>
  <c r="AI249" s="1"/>
  <c r="AY249" s="1"/>
  <c r="BA249" s="1"/>
  <c r="Y249"/>
  <c r="X249"/>
  <c r="W249"/>
  <c r="H288"/>
  <c r="G288"/>
  <c r="F288"/>
  <c r="AA248"/>
  <c r="AE248"/>
  <c r="AI248" s="1"/>
  <c r="AY248" s="1"/>
  <c r="BA248" s="1"/>
  <c r="Y248"/>
  <c r="X248"/>
  <c r="W248"/>
  <c r="H287"/>
  <c r="G287"/>
  <c r="F287"/>
  <c r="AA247"/>
  <c r="AE247" s="1"/>
  <c r="AI247" s="1"/>
  <c r="Y247"/>
  <c r="X247"/>
  <c r="W247"/>
  <c r="H286"/>
  <c r="G286"/>
  <c r="F286"/>
  <c r="AA246"/>
  <c r="AE246" s="1"/>
  <c r="AI246" s="1"/>
  <c r="Y246"/>
  <c r="X246"/>
  <c r="W246"/>
  <c r="H285"/>
  <c r="G285"/>
  <c r="F285"/>
  <c r="AA245"/>
  <c r="AE245" s="1"/>
  <c r="AI245" s="1"/>
  <c r="AY245" s="1"/>
  <c r="BA245" s="1"/>
  <c r="Y245"/>
  <c r="X245"/>
  <c r="W245"/>
  <c r="H284"/>
  <c r="G284"/>
  <c r="F284"/>
  <c r="AA244"/>
  <c r="AE244" s="1"/>
  <c r="AI244" s="1"/>
  <c r="AY244" s="1"/>
  <c r="BA244" s="1"/>
  <c r="Y244"/>
  <c r="X244"/>
  <c r="W244"/>
  <c r="H283"/>
  <c r="G283"/>
  <c r="F283"/>
  <c r="AA243"/>
  <c r="AE243" s="1"/>
  <c r="AI243" s="1"/>
  <c r="Y243"/>
  <c r="X243"/>
  <c r="W243"/>
  <c r="H282"/>
  <c r="G282"/>
  <c r="F282"/>
  <c r="AA242"/>
  <c r="AE242" s="1"/>
  <c r="AI242" s="1"/>
  <c r="Y242"/>
  <c r="X242"/>
  <c r="W242"/>
  <c r="H281"/>
  <c r="G281"/>
  <c r="F281"/>
  <c r="AA241"/>
  <c r="AE241" s="1"/>
  <c r="AI241" s="1"/>
  <c r="AY241" s="1"/>
  <c r="BA241" s="1"/>
  <c r="Y241"/>
  <c r="X241"/>
  <c r="W241"/>
  <c r="H280"/>
  <c r="G280"/>
  <c r="F280"/>
  <c r="AA240"/>
  <c r="AE240" s="1"/>
  <c r="AI240" s="1"/>
  <c r="AY240" s="1"/>
  <c r="BA240" s="1"/>
  <c r="Y240"/>
  <c r="X240"/>
  <c r="W240"/>
  <c r="H279"/>
  <c r="G279"/>
  <c r="F279"/>
  <c r="AA239"/>
  <c r="AE239"/>
  <c r="AI239" s="1"/>
  <c r="Y239"/>
  <c r="X239"/>
  <c r="W239"/>
  <c r="H278"/>
  <c r="G278"/>
  <c r="F278"/>
  <c r="AA238"/>
  <c r="AE238" s="1"/>
  <c r="AI238" s="1"/>
  <c r="Y238"/>
  <c r="X238"/>
  <c r="W238"/>
  <c r="H277"/>
  <c r="G277"/>
  <c r="F277"/>
  <c r="AA237"/>
  <c r="AE237" s="1"/>
  <c r="AI237" s="1"/>
  <c r="AY237" s="1"/>
  <c r="BA237" s="1"/>
  <c r="Y237"/>
  <c r="X237"/>
  <c r="W237"/>
  <c r="H276"/>
  <c r="G276"/>
  <c r="F276"/>
  <c r="AA236"/>
  <c r="AE236" s="1"/>
  <c r="AI236" s="1"/>
  <c r="AY236" s="1"/>
  <c r="BA236" s="1"/>
  <c r="Y236"/>
  <c r="X236"/>
  <c r="W236"/>
  <c r="H275"/>
  <c r="G275"/>
  <c r="F275"/>
  <c r="AA235"/>
  <c r="AE235" s="1"/>
  <c r="AI235" s="1"/>
  <c r="Y235"/>
  <c r="X235"/>
  <c r="W235"/>
  <c r="H274"/>
  <c r="G274"/>
  <c r="F274"/>
  <c r="AA234"/>
  <c r="AE234" s="1"/>
  <c r="AI234" s="1"/>
  <c r="Y234"/>
  <c r="X234"/>
  <c r="W234"/>
  <c r="H273"/>
  <c r="G273"/>
  <c r="F273"/>
  <c r="AA233"/>
  <c r="AE233" s="1"/>
  <c r="AI233" s="1"/>
  <c r="AY233" s="1"/>
  <c r="BA233" s="1"/>
  <c r="Y233"/>
  <c r="X233"/>
  <c r="W233"/>
  <c r="H272"/>
  <c r="G272"/>
  <c r="F272"/>
  <c r="AA232"/>
  <c r="AE232" s="1"/>
  <c r="AI232" s="1"/>
  <c r="AY232" s="1"/>
  <c r="BA232" s="1"/>
  <c r="Y232"/>
  <c r="X232"/>
  <c r="W232"/>
  <c r="H271"/>
  <c r="G271"/>
  <c r="F271"/>
  <c r="AA231"/>
  <c r="AE231" s="1"/>
  <c r="AI231" s="1"/>
  <c r="Y231"/>
  <c r="X231"/>
  <c r="W231"/>
  <c r="H270"/>
  <c r="G270"/>
  <c r="F270"/>
  <c r="AA230"/>
  <c r="AE230" s="1"/>
  <c r="AI230" s="1"/>
  <c r="Y230"/>
  <c r="X230"/>
  <c r="W230"/>
  <c r="H269"/>
  <c r="G269"/>
  <c r="F269"/>
  <c r="AA229"/>
  <c r="AE229" s="1"/>
  <c r="AI229" s="1"/>
  <c r="AY229" s="1"/>
  <c r="BA229" s="1"/>
  <c r="Y229"/>
  <c r="X229"/>
  <c r="W229"/>
  <c r="H268"/>
  <c r="G268"/>
  <c r="F268"/>
  <c r="AA228"/>
  <c r="AE228" s="1"/>
  <c r="AI228" s="1"/>
  <c r="AY228" s="1"/>
  <c r="BA228" s="1"/>
  <c r="Y228"/>
  <c r="X228"/>
  <c r="W228"/>
  <c r="H267"/>
  <c r="G267"/>
  <c r="F267"/>
  <c r="AA227"/>
  <c r="AE227" s="1"/>
  <c r="AI227" s="1"/>
  <c r="BC227" s="1"/>
  <c r="Y227"/>
  <c r="X227"/>
  <c r="W227"/>
  <c r="H266"/>
  <c r="G266"/>
  <c r="F266"/>
  <c r="AA226"/>
  <c r="AE226" s="1"/>
  <c r="AI226" s="1"/>
  <c r="Y226"/>
  <c r="X226"/>
  <c r="W226"/>
  <c r="H265"/>
  <c r="G265"/>
  <c r="F265"/>
  <c r="AA225"/>
  <c r="AE225" s="1"/>
  <c r="AI225" s="1"/>
  <c r="Y225"/>
  <c r="X225"/>
  <c r="W225"/>
  <c r="H264"/>
  <c r="G264"/>
  <c r="F264"/>
  <c r="AA224"/>
  <c r="AE224" s="1"/>
  <c r="AI224" s="1"/>
  <c r="AY224" s="1"/>
  <c r="BA224" s="1"/>
  <c r="Y224"/>
  <c r="X224"/>
  <c r="W224"/>
  <c r="H263"/>
  <c r="G263"/>
  <c r="F263"/>
  <c r="AA223"/>
  <c r="AE223" s="1"/>
  <c r="AI223" s="1"/>
  <c r="BC223" s="1"/>
  <c r="Y223"/>
  <c r="X223"/>
  <c r="W223"/>
  <c r="H262"/>
  <c r="G262"/>
  <c r="F262"/>
  <c r="AA222"/>
  <c r="AE222" s="1"/>
  <c r="AI222" s="1"/>
  <c r="Y222"/>
  <c r="X222"/>
  <c r="W222"/>
  <c r="H261"/>
  <c r="G261"/>
  <c r="F261"/>
  <c r="AA221"/>
  <c r="AE221" s="1"/>
  <c r="AI221" s="1"/>
  <c r="Y221"/>
  <c r="X221"/>
  <c r="W221"/>
  <c r="H260"/>
  <c r="G260"/>
  <c r="F260"/>
  <c r="AA220"/>
  <c r="AE220" s="1"/>
  <c r="AI220" s="1"/>
  <c r="AY220" s="1"/>
  <c r="BA220" s="1"/>
  <c r="Y220"/>
  <c r="X220"/>
  <c r="W220"/>
  <c r="H259"/>
  <c r="G259"/>
  <c r="F259"/>
  <c r="AA219"/>
  <c r="AE219" s="1"/>
  <c r="AI219" s="1"/>
  <c r="Y219"/>
  <c r="X219"/>
  <c r="W219"/>
  <c r="H258"/>
  <c r="G258"/>
  <c r="F258"/>
  <c r="AA218"/>
  <c r="AE218" s="1"/>
  <c r="AI218" s="1"/>
  <c r="Y218"/>
  <c r="X218"/>
  <c r="W218"/>
  <c r="H257"/>
  <c r="G257"/>
  <c r="F257"/>
  <c r="AA217"/>
  <c r="AE217" s="1"/>
  <c r="AI217" s="1"/>
  <c r="Y217"/>
  <c r="X217"/>
  <c r="W217"/>
  <c r="H256"/>
  <c r="G256"/>
  <c r="F256"/>
  <c r="AA216"/>
  <c r="AE216" s="1"/>
  <c r="AI216" s="1"/>
  <c r="AY216" s="1"/>
  <c r="BA216" s="1"/>
  <c r="Y216"/>
  <c r="X216"/>
  <c r="W216"/>
  <c r="H255"/>
  <c r="G255"/>
  <c r="F255"/>
  <c r="AA215"/>
  <c r="AE215" s="1"/>
  <c r="AI215" s="1"/>
  <c r="Y215"/>
  <c r="X215"/>
  <c r="W215"/>
  <c r="H254"/>
  <c r="G254"/>
  <c r="F254"/>
  <c r="AA214"/>
  <c r="AE214" s="1"/>
  <c r="AI214" s="1"/>
  <c r="Y214"/>
  <c r="X214"/>
  <c r="W214"/>
  <c r="H253"/>
  <c r="G253"/>
  <c r="F253"/>
  <c r="AA213"/>
  <c r="AE213" s="1"/>
  <c r="AI213" s="1"/>
  <c r="Y213"/>
  <c r="X213"/>
  <c r="W213"/>
  <c r="H252"/>
  <c r="G252"/>
  <c r="F252"/>
  <c r="AA212"/>
  <c r="AE212" s="1"/>
  <c r="AI212" s="1"/>
  <c r="AY212" s="1"/>
  <c r="BA212" s="1"/>
  <c r="Y212"/>
  <c r="X212"/>
  <c r="W212"/>
  <c r="H251"/>
  <c r="G251"/>
  <c r="F251"/>
  <c r="AA211"/>
  <c r="AE211" s="1"/>
  <c r="AI211" s="1"/>
  <c r="Y211"/>
  <c r="X211"/>
  <c r="W211"/>
  <c r="H250"/>
  <c r="G250"/>
  <c r="F250"/>
  <c r="AA210"/>
  <c r="AE210" s="1"/>
  <c r="AI210" s="1"/>
  <c r="Y210"/>
  <c r="X210"/>
  <c r="W210"/>
  <c r="H249"/>
  <c r="G249"/>
  <c r="F249"/>
  <c r="AA209"/>
  <c r="AE209" s="1"/>
  <c r="AI209" s="1"/>
  <c r="Y209"/>
  <c r="X209"/>
  <c r="W209"/>
  <c r="H248"/>
  <c r="G248"/>
  <c r="F248"/>
  <c r="AA208"/>
  <c r="AE208" s="1"/>
  <c r="AI208" s="1"/>
  <c r="AY208" s="1"/>
  <c r="BA208" s="1"/>
  <c r="Y208"/>
  <c r="X208"/>
  <c r="W208"/>
  <c r="H247"/>
  <c r="G247"/>
  <c r="F247"/>
  <c r="AA207"/>
  <c r="AE207" s="1"/>
  <c r="Y207"/>
  <c r="X207"/>
  <c r="W207"/>
  <c r="H246"/>
  <c r="G246"/>
  <c r="F246"/>
  <c r="AA206"/>
  <c r="AE206" s="1"/>
  <c r="Y206"/>
  <c r="X206"/>
  <c r="W206"/>
  <c r="H245"/>
  <c r="G245"/>
  <c r="F245"/>
  <c r="AA205"/>
  <c r="AE205" s="1"/>
  <c r="Y205"/>
  <c r="X205"/>
  <c r="W205"/>
  <c r="H244"/>
  <c r="G244"/>
  <c r="F244"/>
  <c r="AA204"/>
  <c r="AE204" s="1"/>
  <c r="AI204" s="1"/>
  <c r="AY204" s="1"/>
  <c r="BA204" s="1"/>
  <c r="Y204"/>
  <c r="X204"/>
  <c r="W204"/>
  <c r="H243"/>
  <c r="G243"/>
  <c r="F243"/>
  <c r="AA203"/>
  <c r="AE203" s="1"/>
  <c r="AI203" s="1"/>
  <c r="BC203" s="1"/>
  <c r="Y203"/>
  <c r="X203"/>
  <c r="W203"/>
  <c r="H242"/>
  <c r="G242"/>
  <c r="F242"/>
  <c r="AA202"/>
  <c r="AE202" s="1"/>
  <c r="AI202" s="1"/>
  <c r="Y202"/>
  <c r="X202"/>
  <c r="W202"/>
  <c r="H241"/>
  <c r="G241"/>
  <c r="F241"/>
  <c r="AA201"/>
  <c r="AE201" s="1"/>
  <c r="AI201" s="1"/>
  <c r="Y201"/>
  <c r="X201"/>
  <c r="W201"/>
  <c r="H240"/>
  <c r="G240"/>
  <c r="F240"/>
  <c r="AA200"/>
  <c r="AE200" s="1"/>
  <c r="Y200"/>
  <c r="X200"/>
  <c r="W200"/>
  <c r="H239"/>
  <c r="G239"/>
  <c r="F239"/>
  <c r="AA199"/>
  <c r="AE199" s="1"/>
  <c r="Y199"/>
  <c r="X199"/>
  <c r="W199"/>
  <c r="H238"/>
  <c r="G238"/>
  <c r="F238"/>
  <c r="AA198"/>
  <c r="AE198" s="1"/>
  <c r="Y198"/>
  <c r="X198"/>
  <c r="W198"/>
  <c r="H237"/>
  <c r="G237"/>
  <c r="F237"/>
  <c r="AA197"/>
  <c r="AE197" s="1"/>
  <c r="Y197"/>
  <c r="X197"/>
  <c r="W197"/>
  <c r="H236"/>
  <c r="G236"/>
  <c r="F236"/>
  <c r="AA196"/>
  <c r="AE196" s="1"/>
  <c r="Y196"/>
  <c r="X196"/>
  <c r="W196"/>
  <c r="H235"/>
  <c r="G235"/>
  <c r="F235"/>
  <c r="AA195"/>
  <c r="AE195" s="1"/>
  <c r="Y195"/>
  <c r="X195"/>
  <c r="W195"/>
  <c r="H234"/>
  <c r="G234"/>
  <c r="F234"/>
  <c r="AA194"/>
  <c r="AE194" s="1"/>
  <c r="Y194"/>
  <c r="X194"/>
  <c r="W194"/>
  <c r="H233"/>
  <c r="G233"/>
  <c r="F233"/>
  <c r="AA193"/>
  <c r="AE193" s="1"/>
  <c r="Y193"/>
  <c r="X193"/>
  <c r="W193"/>
  <c r="H232"/>
  <c r="G232"/>
  <c r="F232"/>
  <c r="AA192"/>
  <c r="AE192" s="1"/>
  <c r="Y192"/>
  <c r="X192"/>
  <c r="W192"/>
  <c r="H231"/>
  <c r="G231"/>
  <c r="F231"/>
  <c r="AA191"/>
  <c r="AE191" s="1"/>
  <c r="Y191"/>
  <c r="X191"/>
  <c r="W191"/>
  <c r="H230"/>
  <c r="G230"/>
  <c r="F230"/>
  <c r="AA190"/>
  <c r="AE190" s="1"/>
  <c r="Y190"/>
  <c r="X190"/>
  <c r="W190"/>
  <c r="H229"/>
  <c r="G229"/>
  <c r="F229"/>
  <c r="AA189"/>
  <c r="AE189" s="1"/>
  <c r="Y189"/>
  <c r="X189"/>
  <c r="W189"/>
  <c r="H228"/>
  <c r="G228"/>
  <c r="F228"/>
  <c r="AA188"/>
  <c r="AE188" s="1"/>
  <c r="Y188"/>
  <c r="X188"/>
  <c r="W188"/>
  <c r="H227"/>
  <c r="G227"/>
  <c r="F227"/>
  <c r="AA187"/>
  <c r="AE187" s="1"/>
  <c r="Y187"/>
  <c r="X187"/>
  <c r="W187"/>
  <c r="H226"/>
  <c r="G226"/>
  <c r="F226"/>
  <c r="AA186"/>
  <c r="AE186" s="1"/>
  <c r="Y186"/>
  <c r="X186"/>
  <c r="W186"/>
  <c r="H225"/>
  <c r="G225"/>
  <c r="F225"/>
  <c r="AA185"/>
  <c r="AE185" s="1"/>
  <c r="Y185"/>
  <c r="X185"/>
  <c r="W185"/>
  <c r="H224"/>
  <c r="G224"/>
  <c r="F224"/>
  <c r="AA184"/>
  <c r="AE184" s="1"/>
  <c r="Y184"/>
  <c r="X184"/>
  <c r="W184"/>
  <c r="H223"/>
  <c r="G223"/>
  <c r="F223"/>
  <c r="AA183"/>
  <c r="AE183" s="1"/>
  <c r="Y183"/>
  <c r="X183"/>
  <c r="W183"/>
  <c r="H222"/>
  <c r="G222"/>
  <c r="F222"/>
  <c r="AA182"/>
  <c r="AE182" s="1"/>
  <c r="Y182"/>
  <c r="X182"/>
  <c r="W182"/>
  <c r="H221"/>
  <c r="G221"/>
  <c r="F221"/>
  <c r="AA181"/>
  <c r="AE181" s="1"/>
  <c r="Y181"/>
  <c r="X181"/>
  <c r="W181"/>
  <c r="H220"/>
  <c r="G220"/>
  <c r="F220"/>
  <c r="AA180"/>
  <c r="AE180" s="1"/>
  <c r="Y180"/>
  <c r="X180"/>
  <c r="W180"/>
  <c r="H219"/>
  <c r="G219"/>
  <c r="F219"/>
  <c r="AA179"/>
  <c r="AE179" s="1"/>
  <c r="Y179"/>
  <c r="X179"/>
  <c r="W179"/>
  <c r="H218"/>
  <c r="G218"/>
  <c r="F218"/>
  <c r="AA178"/>
  <c r="AE178" s="1"/>
  <c r="Y178"/>
  <c r="X178"/>
  <c r="W178"/>
  <c r="H217"/>
  <c r="G217"/>
  <c r="F217"/>
  <c r="AA177"/>
  <c r="AE177" s="1"/>
  <c r="Y177"/>
  <c r="X177"/>
  <c r="W177"/>
  <c r="H216"/>
  <c r="G216"/>
  <c r="F216"/>
  <c r="AA176"/>
  <c r="AE176" s="1"/>
  <c r="Y176"/>
  <c r="X176"/>
  <c r="W176"/>
  <c r="H215"/>
  <c r="G215"/>
  <c r="F215"/>
  <c r="AA175"/>
  <c r="AE175" s="1"/>
  <c r="Y175"/>
  <c r="X175"/>
  <c r="W175"/>
  <c r="H214"/>
  <c r="G214"/>
  <c r="F214"/>
  <c r="AA174"/>
  <c r="AE174" s="1"/>
  <c r="Y174"/>
  <c r="X174"/>
  <c r="W174"/>
  <c r="H213"/>
  <c r="G213"/>
  <c r="F213"/>
  <c r="AA173"/>
  <c r="AE173" s="1"/>
  <c r="Y173"/>
  <c r="X173"/>
  <c r="W173"/>
  <c r="H212"/>
  <c r="G212"/>
  <c r="F212"/>
  <c r="AA172"/>
  <c r="AE172" s="1"/>
  <c r="Y172"/>
  <c r="X172"/>
  <c r="W172"/>
  <c r="H211"/>
  <c r="G211"/>
  <c r="F211"/>
  <c r="AA171"/>
  <c r="AE171" s="1"/>
  <c r="Y171"/>
  <c r="X171"/>
  <c r="W171"/>
  <c r="H210"/>
  <c r="G210"/>
  <c r="F210"/>
  <c r="AA170"/>
  <c r="AE170" s="1"/>
  <c r="Y170"/>
  <c r="X170"/>
  <c r="W170"/>
  <c r="H209"/>
  <c r="G209"/>
  <c r="F209"/>
  <c r="AA169"/>
  <c r="AE169" s="1"/>
  <c r="Y169"/>
  <c r="X169"/>
  <c r="W169"/>
  <c r="H208"/>
  <c r="G208"/>
  <c r="F208"/>
  <c r="AA168"/>
  <c r="AE168" s="1"/>
  <c r="Y168"/>
  <c r="X168"/>
  <c r="W168"/>
  <c r="H207"/>
  <c r="G207"/>
  <c r="F207"/>
  <c r="AA167"/>
  <c r="AE167" s="1"/>
  <c r="Y167"/>
  <c r="X167"/>
  <c r="W167"/>
  <c r="H206"/>
  <c r="G206"/>
  <c r="F206"/>
  <c r="AA166"/>
  <c r="AE166" s="1"/>
  <c r="Y166"/>
  <c r="X166"/>
  <c r="W166"/>
  <c r="H205"/>
  <c r="G205"/>
  <c r="F205"/>
  <c r="AA165"/>
  <c r="AE165" s="1"/>
  <c r="Y165"/>
  <c r="X165"/>
  <c r="W165"/>
  <c r="H204"/>
  <c r="G204"/>
  <c r="F204"/>
  <c r="AA164"/>
  <c r="AE164" s="1"/>
  <c r="Y164"/>
  <c r="X164"/>
  <c r="W164"/>
  <c r="H203"/>
  <c r="G203"/>
  <c r="F203"/>
  <c r="AA163"/>
  <c r="AE163" s="1"/>
  <c r="Y163"/>
  <c r="X163"/>
  <c r="W163"/>
  <c r="H202"/>
  <c r="G202"/>
  <c r="F202"/>
  <c r="AA162"/>
  <c r="AE162" s="1"/>
  <c r="Y162"/>
  <c r="X162"/>
  <c r="W162"/>
  <c r="H201"/>
  <c r="G201"/>
  <c r="F201"/>
  <c r="AA161"/>
  <c r="AE161" s="1"/>
  <c r="Y161"/>
  <c r="X161"/>
  <c r="W161"/>
  <c r="H200"/>
  <c r="G200"/>
  <c r="F200"/>
  <c r="AA160"/>
  <c r="AE160" s="1"/>
  <c r="Y160"/>
  <c r="X160"/>
  <c r="W160"/>
  <c r="H199"/>
  <c r="G199"/>
  <c r="F199"/>
  <c r="AA159"/>
  <c r="AE159" s="1"/>
  <c r="Y159"/>
  <c r="X159"/>
  <c r="W159"/>
  <c r="H198"/>
  <c r="G198"/>
  <c r="F198"/>
  <c r="AA158"/>
  <c r="AE158" s="1"/>
  <c r="Y158"/>
  <c r="X158"/>
  <c r="W158"/>
  <c r="H197"/>
  <c r="G197"/>
  <c r="F197"/>
  <c r="AA157"/>
  <c r="AE157" s="1"/>
  <c r="Y157"/>
  <c r="X157"/>
  <c r="W157"/>
  <c r="H196"/>
  <c r="G196"/>
  <c r="F196"/>
  <c r="AA156"/>
  <c r="AE156" s="1"/>
  <c r="Y156"/>
  <c r="X156"/>
  <c r="W156"/>
  <c r="H195"/>
  <c r="G195"/>
  <c r="F195"/>
  <c r="AA155"/>
  <c r="AE155" s="1"/>
  <c r="Y155"/>
  <c r="X155"/>
  <c r="W155"/>
  <c r="H194"/>
  <c r="G194"/>
  <c r="F194"/>
  <c r="AA154"/>
  <c r="AE154" s="1"/>
  <c r="Y154"/>
  <c r="X154"/>
  <c r="W154"/>
  <c r="H193"/>
  <c r="G193"/>
  <c r="F193"/>
  <c r="AA153"/>
  <c r="AE153" s="1"/>
  <c r="Y153"/>
  <c r="X153"/>
  <c r="W153"/>
  <c r="H192"/>
  <c r="G192"/>
  <c r="F192"/>
  <c r="AA152"/>
  <c r="AE152" s="1"/>
  <c r="Y152"/>
  <c r="X152"/>
  <c r="W152"/>
  <c r="H191"/>
  <c r="G191"/>
  <c r="F191"/>
  <c r="AA151"/>
  <c r="AE151" s="1"/>
  <c r="Y151"/>
  <c r="X151"/>
  <c r="W151"/>
  <c r="H190"/>
  <c r="G190"/>
  <c r="F190"/>
  <c r="AA150"/>
  <c r="AE150" s="1"/>
  <c r="Y150"/>
  <c r="X150"/>
  <c r="W150"/>
  <c r="H189"/>
  <c r="G189"/>
  <c r="F189"/>
  <c r="AA149"/>
  <c r="AE149" s="1"/>
  <c r="Y149"/>
  <c r="X149"/>
  <c r="W149"/>
  <c r="H188"/>
  <c r="G188"/>
  <c r="F188"/>
  <c r="AA148"/>
  <c r="AE148" s="1"/>
  <c r="Y148"/>
  <c r="X148"/>
  <c r="W148"/>
  <c r="H187"/>
  <c r="G187"/>
  <c r="F187"/>
  <c r="AA147"/>
  <c r="AE147" s="1"/>
  <c r="Y147"/>
  <c r="X147"/>
  <c r="W147"/>
  <c r="H186"/>
  <c r="G186"/>
  <c r="F186"/>
  <c r="AA146"/>
  <c r="AE146" s="1"/>
  <c r="Y146"/>
  <c r="X146"/>
  <c r="W146"/>
  <c r="H185"/>
  <c r="G185"/>
  <c r="F185"/>
  <c r="AA145"/>
  <c r="AE145" s="1"/>
  <c r="Y145"/>
  <c r="X145"/>
  <c r="W145"/>
  <c r="H184"/>
  <c r="G184"/>
  <c r="F184"/>
  <c r="AA144"/>
  <c r="AE144" s="1"/>
  <c r="Y144"/>
  <c r="X144"/>
  <c r="W144"/>
  <c r="H183"/>
  <c r="G183"/>
  <c r="F183"/>
  <c r="AA143"/>
  <c r="AE143" s="1"/>
  <c r="Y143"/>
  <c r="X143"/>
  <c r="W143"/>
  <c r="H182"/>
  <c r="G182"/>
  <c r="F182"/>
  <c r="AA142"/>
  <c r="AE142" s="1"/>
  <c r="Y142"/>
  <c r="X142"/>
  <c r="W142"/>
  <c r="H181"/>
  <c r="G181"/>
  <c r="F181"/>
  <c r="AA141"/>
  <c r="AE141" s="1"/>
  <c r="Y141"/>
  <c r="X141"/>
  <c r="W141"/>
  <c r="H180"/>
  <c r="G180"/>
  <c r="F180"/>
  <c r="AA140"/>
  <c r="AE140" s="1"/>
  <c r="Y140"/>
  <c r="X140"/>
  <c r="W140"/>
  <c r="H179"/>
  <c r="G179"/>
  <c r="F179"/>
  <c r="AA139"/>
  <c r="AE139" s="1"/>
  <c r="Y139"/>
  <c r="X139"/>
  <c r="W139"/>
  <c r="H178"/>
  <c r="G178"/>
  <c r="F178"/>
  <c r="AA138"/>
  <c r="AE138" s="1"/>
  <c r="Y138"/>
  <c r="X138"/>
  <c r="W138"/>
  <c r="H177"/>
  <c r="G177"/>
  <c r="F177"/>
  <c r="AA137"/>
  <c r="AE137" s="1"/>
  <c r="Y137"/>
  <c r="X137"/>
  <c r="W137"/>
  <c r="H176"/>
  <c r="G176"/>
  <c r="F176"/>
  <c r="AA136"/>
  <c r="AE136" s="1"/>
  <c r="Y136"/>
  <c r="X136"/>
  <c r="W136"/>
  <c r="H175"/>
  <c r="G175"/>
  <c r="F175"/>
  <c r="AA135"/>
  <c r="AE135" s="1"/>
  <c r="Y135"/>
  <c r="X135"/>
  <c r="W135"/>
  <c r="H174"/>
  <c r="G174"/>
  <c r="F174"/>
  <c r="AA134"/>
  <c r="AE134" s="1"/>
  <c r="Y134"/>
  <c r="X134"/>
  <c r="W134"/>
  <c r="H173"/>
  <c r="G173"/>
  <c r="F173"/>
  <c r="AA133"/>
  <c r="AE133" s="1"/>
  <c r="Y133"/>
  <c r="X133"/>
  <c r="W133"/>
  <c r="H172"/>
  <c r="G172"/>
  <c r="F172"/>
  <c r="AA132"/>
  <c r="AE132" s="1"/>
  <c r="Y132"/>
  <c r="X132"/>
  <c r="W132"/>
  <c r="H171"/>
  <c r="G171"/>
  <c r="F171"/>
  <c r="AA131"/>
  <c r="AE131" s="1"/>
  <c r="Y131"/>
  <c r="X131"/>
  <c r="W131"/>
  <c r="H170"/>
  <c r="G170"/>
  <c r="F170"/>
  <c r="AA130"/>
  <c r="AE130" s="1"/>
  <c r="Y130"/>
  <c r="X130"/>
  <c r="W130"/>
  <c r="H169"/>
  <c r="G169"/>
  <c r="F169"/>
  <c r="AA129"/>
  <c r="AE129" s="1"/>
  <c r="Y129"/>
  <c r="X129"/>
  <c r="W129"/>
  <c r="H168"/>
  <c r="G168"/>
  <c r="F168"/>
  <c r="AA128"/>
  <c r="AE128" s="1"/>
  <c r="Y128"/>
  <c r="X128"/>
  <c r="W128"/>
  <c r="H167"/>
  <c r="G167"/>
  <c r="F167"/>
  <c r="AA127"/>
  <c r="AE127" s="1"/>
  <c r="Y127"/>
  <c r="X127"/>
  <c r="W127"/>
  <c r="H166"/>
  <c r="G166"/>
  <c r="F166"/>
  <c r="AA126"/>
  <c r="AE126" s="1"/>
  <c r="Y126"/>
  <c r="X126"/>
  <c r="W126"/>
  <c r="H165"/>
  <c r="G165"/>
  <c r="F165"/>
  <c r="AA125"/>
  <c r="AE125" s="1"/>
  <c r="Y125"/>
  <c r="X125"/>
  <c r="W125"/>
  <c r="H164"/>
  <c r="G164"/>
  <c r="F164"/>
  <c r="AA124"/>
  <c r="AE124" s="1"/>
  <c r="Y124"/>
  <c r="X124"/>
  <c r="W124"/>
  <c r="H163"/>
  <c r="G163"/>
  <c r="F163"/>
  <c r="AA123"/>
  <c r="AE123" s="1"/>
  <c r="Y123"/>
  <c r="X123"/>
  <c r="W123"/>
  <c r="H162"/>
  <c r="G162"/>
  <c r="F162"/>
  <c r="AA122"/>
  <c r="AE122" s="1"/>
  <c r="Y122"/>
  <c r="X122"/>
  <c r="W122"/>
  <c r="H161"/>
  <c r="G161"/>
  <c r="F161"/>
  <c r="AA121"/>
  <c r="AE121" s="1"/>
  <c r="Y121"/>
  <c r="X121"/>
  <c r="W121"/>
  <c r="H160"/>
  <c r="G160"/>
  <c r="F160"/>
  <c r="AA120"/>
  <c r="AE120" s="1"/>
  <c r="Y120"/>
  <c r="X120"/>
  <c r="W120"/>
  <c r="H159"/>
  <c r="G159"/>
  <c r="F159"/>
  <c r="AA119"/>
  <c r="AE119" s="1"/>
  <c r="Y119"/>
  <c r="X119"/>
  <c r="W119"/>
  <c r="H158"/>
  <c r="G158"/>
  <c r="F158"/>
  <c r="AA118"/>
  <c r="AE118" s="1"/>
  <c r="Y118"/>
  <c r="X118"/>
  <c r="W118"/>
  <c r="H157"/>
  <c r="G157"/>
  <c r="F157"/>
  <c r="AA117"/>
  <c r="AE117" s="1"/>
  <c r="Y117"/>
  <c r="X117"/>
  <c r="W117"/>
  <c r="H156"/>
  <c r="G156"/>
  <c r="F156"/>
  <c r="AA116"/>
  <c r="AE116" s="1"/>
  <c r="Y116"/>
  <c r="X116"/>
  <c r="W116"/>
  <c r="H155"/>
  <c r="G155"/>
  <c r="F155"/>
  <c r="AA115"/>
  <c r="AE115" s="1"/>
  <c r="Y115"/>
  <c r="X115"/>
  <c r="W115"/>
  <c r="H154"/>
  <c r="G154"/>
  <c r="F154"/>
  <c r="AA114"/>
  <c r="AE114" s="1"/>
  <c r="Y114"/>
  <c r="X114"/>
  <c r="W114"/>
  <c r="H153"/>
  <c r="G153"/>
  <c r="F153"/>
  <c r="AA113"/>
  <c r="AE113" s="1"/>
  <c r="Y113"/>
  <c r="X113"/>
  <c r="W113"/>
  <c r="H152"/>
  <c r="G152"/>
  <c r="F152"/>
  <c r="AA112"/>
  <c r="AE112" s="1"/>
  <c r="Y112"/>
  <c r="X112"/>
  <c r="W112"/>
  <c r="H151"/>
  <c r="G151"/>
  <c r="F151"/>
  <c r="AA111"/>
  <c r="AE111" s="1"/>
  <c r="Y111"/>
  <c r="X111"/>
  <c r="W111"/>
  <c r="H150"/>
  <c r="G150"/>
  <c r="F150"/>
  <c r="AA110"/>
  <c r="AE110" s="1"/>
  <c r="Y110"/>
  <c r="X110"/>
  <c r="W110"/>
  <c r="H149"/>
  <c r="G149"/>
  <c r="F149"/>
  <c r="AA109"/>
  <c r="AE109" s="1"/>
  <c r="Y109"/>
  <c r="X109"/>
  <c r="W109"/>
  <c r="H148"/>
  <c r="G148"/>
  <c r="F148"/>
  <c r="AA108"/>
  <c r="AE108" s="1"/>
  <c r="Y108"/>
  <c r="X108"/>
  <c r="W108"/>
  <c r="H147"/>
  <c r="G147"/>
  <c r="F147"/>
  <c r="AA107"/>
  <c r="AE107" s="1"/>
  <c r="Y107"/>
  <c r="X107"/>
  <c r="W107"/>
  <c r="H146"/>
  <c r="G146"/>
  <c r="F146"/>
  <c r="AA106"/>
  <c r="AE106" s="1"/>
  <c r="Y106"/>
  <c r="X106"/>
  <c r="W106"/>
  <c r="H145"/>
  <c r="G145"/>
  <c r="F145"/>
  <c r="AA105"/>
  <c r="AE105" s="1"/>
  <c r="Y105"/>
  <c r="X105"/>
  <c r="W105"/>
  <c r="H144"/>
  <c r="G144"/>
  <c r="F144"/>
  <c r="AA104"/>
  <c r="AE104" s="1"/>
  <c r="Y104"/>
  <c r="X104"/>
  <c r="W104"/>
  <c r="H143"/>
  <c r="G143"/>
  <c r="F143"/>
  <c r="AA103"/>
  <c r="AE103" s="1"/>
  <c r="Y103"/>
  <c r="X103"/>
  <c r="W103"/>
  <c r="H142"/>
  <c r="G142"/>
  <c r="F142"/>
  <c r="AA102"/>
  <c r="Y102"/>
  <c r="X102"/>
  <c r="W102"/>
  <c r="H141"/>
  <c r="G141"/>
  <c r="F141"/>
  <c r="AA101"/>
  <c r="Y101"/>
  <c r="X101"/>
  <c r="W101"/>
  <c r="H140"/>
  <c r="G140"/>
  <c r="F140"/>
  <c r="AA100"/>
  <c r="Y100"/>
  <c r="X100"/>
  <c r="W100"/>
  <c r="H139"/>
  <c r="G139"/>
  <c r="F139"/>
  <c r="AA99"/>
  <c r="Y99"/>
  <c r="X99"/>
  <c r="W99"/>
  <c r="H138"/>
  <c r="G138"/>
  <c r="F138"/>
  <c r="AA98"/>
  <c r="AE98" s="1"/>
  <c r="Y98"/>
  <c r="X98"/>
  <c r="W98"/>
  <c r="H137"/>
  <c r="G137"/>
  <c r="F137"/>
  <c r="AA97"/>
  <c r="AE97" s="1"/>
  <c r="Y97"/>
  <c r="X97"/>
  <c r="W97"/>
  <c r="H136"/>
  <c r="G136"/>
  <c r="F136"/>
  <c r="AA96"/>
  <c r="AE96" s="1"/>
  <c r="Y96"/>
  <c r="X96"/>
  <c r="W96"/>
  <c r="H135"/>
  <c r="G135"/>
  <c r="F135"/>
  <c r="AA95"/>
  <c r="AE95" s="1"/>
  <c r="Y95"/>
  <c r="X95"/>
  <c r="W95"/>
  <c r="H134"/>
  <c r="G134"/>
  <c r="F134"/>
  <c r="AA94"/>
  <c r="AE94" s="1"/>
  <c r="Y94"/>
  <c r="X94"/>
  <c r="W94"/>
  <c r="H133"/>
  <c r="G133"/>
  <c r="F133"/>
  <c r="AA93"/>
  <c r="AE93" s="1"/>
  <c r="Y93"/>
  <c r="X93"/>
  <c r="W93"/>
  <c r="H132"/>
  <c r="G132"/>
  <c r="F132"/>
  <c r="AA92"/>
  <c r="AE92" s="1"/>
  <c r="Y92"/>
  <c r="X92"/>
  <c r="W92"/>
  <c r="H131"/>
  <c r="G131"/>
  <c r="F131"/>
  <c r="AA91"/>
  <c r="AE91" s="1"/>
  <c r="Y91"/>
  <c r="X91"/>
  <c r="W91"/>
  <c r="H130"/>
  <c r="G130"/>
  <c r="F130"/>
  <c r="AA90"/>
  <c r="AE90" s="1"/>
  <c r="Y90"/>
  <c r="X90"/>
  <c r="W90"/>
  <c r="H129"/>
  <c r="G129"/>
  <c r="F129"/>
  <c r="AA89"/>
  <c r="AE89" s="1"/>
  <c r="Y89"/>
  <c r="X89"/>
  <c r="W89"/>
  <c r="H128"/>
  <c r="G128"/>
  <c r="F128"/>
  <c r="AA88"/>
  <c r="AE88" s="1"/>
  <c r="Y88"/>
  <c r="X88"/>
  <c r="W88"/>
  <c r="H127"/>
  <c r="G127"/>
  <c r="F127"/>
  <c r="AA87"/>
  <c r="AE87" s="1"/>
  <c r="Y87"/>
  <c r="X87"/>
  <c r="W87"/>
  <c r="H126"/>
  <c r="G126"/>
  <c r="F126"/>
  <c r="AA86"/>
  <c r="AE86" s="1"/>
  <c r="Y86"/>
  <c r="X86"/>
  <c r="W86"/>
  <c r="H125"/>
  <c r="G125"/>
  <c r="F125"/>
  <c r="AA85"/>
  <c r="AE85" s="1"/>
  <c r="Y85"/>
  <c r="X85"/>
  <c r="W85"/>
  <c r="H124"/>
  <c r="G124"/>
  <c r="F124"/>
  <c r="AA84"/>
  <c r="AE84" s="1"/>
  <c r="Y84"/>
  <c r="X84"/>
  <c r="W84"/>
  <c r="H123"/>
  <c r="G123"/>
  <c r="F123"/>
  <c r="AA83"/>
  <c r="AE83" s="1"/>
  <c r="Y83"/>
  <c r="X83"/>
  <c r="W83"/>
  <c r="H122"/>
  <c r="G122"/>
  <c r="F122"/>
  <c r="AA82"/>
  <c r="AE82" s="1"/>
  <c r="Y82"/>
  <c r="X82"/>
  <c r="W82"/>
  <c r="H121"/>
  <c r="G121"/>
  <c r="F121"/>
  <c r="AA81"/>
  <c r="AE81" s="1"/>
  <c r="Y81"/>
  <c r="X81"/>
  <c r="W81"/>
  <c r="H120"/>
  <c r="G120"/>
  <c r="F120"/>
  <c r="AA80"/>
  <c r="AE80" s="1"/>
  <c r="Y80"/>
  <c r="X80"/>
  <c r="W80"/>
  <c r="H119"/>
  <c r="G119"/>
  <c r="F119"/>
  <c r="AA79"/>
  <c r="AE79" s="1"/>
  <c r="Y79"/>
  <c r="X79"/>
  <c r="W79"/>
  <c r="H118"/>
  <c r="G118"/>
  <c r="F118"/>
  <c r="AA78"/>
  <c r="AE78" s="1"/>
  <c r="Y78"/>
  <c r="X78"/>
  <c r="W7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7"/>
  <c r="G97"/>
  <c r="F97"/>
  <c r="H96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9"/>
  <c r="G89"/>
  <c r="F89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H78"/>
  <c r="G78"/>
  <c r="F78"/>
  <c r="AA68"/>
  <c r="AE68" s="1"/>
  <c r="Y68"/>
  <c r="X68"/>
  <c r="W68"/>
  <c r="AA67"/>
  <c r="AE67" s="1"/>
  <c r="Y67"/>
  <c r="X67"/>
  <c r="W67"/>
  <c r="AE66"/>
  <c r="Y66"/>
  <c r="X66"/>
  <c r="W66"/>
  <c r="AA65"/>
  <c r="AE65" s="1"/>
  <c r="Y65"/>
  <c r="X65"/>
  <c r="W65"/>
  <c r="AA64"/>
  <c r="AE64" s="1"/>
  <c r="Y64"/>
  <c r="X64"/>
  <c r="W64"/>
  <c r="AA63"/>
  <c r="AE63" s="1"/>
  <c r="Y63"/>
  <c r="X63"/>
  <c r="W63"/>
  <c r="AA62"/>
  <c r="AE62" s="1"/>
  <c r="Y62"/>
  <c r="X62"/>
  <c r="W62"/>
  <c r="AA61"/>
  <c r="AE61" s="1"/>
  <c r="Y61"/>
  <c r="X61"/>
  <c r="W61"/>
  <c r="AA60"/>
  <c r="AE60" s="1"/>
  <c r="Y60"/>
  <c r="X60"/>
  <c r="W60"/>
  <c r="AA59"/>
  <c r="AE59" s="1"/>
  <c r="Y59"/>
  <c r="X59"/>
  <c r="W59"/>
  <c r="AA58"/>
  <c r="AE58" s="1"/>
  <c r="Y58"/>
  <c r="X58"/>
  <c r="W58"/>
  <c r="AA57"/>
  <c r="AE57" s="1"/>
  <c r="Y57"/>
  <c r="X57"/>
  <c r="W57"/>
  <c r="AA56"/>
  <c r="AE56" s="1"/>
  <c r="Y56"/>
  <c r="X56"/>
  <c r="W56"/>
  <c r="AA55"/>
  <c r="AE55" s="1"/>
  <c r="Y55"/>
  <c r="X55"/>
  <c r="W55"/>
  <c r="AA54"/>
  <c r="AE54" s="1"/>
  <c r="Y54"/>
  <c r="X54"/>
  <c r="W54"/>
  <c r="AA53"/>
  <c r="AE53" s="1"/>
  <c r="Y53"/>
  <c r="X53"/>
  <c r="W53"/>
  <c r="AA52"/>
  <c r="AE52" s="1"/>
  <c r="Y52"/>
  <c r="X52"/>
  <c r="W52"/>
  <c r="AA51"/>
  <c r="AE51" s="1"/>
  <c r="Y51"/>
  <c r="X51"/>
  <c r="W51"/>
  <c r="AA50"/>
  <c r="AE50" s="1"/>
  <c r="Y50"/>
  <c r="X50"/>
  <c r="W50"/>
  <c r="AA49"/>
  <c r="AE49" s="1"/>
  <c r="Y49"/>
  <c r="X49"/>
  <c r="W49"/>
  <c r="AA48"/>
  <c r="AE48" s="1"/>
  <c r="Y48"/>
  <c r="X48"/>
  <c r="W48"/>
  <c r="AA47"/>
  <c r="AE47" s="1"/>
  <c r="Y47"/>
  <c r="X47"/>
  <c r="W47"/>
  <c r="AA46"/>
  <c r="AE46" s="1"/>
  <c r="Y46"/>
  <c r="X46"/>
  <c r="W46"/>
  <c r="AA45"/>
  <c r="AE45" s="1"/>
  <c r="Y45"/>
  <c r="X45"/>
  <c r="W45"/>
  <c r="AA44"/>
  <c r="AE44" s="1"/>
  <c r="Y44"/>
  <c r="X44"/>
  <c r="W44"/>
  <c r="AA43"/>
  <c r="Y43"/>
  <c r="X43"/>
  <c r="W43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CN279"/>
  <c r="CO279" s="1"/>
  <c r="CK279"/>
  <c r="CL279" s="1"/>
  <c r="CH279"/>
  <c r="CI279" s="1"/>
  <c r="CE279"/>
  <c r="CF279" s="1"/>
  <c r="CB279"/>
  <c r="CC279" s="1"/>
  <c r="CN278"/>
  <c r="CO278" s="1"/>
  <c r="CK278"/>
  <c r="CL278" s="1"/>
  <c r="CH278"/>
  <c r="CI278" s="1"/>
  <c r="CE278"/>
  <c r="CF278" s="1"/>
  <c r="CB278"/>
  <c r="CC278" s="1"/>
  <c r="CN277"/>
  <c r="CO277" s="1"/>
  <c r="CK277"/>
  <c r="CL277" s="1"/>
  <c r="CH277"/>
  <c r="CI277" s="1"/>
  <c r="CE277"/>
  <c r="CF277" s="1"/>
  <c r="CB277"/>
  <c r="CC277" s="1"/>
  <c r="CN276"/>
  <c r="CO276" s="1"/>
  <c r="CK276"/>
  <c r="CL276" s="1"/>
  <c r="CH276"/>
  <c r="CI276" s="1"/>
  <c r="CE276"/>
  <c r="CF276" s="1"/>
  <c r="CB276"/>
  <c r="CC276" s="1"/>
  <c r="CN275"/>
  <c r="CO275" s="1"/>
  <c r="CK275"/>
  <c r="CL275" s="1"/>
  <c r="CH275"/>
  <c r="CI275" s="1"/>
  <c r="CE275"/>
  <c r="CF275" s="1"/>
  <c r="CB275"/>
  <c r="CC275" s="1"/>
  <c r="CN274"/>
  <c r="CO274" s="1"/>
  <c r="CK274"/>
  <c r="CL274" s="1"/>
  <c r="CH274"/>
  <c r="CI274" s="1"/>
  <c r="CE274"/>
  <c r="CF274" s="1"/>
  <c r="CB274"/>
  <c r="CC274" s="1"/>
  <c r="CN273"/>
  <c r="CO273" s="1"/>
  <c r="CK273"/>
  <c r="CL273" s="1"/>
  <c r="CH273"/>
  <c r="CI273" s="1"/>
  <c r="CE273"/>
  <c r="CF273" s="1"/>
  <c r="CB273"/>
  <c r="CC273" s="1"/>
  <c r="CN272"/>
  <c r="CO272" s="1"/>
  <c r="CK272"/>
  <c r="CL272" s="1"/>
  <c r="CH272"/>
  <c r="CI272" s="1"/>
  <c r="CE272"/>
  <c r="CF272" s="1"/>
  <c r="CB272"/>
  <c r="CC272" s="1"/>
  <c r="CN271"/>
  <c r="CO271" s="1"/>
  <c r="CK271"/>
  <c r="CL271" s="1"/>
  <c r="CH271"/>
  <c r="CI271" s="1"/>
  <c r="CE271"/>
  <c r="CF271" s="1"/>
  <c r="CB271"/>
  <c r="CC271" s="1"/>
  <c r="CN270"/>
  <c r="CO270" s="1"/>
  <c r="CK270"/>
  <c r="CL270" s="1"/>
  <c r="CH270"/>
  <c r="CI270" s="1"/>
  <c r="CE270"/>
  <c r="CF270" s="1"/>
  <c r="CB270"/>
  <c r="CC270" s="1"/>
  <c r="CN269"/>
  <c r="CO269" s="1"/>
  <c r="CK269"/>
  <c r="CL269" s="1"/>
  <c r="CH269"/>
  <c r="CI269" s="1"/>
  <c r="CE269"/>
  <c r="CF269" s="1"/>
  <c r="CB269"/>
  <c r="CC269" s="1"/>
  <c r="CN268"/>
  <c r="CO268" s="1"/>
  <c r="CK268"/>
  <c r="CL268" s="1"/>
  <c r="CH268"/>
  <c r="CI268" s="1"/>
  <c r="CE268"/>
  <c r="CF268" s="1"/>
  <c r="CB268"/>
  <c r="CC268" s="1"/>
  <c r="CN267"/>
  <c r="CO267" s="1"/>
  <c r="CK267"/>
  <c r="CL267" s="1"/>
  <c r="CH267"/>
  <c r="CI267" s="1"/>
  <c r="CE267"/>
  <c r="CF267" s="1"/>
  <c r="CB267"/>
  <c r="CC267" s="1"/>
  <c r="CN266"/>
  <c r="CO266" s="1"/>
  <c r="CK266"/>
  <c r="CL266" s="1"/>
  <c r="CH266"/>
  <c r="CI266" s="1"/>
  <c r="CE266"/>
  <c r="CF266" s="1"/>
  <c r="CB266"/>
  <c r="CC266" s="1"/>
  <c r="CN265"/>
  <c r="CO265" s="1"/>
  <c r="CK265"/>
  <c r="CL265" s="1"/>
  <c r="CH265"/>
  <c r="CI265" s="1"/>
  <c r="CE265"/>
  <c r="CF265" s="1"/>
  <c r="CB265"/>
  <c r="CC265" s="1"/>
  <c r="CN264"/>
  <c r="CO264" s="1"/>
  <c r="CK264"/>
  <c r="CL264" s="1"/>
  <c r="CH264"/>
  <c r="CI264" s="1"/>
  <c r="CE264"/>
  <c r="CF264" s="1"/>
  <c r="CB264"/>
  <c r="CC264" s="1"/>
  <c r="CN263"/>
  <c r="CO263" s="1"/>
  <c r="CK263"/>
  <c r="CL263" s="1"/>
  <c r="CH263"/>
  <c r="CI263" s="1"/>
  <c r="CE263"/>
  <c r="CF263" s="1"/>
  <c r="CB263"/>
  <c r="CC263" s="1"/>
  <c r="CN262"/>
  <c r="CO262" s="1"/>
  <c r="CK262"/>
  <c r="CL262" s="1"/>
  <c r="CH262"/>
  <c r="CI262" s="1"/>
  <c r="CE262"/>
  <c r="CF262" s="1"/>
  <c r="CB262"/>
  <c r="CC262" s="1"/>
  <c r="CN261"/>
  <c r="CO261" s="1"/>
  <c r="CK261"/>
  <c r="CL261" s="1"/>
  <c r="CH261"/>
  <c r="CI261" s="1"/>
  <c r="CE261"/>
  <c r="CF261" s="1"/>
  <c r="CB261"/>
  <c r="CC261" s="1"/>
  <c r="CN260"/>
  <c r="CO260" s="1"/>
  <c r="CK260"/>
  <c r="CL260" s="1"/>
  <c r="CH260"/>
  <c r="CI260" s="1"/>
  <c r="CE260"/>
  <c r="CF260" s="1"/>
  <c r="CB260"/>
  <c r="CC260" s="1"/>
  <c r="CN259"/>
  <c r="CO259" s="1"/>
  <c r="CK259"/>
  <c r="CL259" s="1"/>
  <c r="CH259"/>
  <c r="CI259" s="1"/>
  <c r="CE259"/>
  <c r="CF259" s="1"/>
  <c r="CB259"/>
  <c r="CC259" s="1"/>
  <c r="CN258"/>
  <c r="CO258" s="1"/>
  <c r="CK258"/>
  <c r="CL258" s="1"/>
  <c r="CH258"/>
  <c r="CI258" s="1"/>
  <c r="CE258"/>
  <c r="CF258" s="1"/>
  <c r="CB258"/>
  <c r="CC258" s="1"/>
  <c r="CN257"/>
  <c r="CO257" s="1"/>
  <c r="CK257"/>
  <c r="CL257" s="1"/>
  <c r="CH257"/>
  <c r="CI257" s="1"/>
  <c r="CE257"/>
  <c r="CF257" s="1"/>
  <c r="CB257"/>
  <c r="CC257" s="1"/>
  <c r="CN256"/>
  <c r="CO256" s="1"/>
  <c r="CK256"/>
  <c r="CL256" s="1"/>
  <c r="CH256"/>
  <c r="CI256" s="1"/>
  <c r="CE256"/>
  <c r="CF256" s="1"/>
  <c r="CB256"/>
  <c r="CC256" s="1"/>
  <c r="CN255"/>
  <c r="CO255" s="1"/>
  <c r="CK255"/>
  <c r="CL255" s="1"/>
  <c r="CH255"/>
  <c r="CI255" s="1"/>
  <c r="CE255"/>
  <c r="CF255" s="1"/>
  <c r="CB255"/>
  <c r="CC255" s="1"/>
  <c r="CN254"/>
  <c r="CO254" s="1"/>
  <c r="CK254"/>
  <c r="CL254" s="1"/>
  <c r="CH254"/>
  <c r="CI254" s="1"/>
  <c r="CE254"/>
  <c r="CF254" s="1"/>
  <c r="CB254"/>
  <c r="CC254" s="1"/>
  <c r="CN253"/>
  <c r="CO253" s="1"/>
  <c r="CK253"/>
  <c r="CL253" s="1"/>
  <c r="CH253"/>
  <c r="CI253" s="1"/>
  <c r="CE253"/>
  <c r="CF253" s="1"/>
  <c r="CB253"/>
  <c r="CC253" s="1"/>
  <c r="CN252"/>
  <c r="CO252" s="1"/>
  <c r="CK252"/>
  <c r="CL252" s="1"/>
  <c r="CH252"/>
  <c r="CI252" s="1"/>
  <c r="CE252"/>
  <c r="CF252" s="1"/>
  <c r="CB252"/>
  <c r="CC252" s="1"/>
  <c r="CN251"/>
  <c r="CO251" s="1"/>
  <c r="CK251"/>
  <c r="CL251" s="1"/>
  <c r="CH251"/>
  <c r="CI251" s="1"/>
  <c r="CE251"/>
  <c r="CF251" s="1"/>
  <c r="CB251"/>
  <c r="CC251" s="1"/>
  <c r="CN250"/>
  <c r="CO250" s="1"/>
  <c r="CK250"/>
  <c r="CL250" s="1"/>
  <c r="CH250"/>
  <c r="CI250" s="1"/>
  <c r="CE250"/>
  <c r="CF250" s="1"/>
  <c r="CB250"/>
  <c r="CC250" s="1"/>
  <c r="CN249"/>
  <c r="CO249" s="1"/>
  <c r="CK249"/>
  <c r="CL249" s="1"/>
  <c r="CH249"/>
  <c r="CI249" s="1"/>
  <c r="CE249"/>
  <c r="CF249" s="1"/>
  <c r="CB249"/>
  <c r="CC249" s="1"/>
  <c r="CN248"/>
  <c r="CO248" s="1"/>
  <c r="CK248"/>
  <c r="CL248" s="1"/>
  <c r="CH248"/>
  <c r="CI248" s="1"/>
  <c r="CE248"/>
  <c r="CF248" s="1"/>
  <c r="CB248"/>
  <c r="CC248" s="1"/>
  <c r="CN247"/>
  <c r="CO247" s="1"/>
  <c r="CK247"/>
  <c r="CL247" s="1"/>
  <c r="CH247"/>
  <c r="CI247" s="1"/>
  <c r="CE247"/>
  <c r="CF247" s="1"/>
  <c r="CB247"/>
  <c r="CC247" s="1"/>
  <c r="CN246"/>
  <c r="CO246" s="1"/>
  <c r="CK246"/>
  <c r="CL246" s="1"/>
  <c r="CH246"/>
  <c r="CI246" s="1"/>
  <c r="CE246"/>
  <c r="CF246" s="1"/>
  <c r="CB246"/>
  <c r="CC246" s="1"/>
  <c r="CN245"/>
  <c r="CO245" s="1"/>
  <c r="CK245"/>
  <c r="CL245" s="1"/>
  <c r="CH245"/>
  <c r="CI245" s="1"/>
  <c r="CE245"/>
  <c r="CF245" s="1"/>
  <c r="CB245"/>
  <c r="CC245" s="1"/>
  <c r="CN244"/>
  <c r="CO244" s="1"/>
  <c r="CK244"/>
  <c r="CL244" s="1"/>
  <c r="CH244"/>
  <c r="CI244" s="1"/>
  <c r="CE244"/>
  <c r="CF244" s="1"/>
  <c r="CB244"/>
  <c r="CC244" s="1"/>
  <c r="CN243"/>
  <c r="CO243" s="1"/>
  <c r="CK243"/>
  <c r="CL243" s="1"/>
  <c r="CH243"/>
  <c r="CI243" s="1"/>
  <c r="CE243"/>
  <c r="CF243" s="1"/>
  <c r="CB243"/>
  <c r="CC243" s="1"/>
  <c r="CN242"/>
  <c r="CO242" s="1"/>
  <c r="CK242"/>
  <c r="CL242" s="1"/>
  <c r="CH242"/>
  <c r="CI242" s="1"/>
  <c r="CE242"/>
  <c r="CF242" s="1"/>
  <c r="CB242"/>
  <c r="CC242" s="1"/>
  <c r="CN241"/>
  <c r="CO241" s="1"/>
  <c r="CK241"/>
  <c r="CL241" s="1"/>
  <c r="CH241"/>
  <c r="CI241" s="1"/>
  <c r="CE241"/>
  <c r="CF241" s="1"/>
  <c r="CB241"/>
  <c r="CC241" s="1"/>
  <c r="CN240"/>
  <c r="CO240" s="1"/>
  <c r="CK240"/>
  <c r="CL240" s="1"/>
  <c r="CH240"/>
  <c r="CI240" s="1"/>
  <c r="CE240"/>
  <c r="CF240" s="1"/>
  <c r="CB240"/>
  <c r="CC240" s="1"/>
  <c r="CN239"/>
  <c r="CO239" s="1"/>
  <c r="CK239"/>
  <c r="CL239" s="1"/>
  <c r="CH239"/>
  <c r="CI239" s="1"/>
  <c r="CE239"/>
  <c r="CF239" s="1"/>
  <c r="CB239"/>
  <c r="CC239" s="1"/>
  <c r="CN238"/>
  <c r="CO238" s="1"/>
  <c r="CK238"/>
  <c r="CL238" s="1"/>
  <c r="CH238"/>
  <c r="CI238" s="1"/>
  <c r="CE238"/>
  <c r="CF238" s="1"/>
  <c r="CB238"/>
  <c r="CC238" s="1"/>
  <c r="CN237"/>
  <c r="CO237" s="1"/>
  <c r="CK237"/>
  <c r="CL237" s="1"/>
  <c r="CH237"/>
  <c r="CI237" s="1"/>
  <c r="CE237"/>
  <c r="CF237" s="1"/>
  <c r="CB237"/>
  <c r="CC237" s="1"/>
  <c r="CN236"/>
  <c r="CO236" s="1"/>
  <c r="CK236"/>
  <c r="CL236" s="1"/>
  <c r="CH236"/>
  <c r="CI236" s="1"/>
  <c r="CE236"/>
  <c r="CF236" s="1"/>
  <c r="CB236"/>
  <c r="CC236" s="1"/>
  <c r="CN235"/>
  <c r="CO235" s="1"/>
  <c r="CK235"/>
  <c r="CL235" s="1"/>
  <c r="CH235"/>
  <c r="CI235" s="1"/>
  <c r="CE235"/>
  <c r="CF235" s="1"/>
  <c r="CB235"/>
  <c r="CC235" s="1"/>
  <c r="CN234"/>
  <c r="CO234" s="1"/>
  <c r="CK234"/>
  <c r="CL234" s="1"/>
  <c r="CH234"/>
  <c r="CI234" s="1"/>
  <c r="CE234"/>
  <c r="CF234" s="1"/>
  <c r="CB234"/>
  <c r="CC234" s="1"/>
  <c r="CN233"/>
  <c r="CO233" s="1"/>
  <c r="CK233"/>
  <c r="CL233" s="1"/>
  <c r="CH233"/>
  <c r="CI233" s="1"/>
  <c r="CE233"/>
  <c r="CF233" s="1"/>
  <c r="CB233"/>
  <c r="CC233" s="1"/>
  <c r="CN232"/>
  <c r="CO232" s="1"/>
  <c r="CK232"/>
  <c r="CL232" s="1"/>
  <c r="CH232"/>
  <c r="CI232" s="1"/>
  <c r="CE232"/>
  <c r="CF232" s="1"/>
  <c r="CB232"/>
  <c r="CC232" s="1"/>
  <c r="CN231"/>
  <c r="CO231" s="1"/>
  <c r="CK231"/>
  <c r="CL231" s="1"/>
  <c r="CH231"/>
  <c r="CI231" s="1"/>
  <c r="CE231"/>
  <c r="CF231" s="1"/>
  <c r="CB231"/>
  <c r="CC231" s="1"/>
  <c r="CN230"/>
  <c r="CO230" s="1"/>
  <c r="CK230"/>
  <c r="CL230" s="1"/>
  <c r="CH230"/>
  <c r="CI230" s="1"/>
  <c r="CE230"/>
  <c r="CF230" s="1"/>
  <c r="CB230"/>
  <c r="CC230" s="1"/>
  <c r="CN229"/>
  <c r="CO229" s="1"/>
  <c r="CK229"/>
  <c r="CL229" s="1"/>
  <c r="CH229"/>
  <c r="CI229" s="1"/>
  <c r="CE229"/>
  <c r="CF229" s="1"/>
  <c r="CB229"/>
  <c r="CC229" s="1"/>
  <c r="CN228"/>
  <c r="CO228" s="1"/>
  <c r="CK228"/>
  <c r="CL228" s="1"/>
  <c r="CH228"/>
  <c r="CI228" s="1"/>
  <c r="CE228"/>
  <c r="CF228" s="1"/>
  <c r="CB228"/>
  <c r="CC228" s="1"/>
  <c r="CN227"/>
  <c r="CO227" s="1"/>
  <c r="CK227"/>
  <c r="CL227" s="1"/>
  <c r="CH227"/>
  <c r="CI227" s="1"/>
  <c r="CE227"/>
  <c r="CF227" s="1"/>
  <c r="CB227"/>
  <c r="CC227" s="1"/>
  <c r="CN226"/>
  <c r="CO226" s="1"/>
  <c r="CK226"/>
  <c r="CL226" s="1"/>
  <c r="CH226"/>
  <c r="CI226" s="1"/>
  <c r="CE226"/>
  <c r="CF226" s="1"/>
  <c r="CB226"/>
  <c r="CC226" s="1"/>
  <c r="CN225"/>
  <c r="CO225" s="1"/>
  <c r="CK225"/>
  <c r="CL225" s="1"/>
  <c r="CH225"/>
  <c r="CI225" s="1"/>
  <c r="CE225"/>
  <c r="CF225" s="1"/>
  <c r="CB225"/>
  <c r="CC225" s="1"/>
  <c r="CN224"/>
  <c r="CO224" s="1"/>
  <c r="CK224"/>
  <c r="CL224" s="1"/>
  <c r="CH224"/>
  <c r="CI224" s="1"/>
  <c r="CE224"/>
  <c r="CF224" s="1"/>
  <c r="CB224"/>
  <c r="CC224" s="1"/>
  <c r="CN223"/>
  <c r="CO223" s="1"/>
  <c r="CK223"/>
  <c r="CL223" s="1"/>
  <c r="CH223"/>
  <c r="CI223" s="1"/>
  <c r="CE223"/>
  <c r="CF223" s="1"/>
  <c r="CB223"/>
  <c r="CC223" s="1"/>
  <c r="CN222"/>
  <c r="CO222" s="1"/>
  <c r="CK222"/>
  <c r="CL222" s="1"/>
  <c r="CH222"/>
  <c r="CI222" s="1"/>
  <c r="CE222"/>
  <c r="CF222" s="1"/>
  <c r="CB222"/>
  <c r="CC222" s="1"/>
  <c r="CN221"/>
  <c r="CO221" s="1"/>
  <c r="CK221"/>
  <c r="CL221" s="1"/>
  <c r="CH221"/>
  <c r="CI221" s="1"/>
  <c r="CE221"/>
  <c r="CF221" s="1"/>
  <c r="CB221"/>
  <c r="CC221" s="1"/>
  <c r="CN220"/>
  <c r="CO220" s="1"/>
  <c r="CK220"/>
  <c r="CL220" s="1"/>
  <c r="CH220"/>
  <c r="CI220" s="1"/>
  <c r="CE220"/>
  <c r="CF220" s="1"/>
  <c r="CB220"/>
  <c r="CC220" s="1"/>
  <c r="CN219"/>
  <c r="CO219" s="1"/>
  <c r="CK219"/>
  <c r="CL219" s="1"/>
  <c r="CH219"/>
  <c r="CI219" s="1"/>
  <c r="CE219"/>
  <c r="CF219" s="1"/>
  <c r="CB219"/>
  <c r="CC219" s="1"/>
  <c r="CN218"/>
  <c r="CO218" s="1"/>
  <c r="CK218"/>
  <c r="CL218" s="1"/>
  <c r="CH218"/>
  <c r="CI218" s="1"/>
  <c r="CE218"/>
  <c r="CF218" s="1"/>
  <c r="CB218"/>
  <c r="CC218" s="1"/>
  <c r="CN217"/>
  <c r="CO217" s="1"/>
  <c r="CK217"/>
  <c r="CL217" s="1"/>
  <c r="CH217"/>
  <c r="CI217" s="1"/>
  <c r="CE217"/>
  <c r="CF217" s="1"/>
  <c r="CB217"/>
  <c r="CC217" s="1"/>
  <c r="CN216"/>
  <c r="CO216" s="1"/>
  <c r="CK216"/>
  <c r="CL216" s="1"/>
  <c r="CH216"/>
  <c r="CI216" s="1"/>
  <c r="CE216"/>
  <c r="CF216" s="1"/>
  <c r="CB216"/>
  <c r="CC216" s="1"/>
  <c r="CN215"/>
  <c r="CO215" s="1"/>
  <c r="CK215"/>
  <c r="CL215" s="1"/>
  <c r="CH215"/>
  <c r="CI215" s="1"/>
  <c r="CE215"/>
  <c r="CF215" s="1"/>
  <c r="CB215"/>
  <c r="CC215" s="1"/>
  <c r="CN214"/>
  <c r="CO214" s="1"/>
  <c r="CK214"/>
  <c r="CL214" s="1"/>
  <c r="CH214"/>
  <c r="CI214" s="1"/>
  <c r="CE214"/>
  <c r="CF214" s="1"/>
  <c r="CB214"/>
  <c r="CC214" s="1"/>
  <c r="CN213"/>
  <c r="CO213" s="1"/>
  <c r="CK213"/>
  <c r="CL213" s="1"/>
  <c r="CH213"/>
  <c r="CI213" s="1"/>
  <c r="CE213"/>
  <c r="CF213" s="1"/>
  <c r="CB213"/>
  <c r="CC213" s="1"/>
  <c r="CN212"/>
  <c r="CO212" s="1"/>
  <c r="CK212"/>
  <c r="CL212" s="1"/>
  <c r="CH212"/>
  <c r="CI212" s="1"/>
  <c r="CE212"/>
  <c r="CF212" s="1"/>
  <c r="CB212"/>
  <c r="CC212" s="1"/>
  <c r="CN211"/>
  <c r="CO211" s="1"/>
  <c r="CK211"/>
  <c r="CL211" s="1"/>
  <c r="CH211"/>
  <c r="CI211" s="1"/>
  <c r="CE211"/>
  <c r="CF211" s="1"/>
  <c r="CB211"/>
  <c r="CC211" s="1"/>
  <c r="CN210"/>
  <c r="CO210" s="1"/>
  <c r="CK210"/>
  <c r="CL210" s="1"/>
  <c r="CH210"/>
  <c r="CI210" s="1"/>
  <c r="CE210"/>
  <c r="CF210" s="1"/>
  <c r="CB210"/>
  <c r="CC210" s="1"/>
  <c r="CN209"/>
  <c r="CO209" s="1"/>
  <c r="CK209"/>
  <c r="CL209" s="1"/>
  <c r="CH209"/>
  <c r="CI209" s="1"/>
  <c r="CE209"/>
  <c r="CF209" s="1"/>
  <c r="CB209"/>
  <c r="CC209" s="1"/>
  <c r="CN208"/>
  <c r="CO208" s="1"/>
  <c r="CK208"/>
  <c r="CL208" s="1"/>
  <c r="CH208"/>
  <c r="CI208" s="1"/>
  <c r="CE208"/>
  <c r="CF208" s="1"/>
  <c r="CB208"/>
  <c r="CC208" s="1"/>
  <c r="CN207"/>
  <c r="CO207" s="1"/>
  <c r="CK207"/>
  <c r="CL207" s="1"/>
  <c r="CH207"/>
  <c r="CI207" s="1"/>
  <c r="CE207"/>
  <c r="CF207" s="1"/>
  <c r="CB207"/>
  <c r="CC207" s="1"/>
  <c r="CN206"/>
  <c r="CO206" s="1"/>
  <c r="CK206"/>
  <c r="CL206" s="1"/>
  <c r="CH206"/>
  <c r="CI206" s="1"/>
  <c r="CE206"/>
  <c r="CF206" s="1"/>
  <c r="CB206"/>
  <c r="CC206" s="1"/>
  <c r="CN205"/>
  <c r="CO205" s="1"/>
  <c r="CK205"/>
  <c r="CL205" s="1"/>
  <c r="CH205"/>
  <c r="CI205" s="1"/>
  <c r="CE205"/>
  <c r="CF205" s="1"/>
  <c r="CB205"/>
  <c r="CC205" s="1"/>
  <c r="CN204"/>
  <c r="CO204" s="1"/>
  <c r="CK204"/>
  <c r="CL204" s="1"/>
  <c r="CH204"/>
  <c r="CI204" s="1"/>
  <c r="CE204"/>
  <c r="CF204" s="1"/>
  <c r="CB204"/>
  <c r="CC204" s="1"/>
  <c r="CN203"/>
  <c r="CO203" s="1"/>
  <c r="CK203"/>
  <c r="CL203" s="1"/>
  <c r="CH203"/>
  <c r="CI203" s="1"/>
  <c r="CE203"/>
  <c r="CF203" s="1"/>
  <c r="CB203"/>
  <c r="CC203" s="1"/>
  <c r="CN202"/>
  <c r="CO202" s="1"/>
  <c r="CK202"/>
  <c r="CL202" s="1"/>
  <c r="CH202"/>
  <c r="CI202" s="1"/>
  <c r="CE202"/>
  <c r="CF202" s="1"/>
  <c r="CB202"/>
  <c r="CC202" s="1"/>
  <c r="CN201"/>
  <c r="CO201" s="1"/>
  <c r="CK201"/>
  <c r="CL201" s="1"/>
  <c r="CH201"/>
  <c r="CI201" s="1"/>
  <c r="CE201"/>
  <c r="CF201" s="1"/>
  <c r="CB201"/>
  <c r="CC201" s="1"/>
  <c r="CN200"/>
  <c r="CO200" s="1"/>
  <c r="CK200"/>
  <c r="CL200" s="1"/>
  <c r="CH200"/>
  <c r="CI200" s="1"/>
  <c r="CE200"/>
  <c r="CF200" s="1"/>
  <c r="CB200"/>
  <c r="CC200" s="1"/>
  <c r="CN199"/>
  <c r="CO199" s="1"/>
  <c r="CK199"/>
  <c r="CL199" s="1"/>
  <c r="CH199"/>
  <c r="CI199" s="1"/>
  <c r="CE199"/>
  <c r="CF199" s="1"/>
  <c r="CB199"/>
  <c r="CC199" s="1"/>
  <c r="CN198"/>
  <c r="CO198" s="1"/>
  <c r="CK198"/>
  <c r="CL198" s="1"/>
  <c r="CH198"/>
  <c r="CI198" s="1"/>
  <c r="CE198"/>
  <c r="CF198" s="1"/>
  <c r="CB198"/>
  <c r="CC198" s="1"/>
  <c r="CN197"/>
  <c r="CO197" s="1"/>
  <c r="CK197"/>
  <c r="CL197" s="1"/>
  <c r="CH197"/>
  <c r="CI197" s="1"/>
  <c r="CE197"/>
  <c r="CF197" s="1"/>
  <c r="CB197"/>
  <c r="CC197" s="1"/>
  <c r="CN196"/>
  <c r="CO196" s="1"/>
  <c r="CK196"/>
  <c r="CL196" s="1"/>
  <c r="CH196"/>
  <c r="CI196" s="1"/>
  <c r="CE196"/>
  <c r="CF196" s="1"/>
  <c r="CB196"/>
  <c r="CC196" s="1"/>
  <c r="CN195"/>
  <c r="CO195" s="1"/>
  <c r="CK195"/>
  <c r="CL195" s="1"/>
  <c r="CH195"/>
  <c r="CI195" s="1"/>
  <c r="CE195"/>
  <c r="CF195" s="1"/>
  <c r="CB195"/>
  <c r="CC195" s="1"/>
  <c r="CN194"/>
  <c r="CO194" s="1"/>
  <c r="CK194"/>
  <c r="CL194" s="1"/>
  <c r="CH194"/>
  <c r="CI194" s="1"/>
  <c r="CE194"/>
  <c r="CF194" s="1"/>
  <c r="CB194"/>
  <c r="CC194" s="1"/>
  <c r="CN193"/>
  <c r="CO193" s="1"/>
  <c r="CK193"/>
  <c r="CL193" s="1"/>
  <c r="CH193"/>
  <c r="CI193" s="1"/>
  <c r="CE193"/>
  <c r="CF193" s="1"/>
  <c r="CB193"/>
  <c r="CC193" s="1"/>
  <c r="CN192"/>
  <c r="CO192" s="1"/>
  <c r="CK192"/>
  <c r="CL192" s="1"/>
  <c r="CH192"/>
  <c r="CI192" s="1"/>
  <c r="CE192"/>
  <c r="CF192" s="1"/>
  <c r="CB192"/>
  <c r="CC192" s="1"/>
  <c r="CN191"/>
  <c r="CO191" s="1"/>
  <c r="CK191"/>
  <c r="CL191" s="1"/>
  <c r="CH191"/>
  <c r="CI191" s="1"/>
  <c r="CE191"/>
  <c r="CF191" s="1"/>
  <c r="CB191"/>
  <c r="CC191" s="1"/>
  <c r="CN190"/>
  <c r="CO190" s="1"/>
  <c r="CK190"/>
  <c r="CL190" s="1"/>
  <c r="CH190"/>
  <c r="CI190" s="1"/>
  <c r="CE190"/>
  <c r="CF190" s="1"/>
  <c r="CB190"/>
  <c r="CC190" s="1"/>
  <c r="CN189"/>
  <c r="CO189" s="1"/>
  <c r="CK189"/>
  <c r="CL189" s="1"/>
  <c r="CH189"/>
  <c r="CI189" s="1"/>
  <c r="CE189"/>
  <c r="CF189" s="1"/>
  <c r="CB189"/>
  <c r="CC189" s="1"/>
  <c r="CN188"/>
  <c r="CO188" s="1"/>
  <c r="CK188"/>
  <c r="CL188" s="1"/>
  <c r="CH188"/>
  <c r="CI188" s="1"/>
  <c r="CE188"/>
  <c r="CF188" s="1"/>
  <c r="CB188"/>
  <c r="CC188" s="1"/>
  <c r="CN187"/>
  <c r="CO187" s="1"/>
  <c r="CK187"/>
  <c r="CL187" s="1"/>
  <c r="CH187"/>
  <c r="CI187" s="1"/>
  <c r="CE187"/>
  <c r="CF187" s="1"/>
  <c r="CB187"/>
  <c r="CC187" s="1"/>
  <c r="CN186"/>
  <c r="CO186" s="1"/>
  <c r="CK186"/>
  <c r="CL186" s="1"/>
  <c r="CH186"/>
  <c r="CI186" s="1"/>
  <c r="CE186"/>
  <c r="CF186" s="1"/>
  <c r="CB186"/>
  <c r="CC186" s="1"/>
  <c r="CN185"/>
  <c r="CO185" s="1"/>
  <c r="CK185"/>
  <c r="CL185" s="1"/>
  <c r="CH185"/>
  <c r="CI185" s="1"/>
  <c r="CE185"/>
  <c r="CF185" s="1"/>
  <c r="CB185"/>
  <c r="CC185" s="1"/>
  <c r="CN184"/>
  <c r="CO184" s="1"/>
  <c r="CK184"/>
  <c r="CL184" s="1"/>
  <c r="CH184"/>
  <c r="CI184" s="1"/>
  <c r="CE184"/>
  <c r="CF184" s="1"/>
  <c r="CB184"/>
  <c r="CC184" s="1"/>
  <c r="CN183"/>
  <c r="CO183" s="1"/>
  <c r="CK183"/>
  <c r="CL183" s="1"/>
  <c r="CH183"/>
  <c r="CI183" s="1"/>
  <c r="CE183"/>
  <c r="CF183" s="1"/>
  <c r="CB183"/>
  <c r="CC183" s="1"/>
  <c r="CN182"/>
  <c r="CO182" s="1"/>
  <c r="CK182"/>
  <c r="CL182" s="1"/>
  <c r="CH182"/>
  <c r="CI182" s="1"/>
  <c r="CE182"/>
  <c r="CF182" s="1"/>
  <c r="CB182"/>
  <c r="CC182" s="1"/>
  <c r="CN181"/>
  <c r="CO181" s="1"/>
  <c r="CK181"/>
  <c r="CL181" s="1"/>
  <c r="CH181"/>
  <c r="CI181" s="1"/>
  <c r="CE181"/>
  <c r="CF181" s="1"/>
  <c r="CB181"/>
  <c r="CC181" s="1"/>
  <c r="CN180"/>
  <c r="CO180" s="1"/>
  <c r="CK180"/>
  <c r="CL180" s="1"/>
  <c r="CH180"/>
  <c r="CI180" s="1"/>
  <c r="CE180"/>
  <c r="CF180" s="1"/>
  <c r="CB180"/>
  <c r="CC180" s="1"/>
  <c r="CN179"/>
  <c r="CO179" s="1"/>
  <c r="CK179"/>
  <c r="CL179" s="1"/>
  <c r="CH179"/>
  <c r="CI179" s="1"/>
  <c r="CE179"/>
  <c r="CF179" s="1"/>
  <c r="CB179"/>
  <c r="CC179" s="1"/>
  <c r="CN178"/>
  <c r="CO178" s="1"/>
  <c r="CK178"/>
  <c r="CL178" s="1"/>
  <c r="CH178"/>
  <c r="CI178" s="1"/>
  <c r="CE178"/>
  <c r="CF178" s="1"/>
  <c r="CB178"/>
  <c r="CC178" s="1"/>
  <c r="CN177"/>
  <c r="CO177" s="1"/>
  <c r="CK177"/>
  <c r="CL177" s="1"/>
  <c r="CH177"/>
  <c r="CI177" s="1"/>
  <c r="CE177"/>
  <c r="CF177" s="1"/>
  <c r="CB177"/>
  <c r="CC177" s="1"/>
  <c r="CN176"/>
  <c r="CO176" s="1"/>
  <c r="CK176"/>
  <c r="CL176" s="1"/>
  <c r="CH176"/>
  <c r="CI176" s="1"/>
  <c r="CE176"/>
  <c r="CF176" s="1"/>
  <c r="CB176"/>
  <c r="CC176" s="1"/>
  <c r="CN175"/>
  <c r="CO175" s="1"/>
  <c r="CK175"/>
  <c r="CL175" s="1"/>
  <c r="CH175"/>
  <c r="CI175" s="1"/>
  <c r="CE175"/>
  <c r="CF175" s="1"/>
  <c r="CB175"/>
  <c r="CC175" s="1"/>
  <c r="CN174"/>
  <c r="CO174" s="1"/>
  <c r="CK174"/>
  <c r="CL174" s="1"/>
  <c r="CH174"/>
  <c r="CI174" s="1"/>
  <c r="CE174"/>
  <c r="CF174" s="1"/>
  <c r="CB174"/>
  <c r="CC174" s="1"/>
  <c r="CN173"/>
  <c r="CO173" s="1"/>
  <c r="CK173"/>
  <c r="CL173" s="1"/>
  <c r="CH173"/>
  <c r="CI173" s="1"/>
  <c r="CE173"/>
  <c r="CF173" s="1"/>
  <c r="CB173"/>
  <c r="CC173" s="1"/>
  <c r="CN172"/>
  <c r="CO172" s="1"/>
  <c r="CK172"/>
  <c r="CL172" s="1"/>
  <c r="CH172"/>
  <c r="CI172" s="1"/>
  <c r="CE172"/>
  <c r="CF172" s="1"/>
  <c r="CB172"/>
  <c r="CC172" s="1"/>
  <c r="CN171"/>
  <c r="CO171" s="1"/>
  <c r="CK171"/>
  <c r="CL171" s="1"/>
  <c r="CH171"/>
  <c r="CI171" s="1"/>
  <c r="CE171"/>
  <c r="CF171" s="1"/>
  <c r="CB171"/>
  <c r="CC171" s="1"/>
  <c r="CN170"/>
  <c r="CO170" s="1"/>
  <c r="CK170"/>
  <c r="CL170" s="1"/>
  <c r="CH170"/>
  <c r="CI170" s="1"/>
  <c r="CE170"/>
  <c r="CF170" s="1"/>
  <c r="CB170"/>
  <c r="CC170" s="1"/>
  <c r="CN169"/>
  <c r="CO169" s="1"/>
  <c r="CK169"/>
  <c r="CL169" s="1"/>
  <c r="CH169"/>
  <c r="CI169" s="1"/>
  <c r="CE169"/>
  <c r="CF169" s="1"/>
  <c r="CB169"/>
  <c r="CC169" s="1"/>
  <c r="CN168"/>
  <c r="CO168" s="1"/>
  <c r="CK168"/>
  <c r="CL168" s="1"/>
  <c r="CH168"/>
  <c r="CI168" s="1"/>
  <c r="CE168"/>
  <c r="CF168" s="1"/>
  <c r="CB168"/>
  <c r="CC168" s="1"/>
  <c r="CN167"/>
  <c r="CO167" s="1"/>
  <c r="CK167"/>
  <c r="CL167" s="1"/>
  <c r="CH167"/>
  <c r="CI167" s="1"/>
  <c r="CE167"/>
  <c r="CF167" s="1"/>
  <c r="CB167"/>
  <c r="CC167" s="1"/>
  <c r="CN166"/>
  <c r="CO166" s="1"/>
  <c r="CK166"/>
  <c r="CL166" s="1"/>
  <c r="CH166"/>
  <c r="CI166" s="1"/>
  <c r="CE166"/>
  <c r="CF166" s="1"/>
  <c r="CB166"/>
  <c r="CC166" s="1"/>
  <c r="CN165"/>
  <c r="CO165" s="1"/>
  <c r="CK165"/>
  <c r="CL165" s="1"/>
  <c r="CH165"/>
  <c r="CI165" s="1"/>
  <c r="CE165"/>
  <c r="CF165" s="1"/>
  <c r="CB165"/>
  <c r="CC165" s="1"/>
  <c r="CN164"/>
  <c r="CO164" s="1"/>
  <c r="CK164"/>
  <c r="CL164" s="1"/>
  <c r="CH164"/>
  <c r="CI164" s="1"/>
  <c r="CE164"/>
  <c r="CF164" s="1"/>
  <c r="CB164"/>
  <c r="CC164" s="1"/>
  <c r="CN163"/>
  <c r="CO163" s="1"/>
  <c r="CK163"/>
  <c r="CL163" s="1"/>
  <c r="CH163"/>
  <c r="CI163" s="1"/>
  <c r="CE163"/>
  <c r="CF163" s="1"/>
  <c r="CB163"/>
  <c r="CC163" s="1"/>
  <c r="CN162"/>
  <c r="CO162" s="1"/>
  <c r="CK162"/>
  <c r="CL162" s="1"/>
  <c r="CH162"/>
  <c r="CI162" s="1"/>
  <c r="CE162"/>
  <c r="CF162" s="1"/>
  <c r="CB162"/>
  <c r="CC162" s="1"/>
  <c r="CN161"/>
  <c r="CO161" s="1"/>
  <c r="CK161"/>
  <c r="CL161" s="1"/>
  <c r="CH161"/>
  <c r="CI161" s="1"/>
  <c r="CE161"/>
  <c r="CF161" s="1"/>
  <c r="CB161"/>
  <c r="CC161" s="1"/>
  <c r="CN160"/>
  <c r="CO160" s="1"/>
  <c r="CK160"/>
  <c r="CL160" s="1"/>
  <c r="CH160"/>
  <c r="CI160" s="1"/>
  <c r="CE160"/>
  <c r="CF160" s="1"/>
  <c r="CB160"/>
  <c r="CC160" s="1"/>
  <c r="CN159"/>
  <c r="CO159" s="1"/>
  <c r="CK159"/>
  <c r="CL159" s="1"/>
  <c r="CH159"/>
  <c r="CI159" s="1"/>
  <c r="CE159"/>
  <c r="CF159" s="1"/>
  <c r="CB159"/>
  <c r="CC159" s="1"/>
  <c r="CN158"/>
  <c r="CO158" s="1"/>
  <c r="CK158"/>
  <c r="CL158" s="1"/>
  <c r="CH158"/>
  <c r="CI158" s="1"/>
  <c r="CE158"/>
  <c r="CF158" s="1"/>
  <c r="CB158"/>
  <c r="CC158" s="1"/>
  <c r="CN157"/>
  <c r="CO157" s="1"/>
  <c r="CK157"/>
  <c r="CL157" s="1"/>
  <c r="CH157"/>
  <c r="CI157" s="1"/>
  <c r="CE157"/>
  <c r="CF157" s="1"/>
  <c r="CB157"/>
  <c r="CC157" s="1"/>
  <c r="CN156"/>
  <c r="CO156" s="1"/>
  <c r="CK156"/>
  <c r="CL156" s="1"/>
  <c r="CH156"/>
  <c r="CI156" s="1"/>
  <c r="CE156"/>
  <c r="CF156" s="1"/>
  <c r="CB156"/>
  <c r="CC156" s="1"/>
  <c r="CN155"/>
  <c r="CO155" s="1"/>
  <c r="CK155"/>
  <c r="CL155" s="1"/>
  <c r="CH155"/>
  <c r="CI155" s="1"/>
  <c r="CE155"/>
  <c r="CF155" s="1"/>
  <c r="CB155"/>
  <c r="CC155" s="1"/>
  <c r="CN154"/>
  <c r="CO154" s="1"/>
  <c r="CK154"/>
  <c r="CL154" s="1"/>
  <c r="CH154"/>
  <c r="CI154" s="1"/>
  <c r="CE154"/>
  <c r="CF154" s="1"/>
  <c r="CB154"/>
  <c r="CC154" s="1"/>
  <c r="CN153"/>
  <c r="CO153" s="1"/>
  <c r="CK153"/>
  <c r="CL153" s="1"/>
  <c r="CH153"/>
  <c r="CI153" s="1"/>
  <c r="CE153"/>
  <c r="CF153" s="1"/>
  <c r="CB153"/>
  <c r="CC153" s="1"/>
  <c r="CN152"/>
  <c r="CO152" s="1"/>
  <c r="CK152"/>
  <c r="CL152" s="1"/>
  <c r="CH152"/>
  <c r="CI152" s="1"/>
  <c r="CE152"/>
  <c r="CF152" s="1"/>
  <c r="CB152"/>
  <c r="CC152" s="1"/>
  <c r="CN151"/>
  <c r="CO151" s="1"/>
  <c r="CK151"/>
  <c r="CL151" s="1"/>
  <c r="CH151"/>
  <c r="CI151" s="1"/>
  <c r="CE151"/>
  <c r="CF151" s="1"/>
  <c r="CB151"/>
  <c r="CC151" s="1"/>
  <c r="CN150"/>
  <c r="CO150" s="1"/>
  <c r="CK150"/>
  <c r="CL150" s="1"/>
  <c r="CH150"/>
  <c r="CI150" s="1"/>
  <c r="CE150"/>
  <c r="CF150" s="1"/>
  <c r="CB150"/>
  <c r="CC150" s="1"/>
  <c r="CN149"/>
  <c r="CO149" s="1"/>
  <c r="CK149"/>
  <c r="CL149" s="1"/>
  <c r="CH149"/>
  <c r="CI149" s="1"/>
  <c r="CE149"/>
  <c r="CF149" s="1"/>
  <c r="CB149"/>
  <c r="CC149" s="1"/>
  <c r="CN148"/>
  <c r="CO148" s="1"/>
  <c r="CK148"/>
  <c r="CL148" s="1"/>
  <c r="CH148"/>
  <c r="CI148" s="1"/>
  <c r="CE148"/>
  <c r="CF148" s="1"/>
  <c r="CB148"/>
  <c r="CC148" s="1"/>
  <c r="CN147"/>
  <c r="CO147" s="1"/>
  <c r="CK147"/>
  <c r="CL147" s="1"/>
  <c r="CH147"/>
  <c r="CI147" s="1"/>
  <c r="CE147"/>
  <c r="CF147" s="1"/>
  <c r="CB147"/>
  <c r="CC147" s="1"/>
  <c r="CN146"/>
  <c r="CO146" s="1"/>
  <c r="CK146"/>
  <c r="CL146" s="1"/>
  <c r="CH146"/>
  <c r="CI146" s="1"/>
  <c r="CE146"/>
  <c r="CF146" s="1"/>
  <c r="CB146"/>
  <c r="CC146" s="1"/>
  <c r="CN145"/>
  <c r="CO145" s="1"/>
  <c r="CK145"/>
  <c r="CL145" s="1"/>
  <c r="CH145"/>
  <c r="CI145" s="1"/>
  <c r="CE145"/>
  <c r="CF145" s="1"/>
  <c r="CB145"/>
  <c r="CC145" s="1"/>
  <c r="CN144"/>
  <c r="CO144" s="1"/>
  <c r="CK144"/>
  <c r="CL144" s="1"/>
  <c r="CH144"/>
  <c r="CI144" s="1"/>
  <c r="CE144"/>
  <c r="CF144" s="1"/>
  <c r="CB144"/>
  <c r="CC144" s="1"/>
  <c r="CN143"/>
  <c r="CO143" s="1"/>
  <c r="CK143"/>
  <c r="CL143" s="1"/>
  <c r="CH143"/>
  <c r="CI143" s="1"/>
  <c r="CE143"/>
  <c r="CF143" s="1"/>
  <c r="CB143"/>
  <c r="CC143" s="1"/>
  <c r="CN142"/>
  <c r="CO142" s="1"/>
  <c r="CK142"/>
  <c r="CL142" s="1"/>
  <c r="CH142"/>
  <c r="CI142" s="1"/>
  <c r="CE142"/>
  <c r="CF142" s="1"/>
  <c r="CB142"/>
  <c r="CC142" s="1"/>
  <c r="CN141"/>
  <c r="CO141" s="1"/>
  <c r="CK141"/>
  <c r="CL141" s="1"/>
  <c r="CH141"/>
  <c r="CI141" s="1"/>
  <c r="CE141"/>
  <c r="CF141" s="1"/>
  <c r="CB141"/>
  <c r="CC141" s="1"/>
  <c r="CN140"/>
  <c r="CO140" s="1"/>
  <c r="CK140"/>
  <c r="CL140" s="1"/>
  <c r="CH140"/>
  <c r="CI140" s="1"/>
  <c r="CE140"/>
  <c r="CF140" s="1"/>
  <c r="CB140"/>
  <c r="CC140" s="1"/>
  <c r="CN139"/>
  <c r="CO139" s="1"/>
  <c r="CK139"/>
  <c r="CL139" s="1"/>
  <c r="CH139"/>
  <c r="CI139" s="1"/>
  <c r="CE139"/>
  <c r="CF139" s="1"/>
  <c r="CB139"/>
  <c r="CC139" s="1"/>
  <c r="CN138"/>
  <c r="CO138" s="1"/>
  <c r="CK138"/>
  <c r="CL138" s="1"/>
  <c r="CH138"/>
  <c r="CI138" s="1"/>
  <c r="CE138"/>
  <c r="CF138" s="1"/>
  <c r="CB138"/>
  <c r="CC138" s="1"/>
  <c r="CN137"/>
  <c r="CO137" s="1"/>
  <c r="CK137"/>
  <c r="CL137" s="1"/>
  <c r="CH137"/>
  <c r="CI137" s="1"/>
  <c r="CE137"/>
  <c r="CF137" s="1"/>
  <c r="CB137"/>
  <c r="CC137" s="1"/>
  <c r="CN136"/>
  <c r="CO136" s="1"/>
  <c r="CK136"/>
  <c r="CL136" s="1"/>
  <c r="CH136"/>
  <c r="CI136" s="1"/>
  <c r="CE136"/>
  <c r="CF136" s="1"/>
  <c r="CB136"/>
  <c r="CC136" s="1"/>
  <c r="CN135"/>
  <c r="CO135" s="1"/>
  <c r="CK135"/>
  <c r="CL135" s="1"/>
  <c r="CH135"/>
  <c r="CI135" s="1"/>
  <c r="CE135"/>
  <c r="CF135" s="1"/>
  <c r="CB135"/>
  <c r="CC135" s="1"/>
  <c r="CN134"/>
  <c r="CO134" s="1"/>
  <c r="CK134"/>
  <c r="CL134" s="1"/>
  <c r="CH134"/>
  <c r="CI134" s="1"/>
  <c r="CE134"/>
  <c r="CF134" s="1"/>
  <c r="CB134"/>
  <c r="CC134" s="1"/>
  <c r="CN133"/>
  <c r="CO133" s="1"/>
  <c r="CK133"/>
  <c r="CL133" s="1"/>
  <c r="CH133"/>
  <c r="CI133" s="1"/>
  <c r="CE133"/>
  <c r="CF133" s="1"/>
  <c r="CB133"/>
  <c r="CC133" s="1"/>
  <c r="CN132"/>
  <c r="CO132" s="1"/>
  <c r="CK132"/>
  <c r="CL132" s="1"/>
  <c r="CH132"/>
  <c r="CI132" s="1"/>
  <c r="CE132"/>
  <c r="CF132" s="1"/>
  <c r="CB132"/>
  <c r="CC132" s="1"/>
  <c r="CN131"/>
  <c r="CO131" s="1"/>
  <c r="CK131"/>
  <c r="CL131" s="1"/>
  <c r="CH131"/>
  <c r="CI131" s="1"/>
  <c r="CE131"/>
  <c r="CF131" s="1"/>
  <c r="CB131"/>
  <c r="CC131" s="1"/>
  <c r="CN130"/>
  <c r="CO130" s="1"/>
  <c r="CK130"/>
  <c r="CL130" s="1"/>
  <c r="CH130"/>
  <c r="CI130" s="1"/>
  <c r="CE130"/>
  <c r="CF130" s="1"/>
  <c r="CB130"/>
  <c r="CC130" s="1"/>
  <c r="CN129"/>
  <c r="CO129" s="1"/>
  <c r="CK129"/>
  <c r="CL129" s="1"/>
  <c r="CH129"/>
  <c r="CI129" s="1"/>
  <c r="CE129"/>
  <c r="CF129" s="1"/>
  <c r="CB129"/>
  <c r="CC129" s="1"/>
  <c r="CN128"/>
  <c r="CO128" s="1"/>
  <c r="CK128"/>
  <c r="CL128" s="1"/>
  <c r="CH128"/>
  <c r="CI128" s="1"/>
  <c r="CE128"/>
  <c r="CF128" s="1"/>
  <c r="CB128"/>
  <c r="CC128" s="1"/>
  <c r="CN127"/>
  <c r="CO127" s="1"/>
  <c r="CK127"/>
  <c r="CL127" s="1"/>
  <c r="CH127"/>
  <c r="CI127" s="1"/>
  <c r="CE127"/>
  <c r="CF127" s="1"/>
  <c r="CB127"/>
  <c r="CC127" s="1"/>
  <c r="CN126"/>
  <c r="CO126" s="1"/>
  <c r="CK126"/>
  <c r="CL126" s="1"/>
  <c r="CH126"/>
  <c r="CI126" s="1"/>
  <c r="CE126"/>
  <c r="CF126" s="1"/>
  <c r="CB126"/>
  <c r="CC126" s="1"/>
  <c r="CN125"/>
  <c r="CO125" s="1"/>
  <c r="CK125"/>
  <c r="CL125" s="1"/>
  <c r="CH125"/>
  <c r="CI125" s="1"/>
  <c r="CE125"/>
  <c r="CF125" s="1"/>
  <c r="CB125"/>
  <c r="CC125" s="1"/>
  <c r="CN124"/>
  <c r="CO124" s="1"/>
  <c r="CK124"/>
  <c r="CL124" s="1"/>
  <c r="CH124"/>
  <c r="CI124" s="1"/>
  <c r="CE124"/>
  <c r="CF124" s="1"/>
  <c r="CB124"/>
  <c r="CC124" s="1"/>
  <c r="CN123"/>
  <c r="CO123" s="1"/>
  <c r="CK123"/>
  <c r="CL123" s="1"/>
  <c r="CH123"/>
  <c r="CI123" s="1"/>
  <c r="CE123"/>
  <c r="CF123" s="1"/>
  <c r="CB123"/>
  <c r="CC123" s="1"/>
  <c r="CN122"/>
  <c r="CO122" s="1"/>
  <c r="CK122"/>
  <c r="CL122" s="1"/>
  <c r="CH122"/>
  <c r="CI122" s="1"/>
  <c r="CE122"/>
  <c r="CF122" s="1"/>
  <c r="CB122"/>
  <c r="CC122" s="1"/>
  <c r="CN121"/>
  <c r="CO121" s="1"/>
  <c r="CK121"/>
  <c r="CL121" s="1"/>
  <c r="CH121"/>
  <c r="CI121" s="1"/>
  <c r="CE121"/>
  <c r="CF121" s="1"/>
  <c r="CB121"/>
  <c r="CC121" s="1"/>
  <c r="CN120"/>
  <c r="CO120" s="1"/>
  <c r="CK120"/>
  <c r="CL120" s="1"/>
  <c r="CH120"/>
  <c r="CI120" s="1"/>
  <c r="CE120"/>
  <c r="CF120" s="1"/>
  <c r="CB120"/>
  <c r="CC120" s="1"/>
  <c r="CN119"/>
  <c r="CO119" s="1"/>
  <c r="CK119"/>
  <c r="CL119" s="1"/>
  <c r="CH119"/>
  <c r="CI119" s="1"/>
  <c r="CE119"/>
  <c r="CF119" s="1"/>
  <c r="CB119"/>
  <c r="CC119" s="1"/>
  <c r="CN118"/>
  <c r="CO118" s="1"/>
  <c r="CK118"/>
  <c r="CL118" s="1"/>
  <c r="CH118"/>
  <c r="CI118" s="1"/>
  <c r="CE118"/>
  <c r="CF118" s="1"/>
  <c r="CB118"/>
  <c r="CC118" s="1"/>
  <c r="CN117"/>
  <c r="CO117" s="1"/>
  <c r="CK117"/>
  <c r="CL117" s="1"/>
  <c r="CH117"/>
  <c r="CI117" s="1"/>
  <c r="CE117"/>
  <c r="CF117" s="1"/>
  <c r="CB117"/>
  <c r="CC117" s="1"/>
  <c r="CN116"/>
  <c r="CO116" s="1"/>
  <c r="CK116"/>
  <c r="CL116" s="1"/>
  <c r="CH116"/>
  <c r="CI116" s="1"/>
  <c r="CE116"/>
  <c r="CF116" s="1"/>
  <c r="CB116"/>
  <c r="CC116" s="1"/>
  <c r="CN115"/>
  <c r="CO115" s="1"/>
  <c r="CK115"/>
  <c r="CL115" s="1"/>
  <c r="CH115"/>
  <c r="CI115" s="1"/>
  <c r="CE115"/>
  <c r="CF115" s="1"/>
  <c r="CB115"/>
  <c r="CC115" s="1"/>
  <c r="CN114"/>
  <c r="CO114" s="1"/>
  <c r="CK114"/>
  <c r="CL114" s="1"/>
  <c r="CH114"/>
  <c r="CI114" s="1"/>
  <c r="CE114"/>
  <c r="CF114" s="1"/>
  <c r="CB114"/>
  <c r="CC114" s="1"/>
  <c r="CN113"/>
  <c r="CO113" s="1"/>
  <c r="CK113"/>
  <c r="CL113" s="1"/>
  <c r="CH113"/>
  <c r="CI113" s="1"/>
  <c r="CE113"/>
  <c r="CF113" s="1"/>
  <c r="CB113"/>
  <c r="CC113" s="1"/>
  <c r="CN112"/>
  <c r="CO112" s="1"/>
  <c r="CK112"/>
  <c r="CL112" s="1"/>
  <c r="CH112"/>
  <c r="CI112" s="1"/>
  <c r="CE112"/>
  <c r="CF112" s="1"/>
  <c r="CB112"/>
  <c r="CC112" s="1"/>
  <c r="CN111"/>
  <c r="CO111" s="1"/>
  <c r="CK111"/>
  <c r="CL111" s="1"/>
  <c r="CH111"/>
  <c r="CI111" s="1"/>
  <c r="CE111"/>
  <c r="CF111" s="1"/>
  <c r="CB111"/>
  <c r="CC111" s="1"/>
  <c r="CN110"/>
  <c r="CO110" s="1"/>
  <c r="CK110"/>
  <c r="CL110" s="1"/>
  <c r="CH110"/>
  <c r="CI110" s="1"/>
  <c r="CE110"/>
  <c r="CF110" s="1"/>
  <c r="CB110"/>
  <c r="CC110" s="1"/>
  <c r="CN109"/>
  <c r="CO109" s="1"/>
  <c r="CK109"/>
  <c r="CL109" s="1"/>
  <c r="CH109"/>
  <c r="CI109" s="1"/>
  <c r="CE109"/>
  <c r="CF109" s="1"/>
  <c r="CB109"/>
  <c r="CC109" s="1"/>
  <c r="CN108"/>
  <c r="CO108" s="1"/>
  <c r="CK108"/>
  <c r="CL108" s="1"/>
  <c r="CH108"/>
  <c r="CI108" s="1"/>
  <c r="CE108"/>
  <c r="CF108" s="1"/>
  <c r="CB108"/>
  <c r="CC108" s="1"/>
  <c r="CN107"/>
  <c r="CO107" s="1"/>
  <c r="CK107"/>
  <c r="CL107" s="1"/>
  <c r="CH107"/>
  <c r="CI107" s="1"/>
  <c r="CE107"/>
  <c r="CF107" s="1"/>
  <c r="CB107"/>
  <c r="CC107" s="1"/>
  <c r="CN106"/>
  <c r="CO106" s="1"/>
  <c r="CK106"/>
  <c r="CL106" s="1"/>
  <c r="CH106"/>
  <c r="CI106" s="1"/>
  <c r="CE106"/>
  <c r="CF106" s="1"/>
  <c r="CB106"/>
  <c r="CC106" s="1"/>
  <c r="CN105"/>
  <c r="CO105" s="1"/>
  <c r="CK105"/>
  <c r="CL105" s="1"/>
  <c r="CH105"/>
  <c r="CI105" s="1"/>
  <c r="CE105"/>
  <c r="CF105" s="1"/>
  <c r="CB105"/>
  <c r="CC105" s="1"/>
  <c r="CN104"/>
  <c r="CO104" s="1"/>
  <c r="CK104"/>
  <c r="CL104" s="1"/>
  <c r="CH104"/>
  <c r="CI104" s="1"/>
  <c r="CE104"/>
  <c r="CF104" s="1"/>
  <c r="CB104"/>
  <c r="CC104" s="1"/>
  <c r="CN103"/>
  <c r="CO103" s="1"/>
  <c r="CK103"/>
  <c r="CL103" s="1"/>
  <c r="CH103"/>
  <c r="CI103" s="1"/>
  <c r="CE103"/>
  <c r="CF103" s="1"/>
  <c r="CB103"/>
  <c r="CC103" s="1"/>
  <c r="CN102"/>
  <c r="CO102" s="1"/>
  <c r="CK102"/>
  <c r="CL102" s="1"/>
  <c r="CH102"/>
  <c r="CI102" s="1"/>
  <c r="CE102"/>
  <c r="CF102" s="1"/>
  <c r="CB102"/>
  <c r="CC102" s="1"/>
  <c r="CN101"/>
  <c r="CO101" s="1"/>
  <c r="CK101"/>
  <c r="CL101" s="1"/>
  <c r="CH101"/>
  <c r="CI101" s="1"/>
  <c r="CE101"/>
  <c r="CF101" s="1"/>
  <c r="CB101"/>
  <c r="CC101" s="1"/>
  <c r="CN100"/>
  <c r="CO100" s="1"/>
  <c r="CK100"/>
  <c r="CL100" s="1"/>
  <c r="CH100"/>
  <c r="CI100" s="1"/>
  <c r="CE100"/>
  <c r="CF100" s="1"/>
  <c r="CB100"/>
  <c r="CC100" s="1"/>
  <c r="CN99"/>
  <c r="CO99" s="1"/>
  <c r="CK99"/>
  <c r="CL99" s="1"/>
  <c r="CH99"/>
  <c r="CI99" s="1"/>
  <c r="CE99"/>
  <c r="CF99" s="1"/>
  <c r="CB99"/>
  <c r="CC99" s="1"/>
  <c r="CN98"/>
  <c r="CO98" s="1"/>
  <c r="CK98"/>
  <c r="CL98" s="1"/>
  <c r="CH98"/>
  <c r="CI98" s="1"/>
  <c r="CE98"/>
  <c r="CF98" s="1"/>
  <c r="CB98"/>
  <c r="CC98" s="1"/>
  <c r="CN97"/>
  <c r="CO97" s="1"/>
  <c r="CK97"/>
  <c r="CL97" s="1"/>
  <c r="CH97"/>
  <c r="CI97" s="1"/>
  <c r="CE97"/>
  <c r="CF97" s="1"/>
  <c r="CB97"/>
  <c r="CC97" s="1"/>
  <c r="CN96"/>
  <c r="CO96" s="1"/>
  <c r="CK96"/>
  <c r="CL96" s="1"/>
  <c r="CH96"/>
  <c r="CI96" s="1"/>
  <c r="CE96"/>
  <c r="CF96" s="1"/>
  <c r="CB96"/>
  <c r="CC96" s="1"/>
  <c r="CN95"/>
  <c r="CO95" s="1"/>
  <c r="CK95"/>
  <c r="CL95" s="1"/>
  <c r="CH95"/>
  <c r="CI95" s="1"/>
  <c r="CE95"/>
  <c r="CF95" s="1"/>
  <c r="CB95"/>
  <c r="CC95" s="1"/>
  <c r="CN94"/>
  <c r="CO94" s="1"/>
  <c r="CK94"/>
  <c r="CL94" s="1"/>
  <c r="CH94"/>
  <c r="CI94" s="1"/>
  <c r="CE94"/>
  <c r="CF94" s="1"/>
  <c r="CB94"/>
  <c r="CC94" s="1"/>
  <c r="CN93"/>
  <c r="CO93" s="1"/>
  <c r="CK93"/>
  <c r="CL93" s="1"/>
  <c r="CH93"/>
  <c r="CI93" s="1"/>
  <c r="CE93"/>
  <c r="CF93" s="1"/>
  <c r="CB93"/>
  <c r="CC93" s="1"/>
  <c r="CN92"/>
  <c r="CO92" s="1"/>
  <c r="CK92"/>
  <c r="CL92" s="1"/>
  <c r="CH92"/>
  <c r="CI92" s="1"/>
  <c r="CE92"/>
  <c r="CF92" s="1"/>
  <c r="CB92"/>
  <c r="CC92" s="1"/>
  <c r="CN91"/>
  <c r="CO91" s="1"/>
  <c r="CK91"/>
  <c r="CL91" s="1"/>
  <c r="CH91"/>
  <c r="CI91" s="1"/>
  <c r="CE91"/>
  <c r="CF91" s="1"/>
  <c r="CB91"/>
  <c r="CC91" s="1"/>
  <c r="CN90"/>
  <c r="CO90" s="1"/>
  <c r="CK90"/>
  <c r="CL90" s="1"/>
  <c r="CH90"/>
  <c r="CI90" s="1"/>
  <c r="CE90"/>
  <c r="CF90" s="1"/>
  <c r="CB90"/>
  <c r="CC90" s="1"/>
  <c r="CN89"/>
  <c r="CO89" s="1"/>
  <c r="CK89"/>
  <c r="CL89" s="1"/>
  <c r="CH89"/>
  <c r="CI89" s="1"/>
  <c r="CE89"/>
  <c r="CF89" s="1"/>
  <c r="CB89"/>
  <c r="CC89" s="1"/>
  <c r="CN88"/>
  <c r="CO88" s="1"/>
  <c r="CK88"/>
  <c r="CL88" s="1"/>
  <c r="CH88"/>
  <c r="CI88" s="1"/>
  <c r="CE88"/>
  <c r="CF88" s="1"/>
  <c r="CB88"/>
  <c r="CC88" s="1"/>
  <c r="CN87"/>
  <c r="CO87" s="1"/>
  <c r="CK87"/>
  <c r="CL87" s="1"/>
  <c r="CH87"/>
  <c r="CI87" s="1"/>
  <c r="CE87"/>
  <c r="CF87" s="1"/>
  <c r="CB87"/>
  <c r="CC87" s="1"/>
  <c r="CN86"/>
  <c r="CO86" s="1"/>
  <c r="CK86"/>
  <c r="CL86" s="1"/>
  <c r="CH86"/>
  <c r="CI86" s="1"/>
  <c r="CE86"/>
  <c r="CF86" s="1"/>
  <c r="CB86"/>
  <c r="CC86" s="1"/>
  <c r="CN85"/>
  <c r="CO85" s="1"/>
  <c r="CK85"/>
  <c r="CL85" s="1"/>
  <c r="CH85"/>
  <c r="CI85"/>
  <c r="CE85"/>
  <c r="CF85"/>
  <c r="CB85"/>
  <c r="CC85"/>
  <c r="CN84"/>
  <c r="CO84"/>
  <c r="CK84"/>
  <c r="CL84"/>
  <c r="CH84"/>
  <c r="CI84"/>
  <c r="CE84"/>
  <c r="CF84"/>
  <c r="CB84"/>
  <c r="CC84"/>
  <c r="CN83"/>
  <c r="CO83"/>
  <c r="CK83"/>
  <c r="CL83"/>
  <c r="CH83"/>
  <c r="CI83"/>
  <c r="CE83"/>
  <c r="CF83"/>
  <c r="CB83"/>
  <c r="CC83"/>
  <c r="CN82"/>
  <c r="CO82"/>
  <c r="CK82"/>
  <c r="CL82"/>
  <c r="CH82"/>
  <c r="CI82"/>
  <c r="CE82"/>
  <c r="CF82"/>
  <c r="CB82"/>
  <c r="CC82"/>
  <c r="CN81"/>
  <c r="CO81"/>
  <c r="CK81"/>
  <c r="CL81"/>
  <c r="CH81"/>
  <c r="CI81"/>
  <c r="CE81"/>
  <c r="CF81"/>
  <c r="CB81"/>
  <c r="CC81"/>
  <c r="CN80"/>
  <c r="CO80"/>
  <c r="CK80"/>
  <c r="CL80"/>
  <c r="CH80"/>
  <c r="CI80"/>
  <c r="CE80"/>
  <c r="CF80"/>
  <c r="CB80"/>
  <c r="CC80"/>
  <c r="CN79"/>
  <c r="CO79"/>
  <c r="CK79"/>
  <c r="CL79"/>
  <c r="CH79"/>
  <c r="CI79"/>
  <c r="CE79"/>
  <c r="CF79"/>
  <c r="CB79"/>
  <c r="CC79"/>
  <c r="CN78"/>
  <c r="CO78"/>
  <c r="CK78"/>
  <c r="CL78"/>
  <c r="CH78"/>
  <c r="CI78"/>
  <c r="CE78"/>
  <c r="CF78"/>
  <c r="CB78"/>
  <c r="CC78"/>
  <c r="CN68"/>
  <c r="CO68" s="1"/>
  <c r="CK68"/>
  <c r="CL68" s="1"/>
  <c r="CH68"/>
  <c r="CI68" s="1"/>
  <c r="CE68"/>
  <c r="CF68" s="1"/>
  <c r="CB68"/>
  <c r="CN67"/>
  <c r="CO67" s="1"/>
  <c r="CK67"/>
  <c r="CL67" s="1"/>
  <c r="CH67"/>
  <c r="CI67" s="1"/>
  <c r="CE67"/>
  <c r="CF67" s="1"/>
  <c r="CB67"/>
  <c r="CN66"/>
  <c r="CO66" s="1"/>
  <c r="CK66"/>
  <c r="CL66" s="1"/>
  <c r="CH66"/>
  <c r="CI66" s="1"/>
  <c r="CE66"/>
  <c r="CF66" s="1"/>
  <c r="CB66"/>
  <c r="CN65"/>
  <c r="CO65" s="1"/>
  <c r="CK65"/>
  <c r="CL65" s="1"/>
  <c r="CH65"/>
  <c r="CI65" s="1"/>
  <c r="CE65"/>
  <c r="CF65" s="1"/>
  <c r="CB65"/>
  <c r="CN64"/>
  <c r="CO64" s="1"/>
  <c r="CK64"/>
  <c r="CL64" s="1"/>
  <c r="CH64"/>
  <c r="CI64" s="1"/>
  <c r="CE64"/>
  <c r="CF64" s="1"/>
  <c r="DD64" s="1"/>
  <c r="CB64"/>
  <c r="CN63"/>
  <c r="CO63" s="1"/>
  <c r="CK63"/>
  <c r="CL63" s="1"/>
  <c r="CH63"/>
  <c r="CI63" s="1"/>
  <c r="CE63"/>
  <c r="CF63" s="1"/>
  <c r="CB63"/>
  <c r="CC63" s="1"/>
  <c r="DD63" s="1"/>
  <c r="CN62"/>
  <c r="CO62" s="1"/>
  <c r="CK62"/>
  <c r="CL62" s="1"/>
  <c r="CH62"/>
  <c r="CI62" s="1"/>
  <c r="CE62"/>
  <c r="CF62" s="1"/>
  <c r="CB62"/>
  <c r="CC62" s="1"/>
  <c r="CN61"/>
  <c r="CO61" s="1"/>
  <c r="CK61"/>
  <c r="CL61" s="1"/>
  <c r="CH61"/>
  <c r="CI61" s="1"/>
  <c r="DD61" s="1"/>
  <c r="CE61"/>
  <c r="CF61" s="1"/>
  <c r="CB61"/>
  <c r="CN60"/>
  <c r="CO60" s="1"/>
  <c r="CK60"/>
  <c r="CL60" s="1"/>
  <c r="CH60"/>
  <c r="CI60" s="1"/>
  <c r="CE60"/>
  <c r="CF60" s="1"/>
  <c r="DD60" s="1"/>
  <c r="CB60"/>
  <c r="CC60" s="1"/>
  <c r="CN59"/>
  <c r="CO59" s="1"/>
  <c r="CK59"/>
  <c r="CL59" s="1"/>
  <c r="CH59"/>
  <c r="CI59" s="1"/>
  <c r="CE59"/>
  <c r="CF59" s="1"/>
  <c r="CB59"/>
  <c r="CC59" s="1"/>
  <c r="CN58"/>
  <c r="CO58" s="1"/>
  <c r="CK58"/>
  <c r="CL58" s="1"/>
  <c r="CH58"/>
  <c r="CI58" s="1"/>
  <c r="CE58"/>
  <c r="CF58" s="1"/>
  <c r="CB58"/>
  <c r="CC58" s="1"/>
  <c r="CN57"/>
  <c r="CO57" s="1"/>
  <c r="CK57"/>
  <c r="CL57" s="1"/>
  <c r="CH57"/>
  <c r="CI57" s="1"/>
  <c r="DD57" s="1"/>
  <c r="CE57"/>
  <c r="CF57" s="1"/>
  <c r="CB57"/>
  <c r="CN56"/>
  <c r="CO56" s="1"/>
  <c r="CK56"/>
  <c r="CL56" s="1"/>
  <c r="DD56" s="1"/>
  <c r="CH56"/>
  <c r="CI56" s="1"/>
  <c r="CE56"/>
  <c r="CB56"/>
  <c r="CN55"/>
  <c r="CO55" s="1"/>
  <c r="CK55"/>
  <c r="CL55" s="1"/>
  <c r="CH55"/>
  <c r="CI55" s="1"/>
  <c r="CE55"/>
  <c r="CF55" s="1"/>
  <c r="CB55"/>
  <c r="CN54"/>
  <c r="CO54" s="1"/>
  <c r="CK54"/>
  <c r="CL54" s="1"/>
  <c r="CH54"/>
  <c r="CI54" s="1"/>
  <c r="CE54"/>
  <c r="CF54" s="1"/>
  <c r="CB54"/>
  <c r="CN53"/>
  <c r="CO53" s="1"/>
  <c r="CK53"/>
  <c r="CL53" s="1"/>
  <c r="CH53"/>
  <c r="CI53" s="1"/>
  <c r="DD53" s="1"/>
  <c r="CE53"/>
  <c r="CF53" s="1"/>
  <c r="CB53"/>
  <c r="CN52"/>
  <c r="CO52" s="1"/>
  <c r="CK52"/>
  <c r="CL52" s="1"/>
  <c r="CH52"/>
  <c r="CI52" s="1"/>
  <c r="CE52"/>
  <c r="CF52" s="1"/>
  <c r="DD52" s="1"/>
  <c r="CB52"/>
  <c r="CN51"/>
  <c r="CO51" s="1"/>
  <c r="CK51"/>
  <c r="CL51" s="1"/>
  <c r="CH51"/>
  <c r="CI51" s="1"/>
  <c r="DD51" s="1"/>
  <c r="CE51"/>
  <c r="CB51"/>
  <c r="CN50"/>
  <c r="CO50" s="1"/>
  <c r="CK50"/>
  <c r="CL50" s="1"/>
  <c r="DD50" s="1"/>
  <c r="CH50"/>
  <c r="CI50" s="1"/>
  <c r="CE50"/>
  <c r="CB50"/>
  <c r="CN49"/>
  <c r="CO49" s="1"/>
  <c r="CK49"/>
  <c r="CL49" s="1"/>
  <c r="CH49"/>
  <c r="CI49" s="1"/>
  <c r="CE49"/>
  <c r="CF49" s="1"/>
  <c r="CB49"/>
  <c r="CC49" s="1"/>
  <c r="CN48"/>
  <c r="CO48" s="1"/>
  <c r="CK48"/>
  <c r="CL48" s="1"/>
  <c r="CH48"/>
  <c r="CI48" s="1"/>
  <c r="CE48"/>
  <c r="CF48" s="1"/>
  <c r="CB48"/>
  <c r="CN47"/>
  <c r="CO47" s="1"/>
  <c r="CK47"/>
  <c r="CL47" s="1"/>
  <c r="CH47"/>
  <c r="CI47" s="1"/>
  <c r="CE47"/>
  <c r="CF47" s="1"/>
  <c r="CB47"/>
  <c r="CN46"/>
  <c r="CO46" s="1"/>
  <c r="CK46"/>
  <c r="CL46" s="1"/>
  <c r="CH46"/>
  <c r="CI46" s="1"/>
  <c r="CE46"/>
  <c r="CF46" s="1"/>
  <c r="CB46"/>
  <c r="CN45"/>
  <c r="CO45" s="1"/>
  <c r="CK45"/>
  <c r="CL45" s="1"/>
  <c r="CH45"/>
  <c r="CI45" s="1"/>
  <c r="CE45"/>
  <c r="CF45" s="1"/>
  <c r="CB45"/>
  <c r="CN44"/>
  <c r="CO44" s="1"/>
  <c r="CK44"/>
  <c r="CL44" s="1"/>
  <c r="CH44"/>
  <c r="CI44" s="1"/>
  <c r="CE44"/>
  <c r="CF44" s="1"/>
  <c r="CB44"/>
  <c r="CN43"/>
  <c r="CO43" s="1"/>
  <c r="CK43"/>
  <c r="CL43" s="1"/>
  <c r="CH43"/>
  <c r="CI43" s="1"/>
  <c r="CE43"/>
  <c r="CF43" s="1"/>
  <c r="CB43"/>
  <c r="BY279"/>
  <c r="BZ279" s="1"/>
  <c r="BV279"/>
  <c r="BW279" s="1"/>
  <c r="BS279"/>
  <c r="BT279" s="1"/>
  <c r="BP279"/>
  <c r="BQ279" s="1"/>
  <c r="BY278"/>
  <c r="BZ278" s="1"/>
  <c r="BV278"/>
  <c r="BW278" s="1"/>
  <c r="BS278"/>
  <c r="BT278" s="1"/>
  <c r="BP278"/>
  <c r="BQ278" s="1"/>
  <c r="BY277"/>
  <c r="BZ277" s="1"/>
  <c r="BV277"/>
  <c r="BW277" s="1"/>
  <c r="BS277"/>
  <c r="BT277" s="1"/>
  <c r="BP277"/>
  <c r="BQ277" s="1"/>
  <c r="BY276"/>
  <c r="BZ276" s="1"/>
  <c r="BV276"/>
  <c r="BW276" s="1"/>
  <c r="BS276"/>
  <c r="BT276" s="1"/>
  <c r="BP276"/>
  <c r="BQ276" s="1"/>
  <c r="BY275"/>
  <c r="BZ275" s="1"/>
  <c r="BV275"/>
  <c r="BW275" s="1"/>
  <c r="BS275"/>
  <c r="BT275" s="1"/>
  <c r="BP275"/>
  <c r="BQ275" s="1"/>
  <c r="BY274"/>
  <c r="BZ274" s="1"/>
  <c r="BV274"/>
  <c r="BW274" s="1"/>
  <c r="BS274"/>
  <c r="BT274" s="1"/>
  <c r="BP274"/>
  <c r="BQ274" s="1"/>
  <c r="BY273"/>
  <c r="BZ273" s="1"/>
  <c r="BV273"/>
  <c r="BW273" s="1"/>
  <c r="BS273"/>
  <c r="BT273" s="1"/>
  <c r="BP273"/>
  <c r="BQ273" s="1"/>
  <c r="BY272"/>
  <c r="BZ272" s="1"/>
  <c r="BV272"/>
  <c r="BW272" s="1"/>
  <c r="BS272"/>
  <c r="BT272" s="1"/>
  <c r="BP272"/>
  <c r="BQ272" s="1"/>
  <c r="BY271"/>
  <c r="BZ271" s="1"/>
  <c r="BV271"/>
  <c r="BW271" s="1"/>
  <c r="BS271"/>
  <c r="BT271" s="1"/>
  <c r="BP271"/>
  <c r="BQ271" s="1"/>
  <c r="BY270"/>
  <c r="BZ270" s="1"/>
  <c r="BV270"/>
  <c r="BW270" s="1"/>
  <c r="BS270"/>
  <c r="BT270" s="1"/>
  <c r="BP270"/>
  <c r="BQ270" s="1"/>
  <c r="BY269"/>
  <c r="BZ269" s="1"/>
  <c r="BV269"/>
  <c r="BW269" s="1"/>
  <c r="BS269"/>
  <c r="BT269" s="1"/>
  <c r="BP269"/>
  <c r="BQ269" s="1"/>
  <c r="BY268"/>
  <c r="BZ268" s="1"/>
  <c r="BV268"/>
  <c r="BW268" s="1"/>
  <c r="BS268"/>
  <c r="BT268" s="1"/>
  <c r="BP268"/>
  <c r="BQ268" s="1"/>
  <c r="BY267"/>
  <c r="BZ267" s="1"/>
  <c r="BV267"/>
  <c r="BW267" s="1"/>
  <c r="BS267"/>
  <c r="BT267" s="1"/>
  <c r="BP267"/>
  <c r="BQ267" s="1"/>
  <c r="BY266"/>
  <c r="BZ266" s="1"/>
  <c r="BV266"/>
  <c r="BW266" s="1"/>
  <c r="BS266"/>
  <c r="BT266" s="1"/>
  <c r="BP266"/>
  <c r="BQ266" s="1"/>
  <c r="BY265"/>
  <c r="BZ265" s="1"/>
  <c r="BV265"/>
  <c r="BW265" s="1"/>
  <c r="BS265"/>
  <c r="BT265" s="1"/>
  <c r="BP265"/>
  <c r="BQ265" s="1"/>
  <c r="BY264"/>
  <c r="BZ264" s="1"/>
  <c r="BV264"/>
  <c r="BW264" s="1"/>
  <c r="BS264"/>
  <c r="BT264" s="1"/>
  <c r="BP264"/>
  <c r="BQ264" s="1"/>
  <c r="BY263"/>
  <c r="BZ263" s="1"/>
  <c r="BV263"/>
  <c r="BW263" s="1"/>
  <c r="BS263"/>
  <c r="BT263" s="1"/>
  <c r="BP263"/>
  <c r="BQ263" s="1"/>
  <c r="BY262"/>
  <c r="BZ262" s="1"/>
  <c r="BV262"/>
  <c r="BW262" s="1"/>
  <c r="BS262"/>
  <c r="BT262" s="1"/>
  <c r="BP262"/>
  <c r="BQ262" s="1"/>
  <c r="BY261"/>
  <c r="BZ261" s="1"/>
  <c r="BV261"/>
  <c r="BW261" s="1"/>
  <c r="BS261"/>
  <c r="BT261" s="1"/>
  <c r="BP261"/>
  <c r="BQ261" s="1"/>
  <c r="BY260"/>
  <c r="BZ260" s="1"/>
  <c r="BV260"/>
  <c r="BW260" s="1"/>
  <c r="BS260"/>
  <c r="BT260" s="1"/>
  <c r="BP260"/>
  <c r="BQ260" s="1"/>
  <c r="BY259"/>
  <c r="BZ259" s="1"/>
  <c r="BV259"/>
  <c r="BW259" s="1"/>
  <c r="BS259"/>
  <c r="BT259" s="1"/>
  <c r="BP259"/>
  <c r="BQ259" s="1"/>
  <c r="BY258"/>
  <c r="BZ258" s="1"/>
  <c r="BV258"/>
  <c r="BW258" s="1"/>
  <c r="BS258"/>
  <c r="BT258" s="1"/>
  <c r="BP258"/>
  <c r="BQ258" s="1"/>
  <c r="BY257"/>
  <c r="BZ257" s="1"/>
  <c r="BV257"/>
  <c r="BW257" s="1"/>
  <c r="BS257"/>
  <c r="BT257" s="1"/>
  <c r="BP257"/>
  <c r="BQ257" s="1"/>
  <c r="BY256"/>
  <c r="BZ256" s="1"/>
  <c r="BV256"/>
  <c r="BW256" s="1"/>
  <c r="BS256"/>
  <c r="BT256" s="1"/>
  <c r="BP256"/>
  <c r="BQ256" s="1"/>
  <c r="BY255"/>
  <c r="BZ255" s="1"/>
  <c r="BV255"/>
  <c r="BW255" s="1"/>
  <c r="BS255"/>
  <c r="BT255" s="1"/>
  <c r="BP255"/>
  <c r="BQ255" s="1"/>
  <c r="BY254"/>
  <c r="BZ254" s="1"/>
  <c r="BV254"/>
  <c r="BW254" s="1"/>
  <c r="BS254"/>
  <c r="BT254" s="1"/>
  <c r="BP254"/>
  <c r="BQ254" s="1"/>
  <c r="BY253"/>
  <c r="BZ253" s="1"/>
  <c r="BV253"/>
  <c r="BW253" s="1"/>
  <c r="BS253"/>
  <c r="BT253" s="1"/>
  <c r="BP253"/>
  <c r="BQ253" s="1"/>
  <c r="BY252"/>
  <c r="BZ252" s="1"/>
  <c r="BV252"/>
  <c r="BW252" s="1"/>
  <c r="BS252"/>
  <c r="BT252" s="1"/>
  <c r="BP252"/>
  <c r="BQ252" s="1"/>
  <c r="BY251"/>
  <c r="BZ251" s="1"/>
  <c r="BV251"/>
  <c r="BW251" s="1"/>
  <c r="BS251"/>
  <c r="BT251" s="1"/>
  <c r="BP251"/>
  <c r="BQ251" s="1"/>
  <c r="BY250"/>
  <c r="BZ250" s="1"/>
  <c r="BV250"/>
  <c r="BW250" s="1"/>
  <c r="BS250"/>
  <c r="BT250" s="1"/>
  <c r="BP250"/>
  <c r="BQ250" s="1"/>
  <c r="BY249"/>
  <c r="BZ249" s="1"/>
  <c r="BV249"/>
  <c r="BW249" s="1"/>
  <c r="BS249"/>
  <c r="BT249" s="1"/>
  <c r="BP249"/>
  <c r="BQ249" s="1"/>
  <c r="BY248"/>
  <c r="BZ248" s="1"/>
  <c r="BV248"/>
  <c r="BW248" s="1"/>
  <c r="BS248"/>
  <c r="BT248" s="1"/>
  <c r="BP248"/>
  <c r="BQ248" s="1"/>
  <c r="BY247"/>
  <c r="BZ247" s="1"/>
  <c r="BV247"/>
  <c r="BW247" s="1"/>
  <c r="BS247"/>
  <c r="BT247" s="1"/>
  <c r="BP247"/>
  <c r="BQ247" s="1"/>
  <c r="BY246"/>
  <c r="BZ246" s="1"/>
  <c r="BV246"/>
  <c r="BW246" s="1"/>
  <c r="BS246"/>
  <c r="BT246" s="1"/>
  <c r="BP246"/>
  <c r="BQ246" s="1"/>
  <c r="BY245"/>
  <c r="BZ245" s="1"/>
  <c r="BV245"/>
  <c r="BW245" s="1"/>
  <c r="BS245"/>
  <c r="BT245" s="1"/>
  <c r="BP245"/>
  <c r="BQ245" s="1"/>
  <c r="BY244"/>
  <c r="BZ244" s="1"/>
  <c r="BV244"/>
  <c r="BW244" s="1"/>
  <c r="BS244"/>
  <c r="BT244" s="1"/>
  <c r="BP244"/>
  <c r="BQ244" s="1"/>
  <c r="BY243"/>
  <c r="BZ243" s="1"/>
  <c r="BV243"/>
  <c r="BW243" s="1"/>
  <c r="BS243"/>
  <c r="BT243" s="1"/>
  <c r="BP243"/>
  <c r="BQ243" s="1"/>
  <c r="BY242"/>
  <c r="BZ242" s="1"/>
  <c r="BV242"/>
  <c r="BW242" s="1"/>
  <c r="BS242"/>
  <c r="BT242" s="1"/>
  <c r="BP242"/>
  <c r="BQ242" s="1"/>
  <c r="BY241"/>
  <c r="BZ241" s="1"/>
  <c r="BV241"/>
  <c r="BW241" s="1"/>
  <c r="BS241"/>
  <c r="BT241" s="1"/>
  <c r="BP241"/>
  <c r="BQ241" s="1"/>
  <c r="BY240"/>
  <c r="BZ240" s="1"/>
  <c r="BV240"/>
  <c r="BW240" s="1"/>
  <c r="BS240"/>
  <c r="BT240" s="1"/>
  <c r="BP240"/>
  <c r="BQ240" s="1"/>
  <c r="BY239"/>
  <c r="BZ239" s="1"/>
  <c r="BV239"/>
  <c r="BW239" s="1"/>
  <c r="BS239"/>
  <c r="BT239" s="1"/>
  <c r="BP239"/>
  <c r="BQ239" s="1"/>
  <c r="BY238"/>
  <c r="BZ238" s="1"/>
  <c r="BV238"/>
  <c r="BW238" s="1"/>
  <c r="BS238"/>
  <c r="BT238" s="1"/>
  <c r="BP238"/>
  <c r="BQ238" s="1"/>
  <c r="BY237"/>
  <c r="BZ237" s="1"/>
  <c r="BV237"/>
  <c r="BW237" s="1"/>
  <c r="BS237"/>
  <c r="BT237" s="1"/>
  <c r="BP237"/>
  <c r="BQ237" s="1"/>
  <c r="BY236"/>
  <c r="BZ236" s="1"/>
  <c r="BV236"/>
  <c r="BW236" s="1"/>
  <c r="BS236"/>
  <c r="BT236" s="1"/>
  <c r="BP236"/>
  <c r="BQ236" s="1"/>
  <c r="BY235"/>
  <c r="BZ235" s="1"/>
  <c r="BV235"/>
  <c r="BW235" s="1"/>
  <c r="BS235"/>
  <c r="BT235" s="1"/>
  <c r="BP235"/>
  <c r="BQ235" s="1"/>
  <c r="BY234"/>
  <c r="BZ234" s="1"/>
  <c r="BV234"/>
  <c r="BW234" s="1"/>
  <c r="BS234"/>
  <c r="BT234" s="1"/>
  <c r="BP234"/>
  <c r="BQ234" s="1"/>
  <c r="BY233"/>
  <c r="BZ233" s="1"/>
  <c r="BV233"/>
  <c r="BW233" s="1"/>
  <c r="BS233"/>
  <c r="BT233" s="1"/>
  <c r="BP233"/>
  <c r="BQ233" s="1"/>
  <c r="BY232"/>
  <c r="BZ232" s="1"/>
  <c r="BV232"/>
  <c r="BW232" s="1"/>
  <c r="BS232"/>
  <c r="BT232" s="1"/>
  <c r="BP232"/>
  <c r="BQ232" s="1"/>
  <c r="BY231"/>
  <c r="BZ231" s="1"/>
  <c r="BV231"/>
  <c r="BW231" s="1"/>
  <c r="BS231"/>
  <c r="BT231" s="1"/>
  <c r="BP231"/>
  <c r="BQ231" s="1"/>
  <c r="BY230"/>
  <c r="BZ230" s="1"/>
  <c r="BV230"/>
  <c r="BW230" s="1"/>
  <c r="BS230"/>
  <c r="BT230" s="1"/>
  <c r="BP230"/>
  <c r="BQ230" s="1"/>
  <c r="BY229"/>
  <c r="BZ229" s="1"/>
  <c r="BV229"/>
  <c r="BW229" s="1"/>
  <c r="BS229"/>
  <c r="BT229" s="1"/>
  <c r="BP229"/>
  <c r="BQ229" s="1"/>
  <c r="BY228"/>
  <c r="BZ228" s="1"/>
  <c r="BV228"/>
  <c r="BW228" s="1"/>
  <c r="BS228"/>
  <c r="BT228" s="1"/>
  <c r="BP228"/>
  <c r="BQ228" s="1"/>
  <c r="BY227"/>
  <c r="BZ227" s="1"/>
  <c r="BV227"/>
  <c r="BW227" s="1"/>
  <c r="BS227"/>
  <c r="BT227" s="1"/>
  <c r="BP227"/>
  <c r="BQ227" s="1"/>
  <c r="BY226"/>
  <c r="BZ226" s="1"/>
  <c r="BV226"/>
  <c r="BW226" s="1"/>
  <c r="BS226"/>
  <c r="BT226" s="1"/>
  <c r="BP226"/>
  <c r="BQ226" s="1"/>
  <c r="BY225"/>
  <c r="BZ225" s="1"/>
  <c r="BV225"/>
  <c r="BW225" s="1"/>
  <c r="BS225"/>
  <c r="BT225" s="1"/>
  <c r="BP225"/>
  <c r="BQ225" s="1"/>
  <c r="BY224"/>
  <c r="BZ224" s="1"/>
  <c r="BV224"/>
  <c r="BW224" s="1"/>
  <c r="BS224"/>
  <c r="BT224" s="1"/>
  <c r="BP224"/>
  <c r="BQ224" s="1"/>
  <c r="BY223"/>
  <c r="BZ223" s="1"/>
  <c r="BV223"/>
  <c r="BW223" s="1"/>
  <c r="BS223"/>
  <c r="BT223" s="1"/>
  <c r="BP223"/>
  <c r="BQ223" s="1"/>
  <c r="BY222"/>
  <c r="BZ222" s="1"/>
  <c r="BV222"/>
  <c r="BW222" s="1"/>
  <c r="BS222"/>
  <c r="BT222" s="1"/>
  <c r="BP222"/>
  <c r="BQ222" s="1"/>
  <c r="BY221"/>
  <c r="BZ221" s="1"/>
  <c r="BV221"/>
  <c r="BW221" s="1"/>
  <c r="BS221"/>
  <c r="BT221" s="1"/>
  <c r="BP221"/>
  <c r="BQ221" s="1"/>
  <c r="BY220"/>
  <c r="BZ220" s="1"/>
  <c r="BV220"/>
  <c r="BW220" s="1"/>
  <c r="BS220"/>
  <c r="BT220" s="1"/>
  <c r="BP220"/>
  <c r="BQ220" s="1"/>
  <c r="BY219"/>
  <c r="BZ219" s="1"/>
  <c r="BV219"/>
  <c r="BW219" s="1"/>
  <c r="BS219"/>
  <c r="BT219" s="1"/>
  <c r="BP219"/>
  <c r="BQ219" s="1"/>
  <c r="BY218"/>
  <c r="BZ218" s="1"/>
  <c r="BV218"/>
  <c r="BW218" s="1"/>
  <c r="BS218"/>
  <c r="BT218" s="1"/>
  <c r="BP218"/>
  <c r="BQ218" s="1"/>
  <c r="BY217"/>
  <c r="BZ217" s="1"/>
  <c r="BV217"/>
  <c r="BW217" s="1"/>
  <c r="BS217"/>
  <c r="BT217" s="1"/>
  <c r="BP217"/>
  <c r="BQ217" s="1"/>
  <c r="BY216"/>
  <c r="BZ216" s="1"/>
  <c r="BV216"/>
  <c r="BW216" s="1"/>
  <c r="BS216"/>
  <c r="BT216" s="1"/>
  <c r="BP216"/>
  <c r="BQ216" s="1"/>
  <c r="BY215"/>
  <c r="BZ215" s="1"/>
  <c r="BV215"/>
  <c r="BW215" s="1"/>
  <c r="BS215"/>
  <c r="BT215" s="1"/>
  <c r="BP215"/>
  <c r="BQ215" s="1"/>
  <c r="BY214"/>
  <c r="BZ214" s="1"/>
  <c r="BV214"/>
  <c r="BW214" s="1"/>
  <c r="BS214"/>
  <c r="BT214" s="1"/>
  <c r="BP214"/>
  <c r="BQ214" s="1"/>
  <c r="BY213"/>
  <c r="BZ213" s="1"/>
  <c r="BV213"/>
  <c r="BW213" s="1"/>
  <c r="BS213"/>
  <c r="BT213" s="1"/>
  <c r="BP213"/>
  <c r="BQ213" s="1"/>
  <c r="BY212"/>
  <c r="BZ212" s="1"/>
  <c r="BV212"/>
  <c r="BW212" s="1"/>
  <c r="BS212"/>
  <c r="BT212" s="1"/>
  <c r="BP212"/>
  <c r="BQ212" s="1"/>
  <c r="BY211"/>
  <c r="BZ211" s="1"/>
  <c r="BV211"/>
  <c r="BW211" s="1"/>
  <c r="BS211"/>
  <c r="BT211" s="1"/>
  <c r="BP211"/>
  <c r="BQ211" s="1"/>
  <c r="BY210"/>
  <c r="BZ210" s="1"/>
  <c r="BV210"/>
  <c r="BW210" s="1"/>
  <c r="BS210"/>
  <c r="BT210" s="1"/>
  <c r="BP210"/>
  <c r="BQ210" s="1"/>
  <c r="BY209"/>
  <c r="BZ209" s="1"/>
  <c r="BV209"/>
  <c r="BW209" s="1"/>
  <c r="BS209"/>
  <c r="BT209" s="1"/>
  <c r="BP209"/>
  <c r="BQ209" s="1"/>
  <c r="BY208"/>
  <c r="BZ208" s="1"/>
  <c r="BV208"/>
  <c r="BW208" s="1"/>
  <c r="BS208"/>
  <c r="BT208" s="1"/>
  <c r="BP208"/>
  <c r="BQ208" s="1"/>
  <c r="BY207"/>
  <c r="BZ207" s="1"/>
  <c r="BV207"/>
  <c r="BW207" s="1"/>
  <c r="BS207"/>
  <c r="BT207" s="1"/>
  <c r="BP207"/>
  <c r="BQ207" s="1"/>
  <c r="BY206"/>
  <c r="BZ206" s="1"/>
  <c r="BV206"/>
  <c r="BW206" s="1"/>
  <c r="BS206"/>
  <c r="BT206" s="1"/>
  <c r="BP206"/>
  <c r="BQ206" s="1"/>
  <c r="BY205"/>
  <c r="BZ205" s="1"/>
  <c r="BV205"/>
  <c r="BW205" s="1"/>
  <c r="BS205"/>
  <c r="BT205" s="1"/>
  <c r="BP205"/>
  <c r="BQ205" s="1"/>
  <c r="BY204"/>
  <c r="BZ204" s="1"/>
  <c r="BV204"/>
  <c r="BW204" s="1"/>
  <c r="BS204"/>
  <c r="BT204" s="1"/>
  <c r="BP204"/>
  <c r="BQ204" s="1"/>
  <c r="BY203"/>
  <c r="BZ203" s="1"/>
  <c r="BV203"/>
  <c r="BW203" s="1"/>
  <c r="BS203"/>
  <c r="BT203" s="1"/>
  <c r="BP203"/>
  <c r="BQ203" s="1"/>
  <c r="BY202"/>
  <c r="BZ202" s="1"/>
  <c r="BV202"/>
  <c r="BW202" s="1"/>
  <c r="BS202"/>
  <c r="BT202" s="1"/>
  <c r="BP202"/>
  <c r="BQ202" s="1"/>
  <c r="BY201"/>
  <c r="BZ201" s="1"/>
  <c r="BV201"/>
  <c r="BW201" s="1"/>
  <c r="BS201"/>
  <c r="BT201" s="1"/>
  <c r="BP201"/>
  <c r="BQ201" s="1"/>
  <c r="BY200"/>
  <c r="BZ200" s="1"/>
  <c r="BV200"/>
  <c r="BW200" s="1"/>
  <c r="BS200"/>
  <c r="BT200" s="1"/>
  <c r="BP200"/>
  <c r="BQ200" s="1"/>
  <c r="BY199"/>
  <c r="BZ199" s="1"/>
  <c r="BV199"/>
  <c r="BW199" s="1"/>
  <c r="BS199"/>
  <c r="BT199" s="1"/>
  <c r="BP199"/>
  <c r="BQ199" s="1"/>
  <c r="BY198"/>
  <c r="BZ198" s="1"/>
  <c r="BV198"/>
  <c r="BW198" s="1"/>
  <c r="BS198"/>
  <c r="BT198" s="1"/>
  <c r="BP198"/>
  <c r="BQ198" s="1"/>
  <c r="BY197"/>
  <c r="BZ197" s="1"/>
  <c r="BV197"/>
  <c r="BW197" s="1"/>
  <c r="BS197"/>
  <c r="BT197" s="1"/>
  <c r="BP197"/>
  <c r="BQ197" s="1"/>
  <c r="BY196"/>
  <c r="BZ196" s="1"/>
  <c r="BV196"/>
  <c r="BW196" s="1"/>
  <c r="BS196"/>
  <c r="BT196" s="1"/>
  <c r="BP196"/>
  <c r="BQ196" s="1"/>
  <c r="BY195"/>
  <c r="BZ195" s="1"/>
  <c r="BV195"/>
  <c r="BW195" s="1"/>
  <c r="BS195"/>
  <c r="BT195" s="1"/>
  <c r="BP195"/>
  <c r="BQ195" s="1"/>
  <c r="BY194"/>
  <c r="BZ194" s="1"/>
  <c r="BV194"/>
  <c r="BW194" s="1"/>
  <c r="BS194"/>
  <c r="BT194" s="1"/>
  <c r="BP194"/>
  <c r="BQ194" s="1"/>
  <c r="BY193"/>
  <c r="BZ193" s="1"/>
  <c r="BV193"/>
  <c r="BW193" s="1"/>
  <c r="BS193"/>
  <c r="BT193" s="1"/>
  <c r="BP193"/>
  <c r="BQ193" s="1"/>
  <c r="BY192"/>
  <c r="BZ192" s="1"/>
  <c r="BV192"/>
  <c r="BW192" s="1"/>
  <c r="BS192"/>
  <c r="BT192" s="1"/>
  <c r="BP192"/>
  <c r="BQ192" s="1"/>
  <c r="BY191"/>
  <c r="BZ191" s="1"/>
  <c r="BV191"/>
  <c r="BW191" s="1"/>
  <c r="BS191"/>
  <c r="BT191" s="1"/>
  <c r="BP191"/>
  <c r="BQ191" s="1"/>
  <c r="BY190"/>
  <c r="BZ190" s="1"/>
  <c r="BV190"/>
  <c r="BW190" s="1"/>
  <c r="BS190"/>
  <c r="BT190" s="1"/>
  <c r="BP190"/>
  <c r="BQ190" s="1"/>
  <c r="BY189"/>
  <c r="BZ189" s="1"/>
  <c r="BV189"/>
  <c r="BW189" s="1"/>
  <c r="BS189"/>
  <c r="BT189" s="1"/>
  <c r="BP189"/>
  <c r="BQ189" s="1"/>
  <c r="BY188"/>
  <c r="BZ188" s="1"/>
  <c r="BV188"/>
  <c r="BW188" s="1"/>
  <c r="BS188"/>
  <c r="BT188" s="1"/>
  <c r="BP188"/>
  <c r="BQ188" s="1"/>
  <c r="BY187"/>
  <c r="BZ187" s="1"/>
  <c r="BV187"/>
  <c r="BW187" s="1"/>
  <c r="BS187"/>
  <c r="BT187" s="1"/>
  <c r="BP187"/>
  <c r="BQ187" s="1"/>
  <c r="BY186"/>
  <c r="BZ186" s="1"/>
  <c r="BV186"/>
  <c r="BW186" s="1"/>
  <c r="BS186"/>
  <c r="BT186" s="1"/>
  <c r="BP186"/>
  <c r="BQ186" s="1"/>
  <c r="BY185"/>
  <c r="BZ185" s="1"/>
  <c r="BV185"/>
  <c r="BW185" s="1"/>
  <c r="BS185"/>
  <c r="BT185" s="1"/>
  <c r="BP185"/>
  <c r="BQ185" s="1"/>
  <c r="BY184"/>
  <c r="BZ184" s="1"/>
  <c r="BV184"/>
  <c r="BW184" s="1"/>
  <c r="BS184"/>
  <c r="BT184" s="1"/>
  <c r="BP184"/>
  <c r="BQ184" s="1"/>
  <c r="BY183"/>
  <c r="BZ183" s="1"/>
  <c r="BV183"/>
  <c r="BW183" s="1"/>
  <c r="BS183"/>
  <c r="BT183" s="1"/>
  <c r="BP183"/>
  <c r="BQ183" s="1"/>
  <c r="BY182"/>
  <c r="BZ182" s="1"/>
  <c r="BV182"/>
  <c r="BW182" s="1"/>
  <c r="BS182"/>
  <c r="BT182" s="1"/>
  <c r="BP182"/>
  <c r="BQ182" s="1"/>
  <c r="BY181"/>
  <c r="BZ181" s="1"/>
  <c r="BV181"/>
  <c r="BW181" s="1"/>
  <c r="BS181"/>
  <c r="BT181" s="1"/>
  <c r="BP181"/>
  <c r="BQ181" s="1"/>
  <c r="BY180"/>
  <c r="BZ180" s="1"/>
  <c r="BV180"/>
  <c r="BW180" s="1"/>
  <c r="BS180"/>
  <c r="BT180" s="1"/>
  <c r="BP180"/>
  <c r="BQ180" s="1"/>
  <c r="BY179"/>
  <c r="BZ179" s="1"/>
  <c r="BV179"/>
  <c r="BW179" s="1"/>
  <c r="BS179"/>
  <c r="BT179" s="1"/>
  <c r="BP179"/>
  <c r="BQ179" s="1"/>
  <c r="BY178"/>
  <c r="BZ178" s="1"/>
  <c r="BV178"/>
  <c r="BW178" s="1"/>
  <c r="BS178"/>
  <c r="BT178" s="1"/>
  <c r="BP178"/>
  <c r="BQ178" s="1"/>
  <c r="BY177"/>
  <c r="BZ177" s="1"/>
  <c r="BV177"/>
  <c r="BW177" s="1"/>
  <c r="BS177"/>
  <c r="BT177" s="1"/>
  <c r="BP177"/>
  <c r="BQ177" s="1"/>
  <c r="BY176"/>
  <c r="BZ176" s="1"/>
  <c r="BV176"/>
  <c r="BW176" s="1"/>
  <c r="BS176"/>
  <c r="BT176" s="1"/>
  <c r="BP176"/>
  <c r="BQ176" s="1"/>
  <c r="BY175"/>
  <c r="BZ175" s="1"/>
  <c r="BV175"/>
  <c r="BW175" s="1"/>
  <c r="BS175"/>
  <c r="BT175" s="1"/>
  <c r="BP175"/>
  <c r="BQ175" s="1"/>
  <c r="BY174"/>
  <c r="BZ174" s="1"/>
  <c r="BV174"/>
  <c r="BW174" s="1"/>
  <c r="BS174"/>
  <c r="BT174" s="1"/>
  <c r="BP174"/>
  <c r="BQ174" s="1"/>
  <c r="BY173"/>
  <c r="BZ173" s="1"/>
  <c r="BV173"/>
  <c r="BW173" s="1"/>
  <c r="BS173"/>
  <c r="BT173" s="1"/>
  <c r="BP173"/>
  <c r="BQ173" s="1"/>
  <c r="BY172"/>
  <c r="BZ172" s="1"/>
  <c r="BV172"/>
  <c r="BW172" s="1"/>
  <c r="BS172"/>
  <c r="BT172" s="1"/>
  <c r="BP172"/>
  <c r="BQ172" s="1"/>
  <c r="BY171"/>
  <c r="BZ171" s="1"/>
  <c r="BV171"/>
  <c r="BW171" s="1"/>
  <c r="BS171"/>
  <c r="BT171" s="1"/>
  <c r="BP171"/>
  <c r="BQ171" s="1"/>
  <c r="BY170"/>
  <c r="BZ170" s="1"/>
  <c r="BV170"/>
  <c r="BW170" s="1"/>
  <c r="BS170"/>
  <c r="BT170" s="1"/>
  <c r="BP170"/>
  <c r="BQ170" s="1"/>
  <c r="BY169"/>
  <c r="BZ169" s="1"/>
  <c r="BV169"/>
  <c r="BW169" s="1"/>
  <c r="BS169"/>
  <c r="BT169" s="1"/>
  <c r="BP169"/>
  <c r="BQ169" s="1"/>
  <c r="BY168"/>
  <c r="BZ168" s="1"/>
  <c r="BV168"/>
  <c r="BW168" s="1"/>
  <c r="BS168"/>
  <c r="BT168" s="1"/>
  <c r="BP168"/>
  <c r="BQ168" s="1"/>
  <c r="BY167"/>
  <c r="BZ167" s="1"/>
  <c r="BV167"/>
  <c r="BW167" s="1"/>
  <c r="BS167"/>
  <c r="BT167" s="1"/>
  <c r="BP167"/>
  <c r="BQ167" s="1"/>
  <c r="BY166"/>
  <c r="BZ166" s="1"/>
  <c r="BV166"/>
  <c r="BW166" s="1"/>
  <c r="BS166"/>
  <c r="BT166" s="1"/>
  <c r="BP166"/>
  <c r="BQ166" s="1"/>
  <c r="BY165"/>
  <c r="BZ165" s="1"/>
  <c r="BV165"/>
  <c r="BW165" s="1"/>
  <c r="BS165"/>
  <c r="BT165" s="1"/>
  <c r="BP165"/>
  <c r="BQ165" s="1"/>
  <c r="BY164"/>
  <c r="BZ164" s="1"/>
  <c r="BV164"/>
  <c r="BW164" s="1"/>
  <c r="BS164"/>
  <c r="BT164" s="1"/>
  <c r="BP164"/>
  <c r="BQ164" s="1"/>
  <c r="BY163"/>
  <c r="BZ163" s="1"/>
  <c r="BV163"/>
  <c r="BW163" s="1"/>
  <c r="BS163"/>
  <c r="BT163" s="1"/>
  <c r="BP163"/>
  <c r="BQ163" s="1"/>
  <c r="BY162"/>
  <c r="BZ162" s="1"/>
  <c r="BV162"/>
  <c r="BW162" s="1"/>
  <c r="BS162"/>
  <c r="BT162" s="1"/>
  <c r="BP162"/>
  <c r="BQ162" s="1"/>
  <c r="BY161"/>
  <c r="BZ161" s="1"/>
  <c r="BV161"/>
  <c r="BW161" s="1"/>
  <c r="BS161"/>
  <c r="BT161" s="1"/>
  <c r="BP161"/>
  <c r="BQ161" s="1"/>
  <c r="BY160"/>
  <c r="BZ160" s="1"/>
  <c r="BV160"/>
  <c r="BW160" s="1"/>
  <c r="BS160"/>
  <c r="BT160" s="1"/>
  <c r="BP160"/>
  <c r="BQ160" s="1"/>
  <c r="BY159"/>
  <c r="BZ159" s="1"/>
  <c r="BV159"/>
  <c r="BW159" s="1"/>
  <c r="BS159"/>
  <c r="BT159" s="1"/>
  <c r="BP159"/>
  <c r="BQ159" s="1"/>
  <c r="BY158"/>
  <c r="BZ158" s="1"/>
  <c r="BV158"/>
  <c r="BW158" s="1"/>
  <c r="BS158"/>
  <c r="BT158" s="1"/>
  <c r="BP158"/>
  <c r="BQ158" s="1"/>
  <c r="BY157"/>
  <c r="BZ157" s="1"/>
  <c r="BV157"/>
  <c r="BW157" s="1"/>
  <c r="BS157"/>
  <c r="BT157" s="1"/>
  <c r="BP157"/>
  <c r="BQ157" s="1"/>
  <c r="BY156"/>
  <c r="BZ156" s="1"/>
  <c r="BV156"/>
  <c r="BW156" s="1"/>
  <c r="BS156"/>
  <c r="BT156" s="1"/>
  <c r="BP156"/>
  <c r="BQ156" s="1"/>
  <c r="BY155"/>
  <c r="BZ155" s="1"/>
  <c r="BV155"/>
  <c r="BW155" s="1"/>
  <c r="BS155"/>
  <c r="BT155" s="1"/>
  <c r="BP155"/>
  <c r="BQ155" s="1"/>
  <c r="BY154"/>
  <c r="BZ154" s="1"/>
  <c r="BV154"/>
  <c r="BW154" s="1"/>
  <c r="BS154"/>
  <c r="BT154" s="1"/>
  <c r="BP154"/>
  <c r="BQ154" s="1"/>
  <c r="BY153"/>
  <c r="BZ153" s="1"/>
  <c r="BV153"/>
  <c r="BW153" s="1"/>
  <c r="BS153"/>
  <c r="BT153" s="1"/>
  <c r="BP153"/>
  <c r="BQ153" s="1"/>
  <c r="BY152"/>
  <c r="BZ152" s="1"/>
  <c r="BV152"/>
  <c r="BW152" s="1"/>
  <c r="BS152"/>
  <c r="BT152" s="1"/>
  <c r="BP152"/>
  <c r="BQ152" s="1"/>
  <c r="BY151"/>
  <c r="BZ151" s="1"/>
  <c r="BV151"/>
  <c r="BW151" s="1"/>
  <c r="BS151"/>
  <c r="BT151" s="1"/>
  <c r="BP151"/>
  <c r="BQ151" s="1"/>
  <c r="BY150"/>
  <c r="BZ150" s="1"/>
  <c r="BV150"/>
  <c r="BW150" s="1"/>
  <c r="BS150"/>
  <c r="BT150" s="1"/>
  <c r="BP150"/>
  <c r="BQ150" s="1"/>
  <c r="BY149"/>
  <c r="BZ149" s="1"/>
  <c r="BV149"/>
  <c r="BW149" s="1"/>
  <c r="BS149"/>
  <c r="BT149" s="1"/>
  <c r="BP149"/>
  <c r="BQ149" s="1"/>
  <c r="BY148"/>
  <c r="BZ148" s="1"/>
  <c r="BV148"/>
  <c r="BW148" s="1"/>
  <c r="BS148"/>
  <c r="BT148" s="1"/>
  <c r="BP148"/>
  <c r="BQ148" s="1"/>
  <c r="BY147"/>
  <c r="BZ147" s="1"/>
  <c r="BV147"/>
  <c r="BW147" s="1"/>
  <c r="BS147"/>
  <c r="BT147" s="1"/>
  <c r="BP147"/>
  <c r="BQ147" s="1"/>
  <c r="BY146"/>
  <c r="BZ146" s="1"/>
  <c r="BV146"/>
  <c r="BW146" s="1"/>
  <c r="BS146"/>
  <c r="BT146" s="1"/>
  <c r="BP146"/>
  <c r="BQ146" s="1"/>
  <c r="BY145"/>
  <c r="BZ145" s="1"/>
  <c r="BV145"/>
  <c r="BW145" s="1"/>
  <c r="BS145"/>
  <c r="BT145" s="1"/>
  <c r="BP145"/>
  <c r="BQ145" s="1"/>
  <c r="BY144"/>
  <c r="BZ144" s="1"/>
  <c r="BV144"/>
  <c r="BW144" s="1"/>
  <c r="BS144"/>
  <c r="BT144" s="1"/>
  <c r="BP144"/>
  <c r="BQ144" s="1"/>
  <c r="BY143"/>
  <c r="BZ143" s="1"/>
  <c r="BV143"/>
  <c r="BW143" s="1"/>
  <c r="BS143"/>
  <c r="BT143" s="1"/>
  <c r="BP143"/>
  <c r="BQ143" s="1"/>
  <c r="BY142"/>
  <c r="BZ142" s="1"/>
  <c r="BV142"/>
  <c r="BW142" s="1"/>
  <c r="BS142"/>
  <c r="BT142" s="1"/>
  <c r="BP142"/>
  <c r="BQ142" s="1"/>
  <c r="BY141"/>
  <c r="BZ141" s="1"/>
  <c r="BV141"/>
  <c r="BW141" s="1"/>
  <c r="BS141"/>
  <c r="BT141" s="1"/>
  <c r="BP141"/>
  <c r="BQ141" s="1"/>
  <c r="BY140"/>
  <c r="BZ140" s="1"/>
  <c r="BV140"/>
  <c r="BW140" s="1"/>
  <c r="BS140"/>
  <c r="BT140" s="1"/>
  <c r="BP140"/>
  <c r="BQ140" s="1"/>
  <c r="BY139"/>
  <c r="BZ139" s="1"/>
  <c r="BV139"/>
  <c r="BW139" s="1"/>
  <c r="BS139"/>
  <c r="BT139" s="1"/>
  <c r="BP139"/>
  <c r="BQ139" s="1"/>
  <c r="BY138"/>
  <c r="BZ138" s="1"/>
  <c r="BV138"/>
  <c r="BW138" s="1"/>
  <c r="BS138"/>
  <c r="BT138" s="1"/>
  <c r="BP138"/>
  <c r="BQ138" s="1"/>
  <c r="BY137"/>
  <c r="BZ137" s="1"/>
  <c r="BV137"/>
  <c r="BW137" s="1"/>
  <c r="BS137"/>
  <c r="BT137" s="1"/>
  <c r="BP137"/>
  <c r="BQ137" s="1"/>
  <c r="BY136"/>
  <c r="BZ136" s="1"/>
  <c r="BV136"/>
  <c r="BW136" s="1"/>
  <c r="BS136"/>
  <c r="BT136" s="1"/>
  <c r="BP136"/>
  <c r="BQ136" s="1"/>
  <c r="BY135"/>
  <c r="BZ135" s="1"/>
  <c r="BV135"/>
  <c r="BW135" s="1"/>
  <c r="BS135"/>
  <c r="BT135" s="1"/>
  <c r="BP135"/>
  <c r="BQ135" s="1"/>
  <c r="BY134"/>
  <c r="BZ134" s="1"/>
  <c r="BV134"/>
  <c r="BW134" s="1"/>
  <c r="BS134"/>
  <c r="BT134" s="1"/>
  <c r="BP134"/>
  <c r="BQ134" s="1"/>
  <c r="BY133"/>
  <c r="BZ133" s="1"/>
  <c r="BV133"/>
  <c r="BW133" s="1"/>
  <c r="BS133"/>
  <c r="BT133" s="1"/>
  <c r="BP133"/>
  <c r="BQ133" s="1"/>
  <c r="BY132"/>
  <c r="BZ132" s="1"/>
  <c r="BV132"/>
  <c r="BW132" s="1"/>
  <c r="BS132"/>
  <c r="BT132" s="1"/>
  <c r="BP132"/>
  <c r="BQ132" s="1"/>
  <c r="BY131"/>
  <c r="BZ131" s="1"/>
  <c r="BV131"/>
  <c r="BW131" s="1"/>
  <c r="BS131"/>
  <c r="BT131" s="1"/>
  <c r="BP131"/>
  <c r="BQ131" s="1"/>
  <c r="BY130"/>
  <c r="BZ130" s="1"/>
  <c r="BV130"/>
  <c r="BW130" s="1"/>
  <c r="BS130"/>
  <c r="BT130" s="1"/>
  <c r="BP130"/>
  <c r="BQ130" s="1"/>
  <c r="BY129"/>
  <c r="BZ129" s="1"/>
  <c r="BV129"/>
  <c r="BW129" s="1"/>
  <c r="BS129"/>
  <c r="BT129" s="1"/>
  <c r="BP129"/>
  <c r="BQ129" s="1"/>
  <c r="BY128"/>
  <c r="BZ128" s="1"/>
  <c r="BV128"/>
  <c r="BW128" s="1"/>
  <c r="BS128"/>
  <c r="BT128" s="1"/>
  <c r="BP128"/>
  <c r="BQ128" s="1"/>
  <c r="BY127"/>
  <c r="BZ127" s="1"/>
  <c r="BV127"/>
  <c r="BW127" s="1"/>
  <c r="BS127"/>
  <c r="BT127" s="1"/>
  <c r="BP127"/>
  <c r="BQ127" s="1"/>
  <c r="BY126"/>
  <c r="BZ126" s="1"/>
  <c r="BV126"/>
  <c r="BW126" s="1"/>
  <c r="BS126"/>
  <c r="BT126" s="1"/>
  <c r="BP126"/>
  <c r="BQ126" s="1"/>
  <c r="BY125"/>
  <c r="BZ125" s="1"/>
  <c r="BV125"/>
  <c r="BW125" s="1"/>
  <c r="BS125"/>
  <c r="BT125" s="1"/>
  <c r="BP125"/>
  <c r="BQ125" s="1"/>
  <c r="BY124"/>
  <c r="BZ124" s="1"/>
  <c r="BV124"/>
  <c r="BW124" s="1"/>
  <c r="BS124"/>
  <c r="BT124" s="1"/>
  <c r="BP124"/>
  <c r="BQ124" s="1"/>
  <c r="BY123"/>
  <c r="BZ123" s="1"/>
  <c r="BV123"/>
  <c r="BW123" s="1"/>
  <c r="BS123"/>
  <c r="BT123" s="1"/>
  <c r="BP123"/>
  <c r="BQ123" s="1"/>
  <c r="BY122"/>
  <c r="BZ122" s="1"/>
  <c r="BV122"/>
  <c r="BW122" s="1"/>
  <c r="BS122"/>
  <c r="BT122" s="1"/>
  <c r="BP122"/>
  <c r="BQ122" s="1"/>
  <c r="BY121"/>
  <c r="BZ121" s="1"/>
  <c r="BV121"/>
  <c r="BW121" s="1"/>
  <c r="BS121"/>
  <c r="BT121" s="1"/>
  <c r="BP121"/>
  <c r="BQ121" s="1"/>
  <c r="BY120"/>
  <c r="BZ120" s="1"/>
  <c r="BV120"/>
  <c r="BW120" s="1"/>
  <c r="BS120"/>
  <c r="BT120" s="1"/>
  <c r="BP120"/>
  <c r="BQ120" s="1"/>
  <c r="BY119"/>
  <c r="BZ119" s="1"/>
  <c r="BV119"/>
  <c r="BW119" s="1"/>
  <c r="BS119"/>
  <c r="BT119" s="1"/>
  <c r="BP119"/>
  <c r="BQ119" s="1"/>
  <c r="BY118"/>
  <c r="BZ118" s="1"/>
  <c r="BV118"/>
  <c r="BW118" s="1"/>
  <c r="BS118"/>
  <c r="BT118" s="1"/>
  <c r="BP118"/>
  <c r="BQ118" s="1"/>
  <c r="BY117"/>
  <c r="BZ117" s="1"/>
  <c r="BV117"/>
  <c r="BW117" s="1"/>
  <c r="BS117"/>
  <c r="BT117" s="1"/>
  <c r="BP117"/>
  <c r="BQ117" s="1"/>
  <c r="BY116"/>
  <c r="BZ116" s="1"/>
  <c r="BV116"/>
  <c r="BW116" s="1"/>
  <c r="BS116"/>
  <c r="BT116" s="1"/>
  <c r="BP116"/>
  <c r="BQ116" s="1"/>
  <c r="BY115"/>
  <c r="BZ115" s="1"/>
  <c r="BV115"/>
  <c r="BW115" s="1"/>
  <c r="BS115"/>
  <c r="BT115" s="1"/>
  <c r="BP115"/>
  <c r="BQ115" s="1"/>
  <c r="BY114"/>
  <c r="BZ114" s="1"/>
  <c r="BV114"/>
  <c r="BW114" s="1"/>
  <c r="BS114"/>
  <c r="BT114" s="1"/>
  <c r="BP114"/>
  <c r="BQ114" s="1"/>
  <c r="BY113"/>
  <c r="BZ113" s="1"/>
  <c r="BV113"/>
  <c r="BW113" s="1"/>
  <c r="BS113"/>
  <c r="BT113" s="1"/>
  <c r="BP113"/>
  <c r="BQ113" s="1"/>
  <c r="BY112"/>
  <c r="BZ112" s="1"/>
  <c r="BV112"/>
  <c r="BW112" s="1"/>
  <c r="BS112"/>
  <c r="BT112" s="1"/>
  <c r="BP112"/>
  <c r="BQ112" s="1"/>
  <c r="BY111"/>
  <c r="BZ111" s="1"/>
  <c r="BV111"/>
  <c r="BW111" s="1"/>
  <c r="BS111"/>
  <c r="BT111" s="1"/>
  <c r="BP111"/>
  <c r="BQ111" s="1"/>
  <c r="BY110"/>
  <c r="BZ110" s="1"/>
  <c r="BV110"/>
  <c r="BW110" s="1"/>
  <c r="BS110"/>
  <c r="BT110" s="1"/>
  <c r="BP110"/>
  <c r="BQ110" s="1"/>
  <c r="BY109"/>
  <c r="BZ109" s="1"/>
  <c r="BV109"/>
  <c r="BW109" s="1"/>
  <c r="BS109"/>
  <c r="BT109" s="1"/>
  <c r="BP109"/>
  <c r="BQ109" s="1"/>
  <c r="BY108"/>
  <c r="BZ108" s="1"/>
  <c r="BV108"/>
  <c r="BW108" s="1"/>
  <c r="BS108"/>
  <c r="BT108" s="1"/>
  <c r="BP108"/>
  <c r="BQ108" s="1"/>
  <c r="BY107"/>
  <c r="BZ107" s="1"/>
  <c r="BV107"/>
  <c r="BW107" s="1"/>
  <c r="BS107"/>
  <c r="BT107" s="1"/>
  <c r="BP107"/>
  <c r="BQ107" s="1"/>
  <c r="BY106"/>
  <c r="BZ106" s="1"/>
  <c r="BV106"/>
  <c r="BW106" s="1"/>
  <c r="BS106"/>
  <c r="BT106" s="1"/>
  <c r="BP106"/>
  <c r="BQ106" s="1"/>
  <c r="BY105"/>
  <c r="BZ105" s="1"/>
  <c r="BV105"/>
  <c r="BW105" s="1"/>
  <c r="BS105"/>
  <c r="BT105" s="1"/>
  <c r="BP105"/>
  <c r="BQ105" s="1"/>
  <c r="BY104"/>
  <c r="BZ104" s="1"/>
  <c r="BV104"/>
  <c r="BW104" s="1"/>
  <c r="BS104"/>
  <c r="BT104" s="1"/>
  <c r="BP104"/>
  <c r="BQ104" s="1"/>
  <c r="BY103"/>
  <c r="BZ103" s="1"/>
  <c r="BV103"/>
  <c r="BW103" s="1"/>
  <c r="BS103"/>
  <c r="BT103" s="1"/>
  <c r="BP103"/>
  <c r="BQ103" s="1"/>
  <c r="BY102"/>
  <c r="BZ102" s="1"/>
  <c r="BV102"/>
  <c r="BW102" s="1"/>
  <c r="BS102"/>
  <c r="BT102" s="1"/>
  <c r="BP102"/>
  <c r="BQ102" s="1"/>
  <c r="BY101"/>
  <c r="BZ101" s="1"/>
  <c r="BV101"/>
  <c r="BW101" s="1"/>
  <c r="BS101"/>
  <c r="BT101" s="1"/>
  <c r="BP101"/>
  <c r="BQ101" s="1"/>
  <c r="BY100"/>
  <c r="BZ100" s="1"/>
  <c r="BV100"/>
  <c r="BW100" s="1"/>
  <c r="BS100"/>
  <c r="BT100" s="1"/>
  <c r="BP100"/>
  <c r="BQ100" s="1"/>
  <c r="BY99"/>
  <c r="BZ99" s="1"/>
  <c r="BV99"/>
  <c r="BW99" s="1"/>
  <c r="BS99"/>
  <c r="BT99" s="1"/>
  <c r="BP99"/>
  <c r="BQ99" s="1"/>
  <c r="BY98"/>
  <c r="BZ98" s="1"/>
  <c r="BV98"/>
  <c r="BW98" s="1"/>
  <c r="BS98"/>
  <c r="BT98" s="1"/>
  <c r="BP98"/>
  <c r="BQ98" s="1"/>
  <c r="BY97"/>
  <c r="BZ97" s="1"/>
  <c r="BV97"/>
  <c r="BW97" s="1"/>
  <c r="BS97"/>
  <c r="BT97" s="1"/>
  <c r="BP97"/>
  <c r="BQ97" s="1"/>
  <c r="BY96"/>
  <c r="BZ96" s="1"/>
  <c r="BV96"/>
  <c r="BW96" s="1"/>
  <c r="BS96"/>
  <c r="BT96" s="1"/>
  <c r="BP96"/>
  <c r="BQ96" s="1"/>
  <c r="BY95"/>
  <c r="BZ95" s="1"/>
  <c r="BV95"/>
  <c r="BW95" s="1"/>
  <c r="BS95"/>
  <c r="BT95" s="1"/>
  <c r="BP95"/>
  <c r="BQ95" s="1"/>
  <c r="BY94"/>
  <c r="BZ94" s="1"/>
  <c r="BV94"/>
  <c r="BW94" s="1"/>
  <c r="BS94"/>
  <c r="BT94" s="1"/>
  <c r="BP94"/>
  <c r="BQ94" s="1"/>
  <c r="BY93"/>
  <c r="BZ93" s="1"/>
  <c r="BV93"/>
  <c r="BW93" s="1"/>
  <c r="BS93"/>
  <c r="BT93" s="1"/>
  <c r="BP93"/>
  <c r="BQ93" s="1"/>
  <c r="BY92"/>
  <c r="BZ92" s="1"/>
  <c r="BV92"/>
  <c r="BW92" s="1"/>
  <c r="BS92"/>
  <c r="BT92" s="1"/>
  <c r="BP92"/>
  <c r="BQ92" s="1"/>
  <c r="BY91"/>
  <c r="BZ91" s="1"/>
  <c r="BV91"/>
  <c r="BW91" s="1"/>
  <c r="BS91"/>
  <c r="BT91" s="1"/>
  <c r="BP91"/>
  <c r="BQ91" s="1"/>
  <c r="BY90"/>
  <c r="BZ90" s="1"/>
  <c r="BV90"/>
  <c r="BW90" s="1"/>
  <c r="BS90"/>
  <c r="BT90" s="1"/>
  <c r="BP90"/>
  <c r="BQ90" s="1"/>
  <c r="BY89"/>
  <c r="BZ89" s="1"/>
  <c r="BV89"/>
  <c r="BW89" s="1"/>
  <c r="BS89"/>
  <c r="BT89" s="1"/>
  <c r="BP89"/>
  <c r="BQ89" s="1"/>
  <c r="BY88"/>
  <c r="BZ88" s="1"/>
  <c r="BV88"/>
  <c r="BW88" s="1"/>
  <c r="BS88"/>
  <c r="BT88" s="1"/>
  <c r="BP88"/>
  <c r="BQ88" s="1"/>
  <c r="BY87"/>
  <c r="BZ87" s="1"/>
  <c r="BV87"/>
  <c r="BW87" s="1"/>
  <c r="BS87"/>
  <c r="BT87" s="1"/>
  <c r="BP87"/>
  <c r="BQ87" s="1"/>
  <c r="BY86"/>
  <c r="BZ86" s="1"/>
  <c r="BV86"/>
  <c r="BW86" s="1"/>
  <c r="BS86"/>
  <c r="BT86" s="1"/>
  <c r="BP86"/>
  <c r="BQ86" s="1"/>
  <c r="BY85"/>
  <c r="BZ85" s="1"/>
  <c r="BV85"/>
  <c r="BW85" s="1"/>
  <c r="BS85"/>
  <c r="BT85" s="1"/>
  <c r="BP85"/>
  <c r="BQ85" s="1"/>
  <c r="BY84"/>
  <c r="BZ84" s="1"/>
  <c r="BV84"/>
  <c r="BW84" s="1"/>
  <c r="BS84"/>
  <c r="BT84" s="1"/>
  <c r="BP84"/>
  <c r="BQ84" s="1"/>
  <c r="BY83"/>
  <c r="BZ83" s="1"/>
  <c r="BV83"/>
  <c r="BW83" s="1"/>
  <c r="BS83"/>
  <c r="BT83" s="1"/>
  <c r="BP83"/>
  <c r="BQ83" s="1"/>
  <c r="BY82"/>
  <c r="BZ82" s="1"/>
  <c r="BV82"/>
  <c r="BW82" s="1"/>
  <c r="BS82"/>
  <c r="BT82" s="1"/>
  <c r="BP82"/>
  <c r="BQ82" s="1"/>
  <c r="BY81"/>
  <c r="BZ81" s="1"/>
  <c r="BV81"/>
  <c r="BW81" s="1"/>
  <c r="BS81"/>
  <c r="BT81" s="1"/>
  <c r="BP81"/>
  <c r="BQ81" s="1"/>
  <c r="BY80"/>
  <c r="BZ80" s="1"/>
  <c r="BV80"/>
  <c r="BW80" s="1"/>
  <c r="BS80"/>
  <c r="BT80" s="1"/>
  <c r="BP80"/>
  <c r="BQ80" s="1"/>
  <c r="BY79"/>
  <c r="BZ79" s="1"/>
  <c r="BV79"/>
  <c r="BW79" s="1"/>
  <c r="BS79"/>
  <c r="BT79" s="1"/>
  <c r="BP79"/>
  <c r="BQ79" s="1"/>
  <c r="BY78"/>
  <c r="BZ78" s="1"/>
  <c r="BV78"/>
  <c r="BW78" s="1"/>
  <c r="BS78"/>
  <c r="BT78" s="1"/>
  <c r="BP78"/>
  <c r="BQ78" s="1"/>
  <c r="BY68"/>
  <c r="BZ68" s="1"/>
  <c r="BV68"/>
  <c r="BW68" s="1"/>
  <c r="BS68"/>
  <c r="BT68" s="1"/>
  <c r="BP68"/>
  <c r="BQ68" s="1"/>
  <c r="BY67"/>
  <c r="BZ67" s="1"/>
  <c r="BV67"/>
  <c r="BW67" s="1"/>
  <c r="BS67"/>
  <c r="BT67" s="1"/>
  <c r="BP67"/>
  <c r="BQ67" s="1"/>
  <c r="BY66"/>
  <c r="BZ66" s="1"/>
  <c r="BV66"/>
  <c r="BW66" s="1"/>
  <c r="BS66"/>
  <c r="BT66" s="1"/>
  <c r="BP66"/>
  <c r="BQ66" s="1"/>
  <c r="BY65"/>
  <c r="BZ65" s="1"/>
  <c r="BV65"/>
  <c r="BW65" s="1"/>
  <c r="BS65"/>
  <c r="BT65" s="1"/>
  <c r="BP65"/>
  <c r="BQ65" s="1"/>
  <c r="BY64"/>
  <c r="BZ64" s="1"/>
  <c r="BV64"/>
  <c r="BW64" s="1"/>
  <c r="BS64"/>
  <c r="BT64" s="1"/>
  <c r="BP64"/>
  <c r="BQ64" s="1"/>
  <c r="BY63"/>
  <c r="BZ63" s="1"/>
  <c r="BV63"/>
  <c r="BW63" s="1"/>
  <c r="BS63"/>
  <c r="BT63" s="1"/>
  <c r="BP63"/>
  <c r="BQ63" s="1"/>
  <c r="BY62"/>
  <c r="BZ62" s="1"/>
  <c r="BV62"/>
  <c r="BW62" s="1"/>
  <c r="BS62"/>
  <c r="BT62" s="1"/>
  <c r="BP62"/>
  <c r="BQ62" s="1"/>
  <c r="BY61"/>
  <c r="BZ61" s="1"/>
  <c r="BV61"/>
  <c r="BW61" s="1"/>
  <c r="BS61"/>
  <c r="BT61" s="1"/>
  <c r="BP61"/>
  <c r="BQ61" s="1"/>
  <c r="BY60"/>
  <c r="BZ60" s="1"/>
  <c r="BV60"/>
  <c r="BW60" s="1"/>
  <c r="BS60"/>
  <c r="BT60" s="1"/>
  <c r="BP60"/>
  <c r="BQ60" s="1"/>
  <c r="BY59"/>
  <c r="BZ59" s="1"/>
  <c r="BV59"/>
  <c r="BW59" s="1"/>
  <c r="BS59"/>
  <c r="BT59" s="1"/>
  <c r="BP59"/>
  <c r="BQ59" s="1"/>
  <c r="BY58"/>
  <c r="BZ58" s="1"/>
  <c r="BV58"/>
  <c r="BW58" s="1"/>
  <c r="BS58"/>
  <c r="BT58" s="1"/>
  <c r="BP58"/>
  <c r="BQ58" s="1"/>
  <c r="BY57"/>
  <c r="BZ57" s="1"/>
  <c r="BV57"/>
  <c r="BW57" s="1"/>
  <c r="BS57"/>
  <c r="BT57" s="1"/>
  <c r="BP57"/>
  <c r="BQ57" s="1"/>
  <c r="BY56"/>
  <c r="BZ56" s="1"/>
  <c r="BV56"/>
  <c r="BW56" s="1"/>
  <c r="BS56"/>
  <c r="BT56" s="1"/>
  <c r="BP56"/>
  <c r="BQ56" s="1"/>
  <c r="BY55"/>
  <c r="BZ55" s="1"/>
  <c r="BV55"/>
  <c r="BW55" s="1"/>
  <c r="BS55"/>
  <c r="BT55" s="1"/>
  <c r="BP55"/>
  <c r="BQ55" s="1"/>
  <c r="BY54"/>
  <c r="BZ54" s="1"/>
  <c r="BV54"/>
  <c r="BW54" s="1"/>
  <c r="BS54"/>
  <c r="BT54" s="1"/>
  <c r="BP54"/>
  <c r="BQ54" s="1"/>
  <c r="BY53"/>
  <c r="BZ53" s="1"/>
  <c r="BV53"/>
  <c r="BW53" s="1"/>
  <c r="BS53"/>
  <c r="BT53" s="1"/>
  <c r="BP53"/>
  <c r="BQ53" s="1"/>
  <c r="BY52"/>
  <c r="BZ52" s="1"/>
  <c r="BV52"/>
  <c r="BW52" s="1"/>
  <c r="BS52"/>
  <c r="BT52" s="1"/>
  <c r="BP52"/>
  <c r="BQ52" s="1"/>
  <c r="BY51"/>
  <c r="BZ51" s="1"/>
  <c r="BV51"/>
  <c r="BW51" s="1"/>
  <c r="BS51"/>
  <c r="BT51" s="1"/>
  <c r="BP51"/>
  <c r="BQ51" s="1"/>
  <c r="BY50"/>
  <c r="BZ50" s="1"/>
  <c r="BV50"/>
  <c r="BW50" s="1"/>
  <c r="BS50"/>
  <c r="BT50" s="1"/>
  <c r="BP50"/>
  <c r="BQ50" s="1"/>
  <c r="BY49"/>
  <c r="BZ49" s="1"/>
  <c r="BV49"/>
  <c r="BW49" s="1"/>
  <c r="BS49"/>
  <c r="BT49" s="1"/>
  <c r="BP49"/>
  <c r="BQ49" s="1"/>
  <c r="BY48"/>
  <c r="BZ48" s="1"/>
  <c r="BV48"/>
  <c r="BW48" s="1"/>
  <c r="BS48"/>
  <c r="BT48" s="1"/>
  <c r="BP48"/>
  <c r="BQ48" s="1"/>
  <c r="BY47"/>
  <c r="BZ47" s="1"/>
  <c r="BV47"/>
  <c r="BW47" s="1"/>
  <c r="BS47"/>
  <c r="BT47" s="1"/>
  <c r="BP47"/>
  <c r="BQ47" s="1"/>
  <c r="BY46"/>
  <c r="BZ46" s="1"/>
  <c r="BV46"/>
  <c r="BW46" s="1"/>
  <c r="BS46"/>
  <c r="BT46" s="1"/>
  <c r="BP46"/>
  <c r="BQ46" s="1"/>
  <c r="BY45"/>
  <c r="BZ45" s="1"/>
  <c r="BV45"/>
  <c r="BW45" s="1"/>
  <c r="BS45"/>
  <c r="BT45" s="1"/>
  <c r="BP45"/>
  <c r="BQ45" s="1"/>
  <c r="BY44"/>
  <c r="BZ44" s="1"/>
  <c r="BV44"/>
  <c r="BW44" s="1"/>
  <c r="BS44"/>
  <c r="BT44" s="1"/>
  <c r="BP44"/>
  <c r="BQ44" s="1"/>
  <c r="BY43"/>
  <c r="BZ43" s="1"/>
  <c r="BV43"/>
  <c r="BW43" s="1"/>
  <c r="BS43"/>
  <c r="BT43" s="1"/>
  <c r="BP43"/>
  <c r="BQ43" s="1"/>
  <c r="BM279"/>
  <c r="BN279" s="1"/>
  <c r="BM278"/>
  <c r="BN278" s="1"/>
  <c r="DC278" s="1"/>
  <c r="BM277"/>
  <c r="BN277" s="1"/>
  <c r="BM276"/>
  <c r="BN276" s="1"/>
  <c r="DC276" s="1"/>
  <c r="BM275"/>
  <c r="BN275" s="1"/>
  <c r="BM274"/>
  <c r="BN274" s="1"/>
  <c r="DC274" s="1"/>
  <c r="BM273"/>
  <c r="BN273" s="1"/>
  <c r="DC273" s="1"/>
  <c r="BM272"/>
  <c r="BN272" s="1"/>
  <c r="BM271"/>
  <c r="BN271" s="1"/>
  <c r="BM270"/>
  <c r="BN270" s="1"/>
  <c r="BM269"/>
  <c r="BN269" s="1"/>
  <c r="DC269" s="1"/>
  <c r="BM268"/>
  <c r="BN268" s="1"/>
  <c r="DC268" s="1"/>
  <c r="BM267"/>
  <c r="BN267" s="1"/>
  <c r="DC267" s="1"/>
  <c r="BM266"/>
  <c r="BN266" s="1"/>
  <c r="BM265"/>
  <c r="BN265" s="1"/>
  <c r="BM264"/>
  <c r="BN264" s="1"/>
  <c r="BM263"/>
  <c r="BN263" s="1"/>
  <c r="DC263" s="1"/>
  <c r="BM262"/>
  <c r="BN262" s="1"/>
  <c r="BM261"/>
  <c r="BN261" s="1"/>
  <c r="DC261" s="1"/>
  <c r="BM260"/>
  <c r="BN260" s="1"/>
  <c r="BM259"/>
  <c r="BM258"/>
  <c r="BN258" s="1"/>
  <c r="BM257"/>
  <c r="BN257" s="1"/>
  <c r="DC257" s="1"/>
  <c r="BM256"/>
  <c r="BN256" s="1"/>
  <c r="BM255"/>
  <c r="BN255" s="1"/>
  <c r="BM254"/>
  <c r="BN254" s="1"/>
  <c r="BM253"/>
  <c r="BN253" s="1"/>
  <c r="DC253" s="1"/>
  <c r="BM252"/>
  <c r="BN252" s="1"/>
  <c r="BM251"/>
  <c r="BN251" s="1"/>
  <c r="BM250"/>
  <c r="BN250" s="1"/>
  <c r="BM249"/>
  <c r="BN249" s="1"/>
  <c r="DC249" s="1"/>
  <c r="BM248"/>
  <c r="BN248" s="1"/>
  <c r="BM247"/>
  <c r="BN247" s="1"/>
  <c r="BM246"/>
  <c r="BN246" s="1"/>
  <c r="BM245"/>
  <c r="BN245" s="1"/>
  <c r="DC245" s="1"/>
  <c r="BM244"/>
  <c r="BN244" s="1"/>
  <c r="BM243"/>
  <c r="BN243" s="1"/>
  <c r="BM242"/>
  <c r="BN242" s="1"/>
  <c r="BM241"/>
  <c r="BN241" s="1"/>
  <c r="DC241" s="1"/>
  <c r="BM240"/>
  <c r="BN240" s="1"/>
  <c r="BM239"/>
  <c r="BN239" s="1"/>
  <c r="BM238"/>
  <c r="BN238" s="1"/>
  <c r="BM237"/>
  <c r="BN237" s="1"/>
  <c r="DC237" s="1"/>
  <c r="BM236"/>
  <c r="BN236" s="1"/>
  <c r="BM235"/>
  <c r="BN235" s="1"/>
  <c r="BM234"/>
  <c r="BN234" s="1"/>
  <c r="BM233"/>
  <c r="BN233" s="1"/>
  <c r="DC233" s="1"/>
  <c r="BM232"/>
  <c r="BN232" s="1"/>
  <c r="BM231"/>
  <c r="BN231" s="1"/>
  <c r="BM230"/>
  <c r="BN230" s="1"/>
  <c r="BM229"/>
  <c r="BN229" s="1"/>
  <c r="DC229" s="1"/>
  <c r="BM228"/>
  <c r="BN228" s="1"/>
  <c r="BM227"/>
  <c r="BN227" s="1"/>
  <c r="BM226"/>
  <c r="BN226" s="1"/>
  <c r="BM225"/>
  <c r="BN225" s="1"/>
  <c r="DC225" s="1"/>
  <c r="BM224"/>
  <c r="BN224" s="1"/>
  <c r="BM223"/>
  <c r="BN223" s="1"/>
  <c r="BM222"/>
  <c r="BN222" s="1"/>
  <c r="BM221"/>
  <c r="BN221" s="1"/>
  <c r="DC221" s="1"/>
  <c r="BM220"/>
  <c r="BN220" s="1"/>
  <c r="BM219"/>
  <c r="BN219" s="1"/>
  <c r="BM218"/>
  <c r="BN218" s="1"/>
  <c r="BM217"/>
  <c r="BN217" s="1"/>
  <c r="DC217" s="1"/>
  <c r="BM216"/>
  <c r="BN216" s="1"/>
  <c r="BM215"/>
  <c r="BN215" s="1"/>
  <c r="BM214"/>
  <c r="BN214" s="1"/>
  <c r="BM213"/>
  <c r="BN213" s="1"/>
  <c r="DC213" s="1"/>
  <c r="BM212"/>
  <c r="BN212" s="1"/>
  <c r="BM211"/>
  <c r="BN211" s="1"/>
  <c r="BM210"/>
  <c r="BN210" s="1"/>
  <c r="BM209"/>
  <c r="BN209" s="1"/>
  <c r="DC209" s="1"/>
  <c r="BM208"/>
  <c r="BN208" s="1"/>
  <c r="BM207"/>
  <c r="BN207" s="1"/>
  <c r="BM206"/>
  <c r="BN206" s="1"/>
  <c r="BM205"/>
  <c r="BN205" s="1"/>
  <c r="DC205" s="1"/>
  <c r="BM204"/>
  <c r="BN204" s="1"/>
  <c r="DC204" s="1"/>
  <c r="BM203"/>
  <c r="BN203" s="1"/>
  <c r="DC203" s="1"/>
  <c r="BM202"/>
  <c r="BN202" s="1"/>
  <c r="DC202" s="1"/>
  <c r="BM201"/>
  <c r="BN201" s="1"/>
  <c r="DC201" s="1"/>
  <c r="BM200"/>
  <c r="BN200" s="1"/>
  <c r="DC200" s="1"/>
  <c r="BM199"/>
  <c r="BN199" s="1"/>
  <c r="DC199" s="1"/>
  <c r="BM198"/>
  <c r="BN198" s="1"/>
  <c r="BM197"/>
  <c r="BN197" s="1"/>
  <c r="DC197" s="1"/>
  <c r="BM196"/>
  <c r="BN196" s="1"/>
  <c r="DC196" s="1"/>
  <c r="BM195"/>
  <c r="BN195" s="1"/>
  <c r="DC195" s="1"/>
  <c r="BM194"/>
  <c r="BN194" s="1"/>
  <c r="BM193"/>
  <c r="BN193" s="1"/>
  <c r="DC193" s="1"/>
  <c r="BM192"/>
  <c r="BN192" s="1"/>
  <c r="BM191"/>
  <c r="BN191" s="1"/>
  <c r="DC191" s="1"/>
  <c r="BM190"/>
  <c r="BN190" s="1"/>
  <c r="BM189"/>
  <c r="BN189" s="1"/>
  <c r="BM188"/>
  <c r="BN188" s="1"/>
  <c r="BM187"/>
  <c r="BN187" s="1"/>
  <c r="DC187" s="1"/>
  <c r="BM186"/>
  <c r="BN186" s="1"/>
  <c r="BM185"/>
  <c r="BN185" s="1"/>
  <c r="DC185" s="1"/>
  <c r="BM184"/>
  <c r="BN184" s="1"/>
  <c r="BM183"/>
  <c r="BN183" s="1"/>
  <c r="DC183" s="1"/>
  <c r="BM182"/>
  <c r="BN182" s="1"/>
  <c r="BM181"/>
  <c r="BN181" s="1"/>
  <c r="DC181" s="1"/>
  <c r="BM180"/>
  <c r="BN180" s="1"/>
  <c r="BM179"/>
  <c r="BN179" s="1"/>
  <c r="DC179" s="1"/>
  <c r="BM178"/>
  <c r="BN178" s="1"/>
  <c r="BM177"/>
  <c r="BN177" s="1"/>
  <c r="BM176"/>
  <c r="BN176" s="1"/>
  <c r="BM175"/>
  <c r="BN175" s="1"/>
  <c r="DC175" s="1"/>
  <c r="BM174"/>
  <c r="BN174" s="1"/>
  <c r="BM173"/>
  <c r="BN173" s="1"/>
  <c r="BM172"/>
  <c r="BN172" s="1"/>
  <c r="BM171"/>
  <c r="BN171" s="1"/>
  <c r="BM170"/>
  <c r="BN170" s="1"/>
  <c r="BM169"/>
  <c r="BN169" s="1"/>
  <c r="BM168"/>
  <c r="BN168" s="1"/>
  <c r="BM167"/>
  <c r="BN167" s="1"/>
  <c r="BM166"/>
  <c r="BN166" s="1"/>
  <c r="BM165"/>
  <c r="BN165" s="1"/>
  <c r="BM164"/>
  <c r="BN164" s="1"/>
  <c r="BM163"/>
  <c r="BN163" s="1"/>
  <c r="DC163" s="1"/>
  <c r="BM162"/>
  <c r="BN162" s="1"/>
  <c r="DC162" s="1"/>
  <c r="BM161"/>
  <c r="BN161" s="1"/>
  <c r="DC161" s="1"/>
  <c r="BM160"/>
  <c r="BN160" s="1"/>
  <c r="DC160" s="1"/>
  <c r="BM159"/>
  <c r="BN159" s="1"/>
  <c r="DC159" s="1"/>
  <c r="BM158"/>
  <c r="BN158" s="1"/>
  <c r="BM157"/>
  <c r="BN157" s="1"/>
  <c r="BM156"/>
  <c r="BN156" s="1"/>
  <c r="BM155"/>
  <c r="BN155" s="1"/>
  <c r="DC155" s="1"/>
  <c r="BM154"/>
  <c r="BN154" s="1"/>
  <c r="DC154" s="1"/>
  <c r="BM153"/>
  <c r="BN153" s="1"/>
  <c r="DC153" s="1"/>
  <c r="BM152"/>
  <c r="BN152" s="1"/>
  <c r="DC152" s="1"/>
  <c r="BM151"/>
  <c r="BN151" s="1"/>
  <c r="DC151" s="1"/>
  <c r="BM150"/>
  <c r="BN150" s="1"/>
  <c r="BM149"/>
  <c r="BN149" s="1"/>
  <c r="BM148"/>
  <c r="BN148" s="1"/>
  <c r="BM147"/>
  <c r="BN147" s="1"/>
  <c r="DC147" s="1"/>
  <c r="BM146"/>
  <c r="BN146" s="1"/>
  <c r="BM145"/>
  <c r="BN145" s="1"/>
  <c r="DC145" s="1"/>
  <c r="BM144"/>
  <c r="BN144" s="1"/>
  <c r="BM143"/>
  <c r="BN143" s="1"/>
  <c r="DC143" s="1"/>
  <c r="BM142"/>
  <c r="BN142" s="1"/>
  <c r="BM141"/>
  <c r="BN141" s="1"/>
  <c r="BM140"/>
  <c r="BN140" s="1"/>
  <c r="BM139"/>
  <c r="BN139" s="1"/>
  <c r="BM138"/>
  <c r="BN138" s="1"/>
  <c r="BM137"/>
  <c r="BN137" s="1"/>
  <c r="BM136"/>
  <c r="BN136" s="1"/>
  <c r="BM135"/>
  <c r="BN135" s="1"/>
  <c r="BM134"/>
  <c r="BN134" s="1"/>
  <c r="BM133"/>
  <c r="BN133" s="1"/>
  <c r="BM132"/>
  <c r="BN132" s="1"/>
  <c r="BM131"/>
  <c r="BN131" s="1"/>
  <c r="BM130"/>
  <c r="BN130" s="1"/>
  <c r="BM129"/>
  <c r="BN129" s="1"/>
  <c r="BM128"/>
  <c r="BN128" s="1"/>
  <c r="BM127"/>
  <c r="BN127" s="1"/>
  <c r="BM126"/>
  <c r="BN126" s="1"/>
  <c r="BM125"/>
  <c r="BN125" s="1"/>
  <c r="BM124"/>
  <c r="BN124" s="1"/>
  <c r="BM123"/>
  <c r="BN123" s="1"/>
  <c r="BM122"/>
  <c r="BN122" s="1"/>
  <c r="BM121"/>
  <c r="BN121" s="1"/>
  <c r="BM120"/>
  <c r="BN120" s="1"/>
  <c r="BM119"/>
  <c r="BN119" s="1"/>
  <c r="BM118"/>
  <c r="BN118" s="1"/>
  <c r="BM117"/>
  <c r="BN117" s="1"/>
  <c r="BM116"/>
  <c r="BN116" s="1"/>
  <c r="BM115"/>
  <c r="BN115" s="1"/>
  <c r="BM114"/>
  <c r="BN114" s="1"/>
  <c r="BM113"/>
  <c r="BN113" s="1"/>
  <c r="BM112"/>
  <c r="BN112" s="1"/>
  <c r="BM111"/>
  <c r="BN111" s="1"/>
  <c r="BM110"/>
  <c r="BN110" s="1"/>
  <c r="BM109"/>
  <c r="BN109" s="1"/>
  <c r="BM108"/>
  <c r="BN108" s="1"/>
  <c r="BM107"/>
  <c r="BN107" s="1"/>
  <c r="BM106"/>
  <c r="BN106" s="1"/>
  <c r="BM105"/>
  <c r="BN105" s="1"/>
  <c r="BM104"/>
  <c r="BN104" s="1"/>
  <c r="BM103"/>
  <c r="BN103" s="1"/>
  <c r="BM102"/>
  <c r="BN102" s="1"/>
  <c r="BM101"/>
  <c r="BN101" s="1"/>
  <c r="BM100"/>
  <c r="BN100" s="1"/>
  <c r="BM99"/>
  <c r="BN99" s="1"/>
  <c r="BM98"/>
  <c r="BN98" s="1"/>
  <c r="BM97"/>
  <c r="BN97" s="1"/>
  <c r="BM96"/>
  <c r="BN96" s="1"/>
  <c r="BM95"/>
  <c r="BN95" s="1"/>
  <c r="BM94"/>
  <c r="BN94" s="1"/>
  <c r="BM93"/>
  <c r="BN93" s="1"/>
  <c r="BM92"/>
  <c r="BN92" s="1"/>
  <c r="BM91"/>
  <c r="BN91" s="1"/>
  <c r="BM90"/>
  <c r="BN90" s="1"/>
  <c r="BM89"/>
  <c r="BN89" s="1"/>
  <c r="BM88"/>
  <c r="BN88" s="1"/>
  <c r="BM87"/>
  <c r="BN87" s="1"/>
  <c r="BM86"/>
  <c r="BN86" s="1"/>
  <c r="DC86" s="1"/>
  <c r="BM85"/>
  <c r="BN85" s="1"/>
  <c r="BM84"/>
  <c r="BN84" s="1"/>
  <c r="DC84" s="1"/>
  <c r="BM83"/>
  <c r="BN83" s="1"/>
  <c r="BM82"/>
  <c r="BN82" s="1"/>
  <c r="BM81"/>
  <c r="BN81" s="1"/>
  <c r="BM80"/>
  <c r="BN80" s="1"/>
  <c r="DC80" s="1"/>
  <c r="BM79"/>
  <c r="BN79" s="1"/>
  <c r="BM78"/>
  <c r="BN78" s="1"/>
  <c r="DC76"/>
  <c r="DC18"/>
  <c r="DC17"/>
  <c r="DC16"/>
  <c r="DC13"/>
  <c r="DC12"/>
  <c r="DC11"/>
  <c r="DC10"/>
  <c r="DC9"/>
  <c r="DC8"/>
  <c r="DC7"/>
  <c r="DC6"/>
  <c r="DC5"/>
  <c r="DC4"/>
  <c r="BM68"/>
  <c r="BN68" s="1"/>
  <c r="BM67"/>
  <c r="BN67" s="1"/>
  <c r="DC67" s="1"/>
  <c r="BM66"/>
  <c r="BN66" s="1"/>
  <c r="BM65"/>
  <c r="BN65" s="1"/>
  <c r="DC65" s="1"/>
  <c r="BM64"/>
  <c r="BN64" s="1"/>
  <c r="BM63"/>
  <c r="BM62"/>
  <c r="BM61"/>
  <c r="BN61" s="1"/>
  <c r="BM60"/>
  <c r="BN60" s="1"/>
  <c r="BM59"/>
  <c r="BM58"/>
  <c r="BM57"/>
  <c r="BN57" s="1"/>
  <c r="BM56"/>
  <c r="BN56" s="1"/>
  <c r="BM55"/>
  <c r="BN55" s="1"/>
  <c r="BM54"/>
  <c r="BN54" s="1"/>
  <c r="BM53"/>
  <c r="BN53" s="1"/>
  <c r="BM52"/>
  <c r="BN52" s="1"/>
  <c r="BM51"/>
  <c r="BN51" s="1"/>
  <c r="BM50"/>
  <c r="BN50" s="1"/>
  <c r="BM49"/>
  <c r="BM48"/>
  <c r="BN48" s="1"/>
  <c r="BM47"/>
  <c r="BN47" s="1"/>
  <c r="BM46"/>
  <c r="BM45"/>
  <c r="BN45" s="1"/>
  <c r="BM44"/>
  <c r="BN44" s="1"/>
  <c r="BM43"/>
  <c r="BN43" s="1"/>
  <c r="FG40"/>
  <c r="FG41"/>
  <c r="FG42"/>
  <c r="FG43"/>
  <c r="FG39"/>
  <c r="GF23"/>
  <c r="GF22"/>
  <c r="GF21"/>
  <c r="GF20"/>
  <c r="GF19"/>
  <c r="GF18"/>
  <c r="GF17"/>
  <c r="GF16"/>
  <c r="GF15"/>
  <c r="GF14"/>
  <c r="GF13"/>
  <c r="GF12"/>
  <c r="GF11"/>
  <c r="GF10"/>
  <c r="GF9"/>
  <c r="GC22"/>
  <c r="GC21"/>
  <c r="GC20"/>
  <c r="GC19"/>
  <c r="GC18"/>
  <c r="GC17"/>
  <c r="GC16"/>
  <c r="GC15"/>
  <c r="GC14"/>
  <c r="GC13"/>
  <c r="GC12"/>
  <c r="GC11"/>
  <c r="GC10"/>
  <c r="GC9"/>
  <c r="FU9"/>
  <c r="FU10"/>
  <c r="FU11"/>
  <c r="FU12"/>
  <c r="FU13"/>
  <c r="FU14"/>
  <c r="FU15"/>
  <c r="FU16"/>
  <c r="FU17"/>
  <c r="FU18"/>
  <c r="FU19"/>
  <c r="FU20"/>
  <c r="FU21"/>
  <c r="FU22"/>
  <c r="FU23"/>
  <c r="FU24"/>
  <c r="FU25"/>
  <c r="FU26"/>
  <c r="FU27"/>
  <c r="FU28"/>
  <c r="FU29"/>
  <c r="FU30"/>
  <c r="FU31"/>
  <c r="FU32"/>
  <c r="FU33"/>
  <c r="FU34"/>
  <c r="FU35"/>
  <c r="FU36"/>
  <c r="FU37"/>
  <c r="FU38"/>
  <c r="FU39"/>
  <c r="FU40"/>
  <c r="FU41"/>
  <c r="FU42"/>
  <c r="FU43"/>
  <c r="FU44"/>
  <c r="FU45"/>
  <c r="FU46"/>
  <c r="FU47"/>
  <c r="FU48"/>
  <c r="FU49"/>
  <c r="FU50"/>
  <c r="FU51"/>
  <c r="FU52"/>
  <c r="FU53"/>
  <c r="FU54"/>
  <c r="FU55"/>
  <c r="FU56"/>
  <c r="FU57"/>
  <c r="FU58"/>
  <c r="FU60"/>
  <c r="FU61"/>
  <c r="FU62"/>
  <c r="FU63"/>
  <c r="FU64"/>
  <c r="FU65"/>
  <c r="FU66"/>
  <c r="FU67"/>
  <c r="FU68"/>
  <c r="FU69"/>
  <c r="FU70"/>
  <c r="FU71"/>
  <c r="FU72"/>
  <c r="FU73"/>
  <c r="FU74"/>
  <c r="FU75"/>
  <c r="FU76"/>
  <c r="FU77"/>
  <c r="FU78"/>
  <c r="FU79"/>
  <c r="FU80"/>
  <c r="FU81"/>
  <c r="FU82"/>
  <c r="FU83"/>
  <c r="FU84"/>
  <c r="FU85"/>
  <c r="FU86"/>
  <c r="FU87"/>
  <c r="FU88"/>
  <c r="FU89"/>
  <c r="FU90"/>
  <c r="FU91"/>
  <c r="FU92"/>
  <c r="FU93"/>
  <c r="FU94"/>
  <c r="FU95"/>
  <c r="FU96"/>
  <c r="FU97"/>
  <c r="AE43"/>
  <c r="AC43"/>
  <c r="AD43" s="1"/>
  <c r="AI44"/>
  <c r="AM44" s="1"/>
  <c r="AG44"/>
  <c r="AH44" s="1"/>
  <c r="AI45"/>
  <c r="AM45" s="1"/>
  <c r="AO45" s="1"/>
  <c r="AP45" s="1"/>
  <c r="AG45"/>
  <c r="AH45" s="1"/>
  <c r="AI46"/>
  <c r="AM46" s="1"/>
  <c r="AG46"/>
  <c r="AH46" s="1"/>
  <c r="AI47"/>
  <c r="AG47"/>
  <c r="AH47" s="1"/>
  <c r="AI48"/>
  <c r="AK48" s="1"/>
  <c r="AL48" s="1"/>
  <c r="AG48"/>
  <c r="AH48" s="1"/>
  <c r="AI49"/>
  <c r="AM49" s="1"/>
  <c r="AO49" s="1"/>
  <c r="AP49" s="1"/>
  <c r="AG49"/>
  <c r="AH49" s="1"/>
  <c r="AI50"/>
  <c r="AG50"/>
  <c r="AH50" s="1"/>
  <c r="AI51"/>
  <c r="AG51"/>
  <c r="AH51" s="1"/>
  <c r="AI52"/>
  <c r="AG52"/>
  <c r="AH52" s="1"/>
  <c r="AI53"/>
  <c r="AM53" s="1"/>
  <c r="AO53" s="1"/>
  <c r="AP53" s="1"/>
  <c r="AG53"/>
  <c r="AH53" s="1"/>
  <c r="AI54"/>
  <c r="AG54"/>
  <c r="AH54" s="1"/>
  <c r="AM55"/>
  <c r="AG55"/>
  <c r="AH55" s="1"/>
  <c r="AI56"/>
  <c r="AM56" s="1"/>
  <c r="AG56"/>
  <c r="AH56" s="1"/>
  <c r="AI57"/>
  <c r="AM57" s="1"/>
  <c r="AO57" s="1"/>
  <c r="AP57" s="1"/>
  <c r="AG57"/>
  <c r="AH57" s="1"/>
  <c r="AI58"/>
  <c r="AM58" s="1"/>
  <c r="AG58"/>
  <c r="AH58" s="1"/>
  <c r="AI59"/>
  <c r="AK59" s="1"/>
  <c r="AL59" s="1"/>
  <c r="AG59"/>
  <c r="AH59" s="1"/>
  <c r="AI60"/>
  <c r="AK60" s="1"/>
  <c r="AL60" s="1"/>
  <c r="AG60"/>
  <c r="AH60" s="1"/>
  <c r="AI61"/>
  <c r="AM61" s="1"/>
  <c r="AO61" s="1"/>
  <c r="AP61" s="1"/>
  <c r="AG61"/>
  <c r="AH61" s="1"/>
  <c r="AI62"/>
  <c r="AK62" s="1"/>
  <c r="AL62" s="1"/>
  <c r="AG62"/>
  <c r="AH62" s="1"/>
  <c r="AI63"/>
  <c r="AK63" s="1"/>
  <c r="AL63" s="1"/>
  <c r="AG63"/>
  <c r="AH63" s="1"/>
  <c r="AI64"/>
  <c r="AK64" s="1"/>
  <c r="AL64" s="1"/>
  <c r="AG64"/>
  <c r="AH64" s="1"/>
  <c r="AI65"/>
  <c r="AM65" s="1"/>
  <c r="AO65" s="1"/>
  <c r="AP65" s="1"/>
  <c r="AG65"/>
  <c r="AH65" s="1"/>
  <c r="AI66"/>
  <c r="AK66" s="1"/>
  <c r="AL66" s="1"/>
  <c r="AG66"/>
  <c r="AH66" s="1"/>
  <c r="AI67"/>
  <c r="AM67" s="1"/>
  <c r="AG67"/>
  <c r="AH67" s="1"/>
  <c r="AI68"/>
  <c r="AG68"/>
  <c r="AH68" s="1"/>
  <c r="AI78"/>
  <c r="AG78"/>
  <c r="AH78" s="1"/>
  <c r="AI79"/>
  <c r="AM79" s="1"/>
  <c r="AQ79" s="1"/>
  <c r="AG79"/>
  <c r="AH79" s="1"/>
  <c r="AI80"/>
  <c r="AM80" s="1"/>
  <c r="AG80"/>
  <c r="AH80" s="1"/>
  <c r="AI81"/>
  <c r="AM81" s="1"/>
  <c r="AG81"/>
  <c r="AH81" s="1"/>
  <c r="AI82"/>
  <c r="AM82" s="1"/>
  <c r="AG82"/>
  <c r="AH82" s="1"/>
  <c r="AI83"/>
  <c r="AG83"/>
  <c r="AH83" s="1"/>
  <c r="AI84"/>
  <c r="AG84"/>
  <c r="AH84" s="1"/>
  <c r="AI85"/>
  <c r="AG85"/>
  <c r="AH85" s="1"/>
  <c r="AI86"/>
  <c r="AG86"/>
  <c r="AH86" s="1"/>
  <c r="AI87"/>
  <c r="BC87" s="1"/>
  <c r="BE87" s="1"/>
  <c r="BF87" s="1"/>
  <c r="AG87"/>
  <c r="AH87" s="1"/>
  <c r="AI88"/>
  <c r="AG88"/>
  <c r="AH88" s="1"/>
  <c r="AI89"/>
  <c r="AG89"/>
  <c r="AH89" s="1"/>
  <c r="AI90"/>
  <c r="AG90"/>
  <c r="AH90" s="1"/>
  <c r="AI91"/>
  <c r="AM91" s="1"/>
  <c r="AG91"/>
  <c r="AH91" s="1"/>
  <c r="AI92"/>
  <c r="AG92"/>
  <c r="AH92" s="1"/>
  <c r="AI93"/>
  <c r="AM93" s="1"/>
  <c r="AQ93" s="1"/>
  <c r="AG93"/>
  <c r="AH93" s="1"/>
  <c r="AI94"/>
  <c r="AG94"/>
  <c r="AH94" s="1"/>
  <c r="AI95"/>
  <c r="AG95"/>
  <c r="AH95" s="1"/>
  <c r="AI96"/>
  <c r="AG96"/>
  <c r="AH96" s="1"/>
  <c r="AI97"/>
  <c r="AG97"/>
  <c r="AH97" s="1"/>
  <c r="AE99"/>
  <c r="AC99"/>
  <c r="AD99" s="1"/>
  <c r="AE100"/>
  <c r="AC100"/>
  <c r="AD100" s="1"/>
  <c r="AE101"/>
  <c r="AC101"/>
  <c r="AD101" s="1"/>
  <c r="AE102"/>
  <c r="AG102" s="1"/>
  <c r="AH102" s="1"/>
  <c r="AC102"/>
  <c r="AD102" s="1"/>
  <c r="AI103"/>
  <c r="BC103" s="1"/>
  <c r="BE103" s="1"/>
  <c r="BF103" s="1"/>
  <c r="AG103"/>
  <c r="AH103" s="1"/>
  <c r="AI104"/>
  <c r="AG104"/>
  <c r="AH104" s="1"/>
  <c r="AI105"/>
  <c r="BC105" s="1"/>
  <c r="BE105" s="1"/>
  <c r="BF105" s="1"/>
  <c r="AG105"/>
  <c r="AH105" s="1"/>
  <c r="AI106"/>
  <c r="AY106" s="1"/>
  <c r="BA106" s="1"/>
  <c r="AG106"/>
  <c r="AH106" s="1"/>
  <c r="AI107"/>
  <c r="BC107" s="1"/>
  <c r="BE107" s="1"/>
  <c r="BF107" s="1"/>
  <c r="AG107"/>
  <c r="AH107" s="1"/>
  <c r="AI108"/>
  <c r="AK108" s="1"/>
  <c r="AL108" s="1"/>
  <c r="AG108"/>
  <c r="AH108" s="1"/>
  <c r="AI109"/>
  <c r="BC109" s="1"/>
  <c r="BE109" s="1"/>
  <c r="BF109" s="1"/>
  <c r="AG109"/>
  <c r="AH109" s="1"/>
  <c r="AI110"/>
  <c r="AK110" s="1"/>
  <c r="AL110" s="1"/>
  <c r="AG110"/>
  <c r="AH110" s="1"/>
  <c r="AI111"/>
  <c r="AG111"/>
  <c r="AH111" s="1"/>
  <c r="AI112"/>
  <c r="AY112" s="1"/>
  <c r="BA112" s="1"/>
  <c r="AG112"/>
  <c r="AH112" s="1"/>
  <c r="AI113"/>
  <c r="BC113" s="1"/>
  <c r="BE113" s="1"/>
  <c r="BF113" s="1"/>
  <c r="AG113"/>
  <c r="AH113" s="1"/>
  <c r="AI114"/>
  <c r="AK114" s="1"/>
  <c r="AL114" s="1"/>
  <c r="AG114"/>
  <c r="AH114"/>
  <c r="AI115"/>
  <c r="BC115"/>
  <c r="BE115" s="1"/>
  <c r="BF115" s="1"/>
  <c r="AG115"/>
  <c r="AH115"/>
  <c r="AI116"/>
  <c r="AG116"/>
  <c r="AH116" s="1"/>
  <c r="AI117"/>
  <c r="AY117" s="1"/>
  <c r="BA117" s="1"/>
  <c r="AG117"/>
  <c r="AH117" s="1"/>
  <c r="AI119"/>
  <c r="AG119"/>
  <c r="AH119" s="1"/>
  <c r="AI120"/>
  <c r="AG120"/>
  <c r="AH120" s="1"/>
  <c r="AI121"/>
  <c r="AG121"/>
  <c r="AH121" s="1"/>
  <c r="AI122"/>
  <c r="AG122"/>
  <c r="AH122" s="1"/>
  <c r="AI123"/>
  <c r="AM123" s="1"/>
  <c r="AO123" s="1"/>
  <c r="AP123" s="1"/>
  <c r="AG123"/>
  <c r="AH123" s="1"/>
  <c r="AI124"/>
  <c r="AG124"/>
  <c r="AH124" s="1"/>
  <c r="AI125"/>
  <c r="BC125" s="1"/>
  <c r="BE125" s="1"/>
  <c r="BF125" s="1"/>
  <c r="AG125"/>
  <c r="AH125" s="1"/>
  <c r="AI126"/>
  <c r="AY126" s="1"/>
  <c r="BA126" s="1"/>
  <c r="AG126"/>
  <c r="AH126" s="1"/>
  <c r="AI127"/>
  <c r="AK127" s="1"/>
  <c r="AL127" s="1"/>
  <c r="AG127"/>
  <c r="AH127" s="1"/>
  <c r="AI128"/>
  <c r="AG128"/>
  <c r="AH128" s="1"/>
  <c r="AI129"/>
  <c r="AG129"/>
  <c r="AH129" s="1"/>
  <c r="AI130"/>
  <c r="AM130" s="1"/>
  <c r="AQ130" s="1"/>
  <c r="AG130"/>
  <c r="AH130" s="1"/>
  <c r="AI131"/>
  <c r="AM131" s="1"/>
  <c r="AG131"/>
  <c r="AH131" s="1"/>
  <c r="AI132"/>
  <c r="AM132" s="1"/>
  <c r="AG132"/>
  <c r="AH132" s="1"/>
  <c r="AI133"/>
  <c r="AK133" s="1"/>
  <c r="AL133" s="1"/>
  <c r="AG133"/>
  <c r="AH133" s="1"/>
  <c r="AI134"/>
  <c r="AY134" s="1"/>
  <c r="BA134" s="1"/>
  <c r="AG134"/>
  <c r="AH134" s="1"/>
  <c r="AI135"/>
  <c r="AG135"/>
  <c r="AH135" s="1"/>
  <c r="AI136"/>
  <c r="BC136" s="1"/>
  <c r="BE136" s="1"/>
  <c r="BF136" s="1"/>
  <c r="AG136"/>
  <c r="AH136" s="1"/>
  <c r="AI137"/>
  <c r="BC137" s="1"/>
  <c r="BE137" s="1"/>
  <c r="BF137" s="1"/>
  <c r="AG137"/>
  <c r="AH137" s="1"/>
  <c r="AI138"/>
  <c r="AG138"/>
  <c r="AH138" s="1"/>
  <c r="AI139"/>
  <c r="BC139" s="1"/>
  <c r="BE139" s="1"/>
  <c r="BF139" s="1"/>
  <c r="AG139"/>
  <c r="AH139" s="1"/>
  <c r="AI140"/>
  <c r="AG140"/>
  <c r="AH140" s="1"/>
  <c r="AI141"/>
  <c r="BC141" s="1"/>
  <c r="BE141" s="1"/>
  <c r="BF141" s="1"/>
  <c r="AG141"/>
  <c r="AH141" s="1"/>
  <c r="AI142"/>
  <c r="BC142" s="1"/>
  <c r="BE142" s="1"/>
  <c r="BF142" s="1"/>
  <c r="AG142"/>
  <c r="AH142" s="1"/>
  <c r="AI143"/>
  <c r="AM143" s="1"/>
  <c r="AG143"/>
  <c r="AH143" s="1"/>
  <c r="AI144"/>
  <c r="AG144"/>
  <c r="AH144" s="1"/>
  <c r="AI145"/>
  <c r="AG145"/>
  <c r="AH145" s="1"/>
  <c r="AI146"/>
  <c r="BC146" s="1"/>
  <c r="BE146" s="1"/>
  <c r="BF146" s="1"/>
  <c r="AG146"/>
  <c r="AH146" s="1"/>
  <c r="AI147"/>
  <c r="AG147"/>
  <c r="AH147" s="1"/>
  <c r="AI148"/>
  <c r="AG148"/>
  <c r="AH148" s="1"/>
  <c r="AI149"/>
  <c r="AM149" s="1"/>
  <c r="AQ149" s="1"/>
  <c r="AG149"/>
  <c r="AH149" s="1"/>
  <c r="AI151"/>
  <c r="AG151"/>
  <c r="AH151" s="1"/>
  <c r="AI152"/>
  <c r="AM152" s="1"/>
  <c r="AG152"/>
  <c r="AH152" s="1"/>
  <c r="AI153"/>
  <c r="AM153" s="1"/>
  <c r="AG153"/>
  <c r="AH153" s="1"/>
  <c r="AI154"/>
  <c r="AG154"/>
  <c r="AH154" s="1"/>
  <c r="AI155"/>
  <c r="BC155" s="1"/>
  <c r="BE155" s="1"/>
  <c r="BF155" s="1"/>
  <c r="AG155"/>
  <c r="AH155" s="1"/>
  <c r="AI156"/>
  <c r="AG156"/>
  <c r="AH156" s="1"/>
  <c r="AI157"/>
  <c r="AM157" s="1"/>
  <c r="AG157"/>
  <c r="AH157" s="1"/>
  <c r="AI158"/>
  <c r="AY158" s="1"/>
  <c r="BA158" s="1"/>
  <c r="AG158"/>
  <c r="AH158" s="1"/>
  <c r="AI159"/>
  <c r="AG159"/>
  <c r="AH159" s="1"/>
  <c r="AI160"/>
  <c r="AG160"/>
  <c r="AH160" s="1"/>
  <c r="AI161"/>
  <c r="AM161" s="1"/>
  <c r="AG161"/>
  <c r="AH161" s="1"/>
  <c r="AI162"/>
  <c r="AM162" s="1"/>
  <c r="AG162"/>
  <c r="AH162" s="1"/>
  <c r="AI163"/>
  <c r="AG163"/>
  <c r="AH163" s="1"/>
  <c r="AI164"/>
  <c r="BC164" s="1"/>
  <c r="BE164" s="1"/>
  <c r="BF164" s="1"/>
  <c r="AG164"/>
  <c r="AH164" s="1"/>
  <c r="AI165"/>
  <c r="AG165"/>
  <c r="AH165" s="1"/>
  <c r="AI166"/>
  <c r="AM166" s="1"/>
  <c r="AO166" s="1"/>
  <c r="AP166" s="1"/>
  <c r="AG166"/>
  <c r="AH166" s="1"/>
  <c r="AI167"/>
  <c r="BC167" s="1"/>
  <c r="BE167" s="1"/>
  <c r="BF167" s="1"/>
  <c r="AG167"/>
  <c r="AH167" s="1"/>
  <c r="AI168"/>
  <c r="BC168" s="1"/>
  <c r="BE168" s="1"/>
  <c r="BF168" s="1"/>
  <c r="AG168"/>
  <c r="AH168" s="1"/>
  <c r="AI169"/>
  <c r="AM169" s="1"/>
  <c r="AG169"/>
  <c r="AH169" s="1"/>
  <c r="AI170"/>
  <c r="AY170" s="1"/>
  <c r="BA170" s="1"/>
  <c r="AG170"/>
  <c r="AH170"/>
  <c r="AI171"/>
  <c r="AG171"/>
  <c r="AH171" s="1"/>
  <c r="AI172"/>
  <c r="AG172"/>
  <c r="AH172" s="1"/>
  <c r="AI173"/>
  <c r="AY173" s="1"/>
  <c r="BA173" s="1"/>
  <c r="AG173"/>
  <c r="AH173" s="1"/>
  <c r="AI174"/>
  <c r="BC174" s="1"/>
  <c r="BE174" s="1"/>
  <c r="BF174" s="1"/>
  <c r="AG174"/>
  <c r="AH174" s="1"/>
  <c r="AI175"/>
  <c r="AG175"/>
  <c r="AH175" s="1"/>
  <c r="AI176"/>
  <c r="AG176"/>
  <c r="AH176" s="1"/>
  <c r="AI177"/>
  <c r="AG177"/>
  <c r="AH177" s="1"/>
  <c r="AI178"/>
  <c r="AG178"/>
  <c r="AH178" s="1"/>
  <c r="AI179"/>
  <c r="BC179" s="1"/>
  <c r="BE179" s="1"/>
  <c r="BF179" s="1"/>
  <c r="AG179"/>
  <c r="AH179" s="1"/>
  <c r="AI180"/>
  <c r="AK180" s="1"/>
  <c r="AL180" s="1"/>
  <c r="AG180"/>
  <c r="AH180" s="1"/>
  <c r="AI181"/>
  <c r="AK181" s="1"/>
  <c r="AL181" s="1"/>
  <c r="AG181"/>
  <c r="AH181" s="1"/>
  <c r="AI183"/>
  <c r="AM183" s="1"/>
  <c r="AQ183" s="1"/>
  <c r="AG183"/>
  <c r="AH183" s="1"/>
  <c r="AI184"/>
  <c r="AY184" s="1"/>
  <c r="BA184" s="1"/>
  <c r="AG184"/>
  <c r="AH184" s="1"/>
  <c r="AI185"/>
  <c r="AM185" s="1"/>
  <c r="AG185"/>
  <c r="AH185" s="1"/>
  <c r="AI186"/>
  <c r="BC186" s="1"/>
  <c r="BE186" s="1"/>
  <c r="BF186" s="1"/>
  <c r="AG186"/>
  <c r="AH186" s="1"/>
  <c r="AI187"/>
  <c r="AM187" s="1"/>
  <c r="AG187"/>
  <c r="AH187" s="1"/>
  <c r="AI188"/>
  <c r="AK188" s="1"/>
  <c r="AL188" s="1"/>
  <c r="AG188"/>
  <c r="AH188" s="1"/>
  <c r="AI189"/>
  <c r="AM189" s="1"/>
  <c r="AG189"/>
  <c r="AH189" s="1"/>
  <c r="AI190"/>
  <c r="AM190" s="1"/>
  <c r="AG190"/>
  <c r="AH190" s="1"/>
  <c r="AI191"/>
  <c r="BC191" s="1"/>
  <c r="BE191" s="1"/>
  <c r="BF191" s="1"/>
  <c r="AG191"/>
  <c r="AH191" s="1"/>
  <c r="AI192"/>
  <c r="BC192" s="1"/>
  <c r="BE192" s="1"/>
  <c r="BF192" s="1"/>
  <c r="AG192"/>
  <c r="AH192" s="1"/>
  <c r="AI193"/>
  <c r="AG193"/>
  <c r="AH193" s="1"/>
  <c r="AI194"/>
  <c r="AG194"/>
  <c r="AH194" s="1"/>
  <c r="AI195"/>
  <c r="AM195" s="1"/>
  <c r="AG195"/>
  <c r="AH195" s="1"/>
  <c r="AI196"/>
  <c r="AG196"/>
  <c r="AH196" s="1"/>
  <c r="AI197"/>
  <c r="AG197"/>
  <c r="AH197" s="1"/>
  <c r="AI198"/>
  <c r="AG198"/>
  <c r="AH198" s="1"/>
  <c r="AI199"/>
  <c r="BC199" s="1"/>
  <c r="BE199" s="1"/>
  <c r="BF199" s="1"/>
  <c r="AG199"/>
  <c r="AH199" s="1"/>
  <c r="AI200"/>
  <c r="AK200" s="1"/>
  <c r="AL200" s="1"/>
  <c r="AG200"/>
  <c r="AH200" s="1"/>
  <c r="AC44"/>
  <c r="AD44" s="1"/>
  <c r="AC45"/>
  <c r="AD45" s="1"/>
  <c r="AC46"/>
  <c r="AD46" s="1"/>
  <c r="AC47"/>
  <c r="AD47" s="1"/>
  <c r="AC48"/>
  <c r="AD48" s="1"/>
  <c r="AC49"/>
  <c r="AD49" s="1"/>
  <c r="AC50"/>
  <c r="AD50" s="1"/>
  <c r="AC51"/>
  <c r="AD51" s="1"/>
  <c r="AC52"/>
  <c r="AD52" s="1"/>
  <c r="AC53"/>
  <c r="AD53" s="1"/>
  <c r="AC54"/>
  <c r="AD54" s="1"/>
  <c r="AC55"/>
  <c r="AD55" s="1"/>
  <c r="AC56"/>
  <c r="AD56" s="1"/>
  <c r="AC57"/>
  <c r="AD57" s="1"/>
  <c r="AC58"/>
  <c r="AD58" s="1"/>
  <c r="AC59"/>
  <c r="AD59" s="1"/>
  <c r="AC60"/>
  <c r="AD60" s="1"/>
  <c r="AC61"/>
  <c r="AD61" s="1"/>
  <c r="AC62"/>
  <c r="AD62" s="1"/>
  <c r="AC63"/>
  <c r="AD63" s="1"/>
  <c r="AC64"/>
  <c r="AD64" s="1"/>
  <c r="AC65"/>
  <c r="AD65" s="1"/>
  <c r="AC66"/>
  <c r="AD66" s="1"/>
  <c r="AC67"/>
  <c r="AD67" s="1"/>
  <c r="AC68"/>
  <c r="AD68" s="1"/>
  <c r="AC78"/>
  <c r="AD78" s="1"/>
  <c r="AC79"/>
  <c r="AD79" s="1"/>
  <c r="AC80"/>
  <c r="AD80" s="1"/>
  <c r="AC81"/>
  <c r="AD81" s="1"/>
  <c r="AC82"/>
  <c r="AD82" s="1"/>
  <c r="AC83"/>
  <c r="AD83" s="1"/>
  <c r="AC84"/>
  <c r="AD84" s="1"/>
  <c r="AC85"/>
  <c r="AD85" s="1"/>
  <c r="AC86"/>
  <c r="AD86" s="1"/>
  <c r="AC87"/>
  <c r="AD87" s="1"/>
  <c r="AC88"/>
  <c r="AD88" s="1"/>
  <c r="AC89"/>
  <c r="AD89" s="1"/>
  <c r="AC90"/>
  <c r="AD90" s="1"/>
  <c r="AC91"/>
  <c r="AD91" s="1"/>
  <c r="AC92"/>
  <c r="AD92" s="1"/>
  <c r="AC93"/>
  <c r="AD93" s="1"/>
  <c r="AC94"/>
  <c r="AD94" s="1"/>
  <c r="AC95"/>
  <c r="AD95" s="1"/>
  <c r="AC96"/>
  <c r="AD96" s="1"/>
  <c r="AC97"/>
  <c r="AD97" s="1"/>
  <c r="AC98"/>
  <c r="AD98" s="1"/>
  <c r="AK201"/>
  <c r="AL201" s="1"/>
  <c r="BC202"/>
  <c r="BE202" s="1"/>
  <c r="BF202" s="1"/>
  <c r="AY202"/>
  <c r="BA202" s="1"/>
  <c r="AM202"/>
  <c r="AO202" s="1"/>
  <c r="AP202" s="1"/>
  <c r="AK202"/>
  <c r="AL202" s="1"/>
  <c r="BE203"/>
  <c r="BF203" s="1"/>
  <c r="AY203"/>
  <c r="BA203" s="1"/>
  <c r="AM203"/>
  <c r="AQ203" s="1"/>
  <c r="AU203" s="1"/>
  <c r="AW203" s="1"/>
  <c r="AX203" s="1"/>
  <c r="AK203"/>
  <c r="AL203" s="1"/>
  <c r="BC204"/>
  <c r="BE204" s="1"/>
  <c r="BF204" s="1"/>
  <c r="AK204"/>
  <c r="AL204" s="1"/>
  <c r="BC208"/>
  <c r="BE208" s="1"/>
  <c r="BF208" s="1"/>
  <c r="AK208"/>
  <c r="AL208" s="1"/>
  <c r="AK209"/>
  <c r="AL209" s="1"/>
  <c r="BC210"/>
  <c r="BE210" s="1"/>
  <c r="BF210" s="1"/>
  <c r="AY210"/>
  <c r="BA210" s="1"/>
  <c r="AM210"/>
  <c r="AQ210" s="1"/>
  <c r="AK210"/>
  <c r="AL210" s="1"/>
  <c r="BC211"/>
  <c r="BE211" s="1"/>
  <c r="BF211" s="1"/>
  <c r="AK211"/>
  <c r="AL211" s="1"/>
  <c r="BC212"/>
  <c r="BE212" s="1"/>
  <c r="BF212" s="1"/>
  <c r="AK212"/>
  <c r="AL212" s="1"/>
  <c r="AK213"/>
  <c r="AL213" s="1"/>
  <c r="BC214"/>
  <c r="BE214" s="1"/>
  <c r="BF214" s="1"/>
  <c r="AY214"/>
  <c r="BA214" s="1"/>
  <c r="AM214"/>
  <c r="AQ214" s="1"/>
  <c r="AK214"/>
  <c r="AL214" s="1"/>
  <c r="BC215"/>
  <c r="BE215" s="1"/>
  <c r="BF215" s="1"/>
  <c r="AK215"/>
  <c r="AL215" s="1"/>
  <c r="BC216"/>
  <c r="BE216" s="1"/>
  <c r="BF216" s="1"/>
  <c r="AK216"/>
  <c r="AL216" s="1"/>
  <c r="AK217"/>
  <c r="AL217" s="1"/>
  <c r="BC218"/>
  <c r="BE218" s="1"/>
  <c r="BF218" s="1"/>
  <c r="AY218"/>
  <c r="BA218" s="1"/>
  <c r="AM218"/>
  <c r="AQ218" s="1"/>
  <c r="AK218"/>
  <c r="AL218" s="1"/>
  <c r="BC219"/>
  <c r="BE219" s="1"/>
  <c r="BF219" s="1"/>
  <c r="AK219"/>
  <c r="AL219" s="1"/>
  <c r="BC220"/>
  <c r="BE220" s="1"/>
  <c r="BF220" s="1"/>
  <c r="AK220"/>
  <c r="AL220" s="1"/>
  <c r="AK221"/>
  <c r="AL221" s="1"/>
  <c r="BC222"/>
  <c r="BE222" s="1"/>
  <c r="BF222" s="1"/>
  <c r="AY222"/>
  <c r="BA222" s="1"/>
  <c r="AM222"/>
  <c r="AQ222" s="1"/>
  <c r="AK222"/>
  <c r="AL222" s="1"/>
  <c r="BE223"/>
  <c r="BF223" s="1"/>
  <c r="AY223"/>
  <c r="BA223" s="1"/>
  <c r="AM223"/>
  <c r="AK223"/>
  <c r="AL223" s="1"/>
  <c r="BC224"/>
  <c r="BE224" s="1"/>
  <c r="BF224" s="1"/>
  <c r="AK224"/>
  <c r="AL224" s="1"/>
  <c r="AK225"/>
  <c r="AL225" s="1"/>
  <c r="BC226"/>
  <c r="BE226" s="1"/>
  <c r="BF226" s="1"/>
  <c r="AY226"/>
  <c r="BA226" s="1"/>
  <c r="AM226"/>
  <c r="AQ226" s="1"/>
  <c r="AS226" s="1"/>
  <c r="AT226" s="1"/>
  <c r="AK226"/>
  <c r="AL226" s="1"/>
  <c r="BE227"/>
  <c r="BF227" s="1"/>
  <c r="AY227"/>
  <c r="BA227" s="1"/>
  <c r="AM227"/>
  <c r="AK227"/>
  <c r="AL227" s="1"/>
  <c r="BC228"/>
  <c r="BE228" s="1"/>
  <c r="BF228" s="1"/>
  <c r="AK228"/>
  <c r="AL228" s="1"/>
  <c r="BC229"/>
  <c r="BE229" s="1"/>
  <c r="BF229" s="1"/>
  <c r="AK229"/>
  <c r="AL229" s="1"/>
  <c r="BC230"/>
  <c r="BE230" s="1"/>
  <c r="BF230" s="1"/>
  <c r="AY230"/>
  <c r="BA230" s="1"/>
  <c r="AM230"/>
  <c r="AQ230" s="1"/>
  <c r="AU230" s="1"/>
  <c r="AW230" s="1"/>
  <c r="AX230" s="1"/>
  <c r="AK230"/>
  <c r="AL230" s="1"/>
  <c r="BC231"/>
  <c r="BE231" s="1"/>
  <c r="BF231" s="1"/>
  <c r="AY231"/>
  <c r="BA231" s="1"/>
  <c r="AM231"/>
  <c r="AO231" s="1"/>
  <c r="AP231" s="1"/>
  <c r="AK231"/>
  <c r="AL231" s="1"/>
  <c r="BC232"/>
  <c r="BE232" s="1"/>
  <c r="BF232" s="1"/>
  <c r="AK232"/>
  <c r="AL232" s="1"/>
  <c r="BC233"/>
  <c r="BE233" s="1"/>
  <c r="BF233" s="1"/>
  <c r="AK233"/>
  <c r="AL233" s="1"/>
  <c r="BC234"/>
  <c r="BE234" s="1"/>
  <c r="BF234" s="1"/>
  <c r="AY234"/>
  <c r="BA234" s="1"/>
  <c r="AM234"/>
  <c r="AQ234" s="1"/>
  <c r="AK234"/>
  <c r="AL234" s="1"/>
  <c r="BC235"/>
  <c r="BE235" s="1"/>
  <c r="BF235" s="1"/>
  <c r="AY235"/>
  <c r="BA235" s="1"/>
  <c r="AM235"/>
  <c r="AK235"/>
  <c r="AL235" s="1"/>
  <c r="BC236"/>
  <c r="BE236" s="1"/>
  <c r="BF236" s="1"/>
  <c r="AK236"/>
  <c r="AL236" s="1"/>
  <c r="BC237"/>
  <c r="BE237" s="1"/>
  <c r="BF237" s="1"/>
  <c r="AK237"/>
  <c r="AL237" s="1"/>
  <c r="BC238"/>
  <c r="BE238" s="1"/>
  <c r="BF238" s="1"/>
  <c r="AY238"/>
  <c r="BA238" s="1"/>
  <c r="AM238"/>
  <c r="AQ238" s="1"/>
  <c r="AU238" s="1"/>
  <c r="AW238" s="1"/>
  <c r="AX238" s="1"/>
  <c r="AK238"/>
  <c r="AL238" s="1"/>
  <c r="BC239"/>
  <c r="BE239" s="1"/>
  <c r="BF239" s="1"/>
  <c r="AY239"/>
  <c r="BA239" s="1"/>
  <c r="AM239"/>
  <c r="AO239" s="1"/>
  <c r="AP239" s="1"/>
  <c r="AK239"/>
  <c r="AL239" s="1"/>
  <c r="BC240"/>
  <c r="BE240" s="1"/>
  <c r="BF240" s="1"/>
  <c r="AK240"/>
  <c r="AL240" s="1"/>
  <c r="BC241"/>
  <c r="BE241" s="1"/>
  <c r="BF241" s="1"/>
  <c r="AK241"/>
  <c r="AL241" s="1"/>
  <c r="BC242"/>
  <c r="BE242" s="1"/>
  <c r="BF242" s="1"/>
  <c r="AY242"/>
  <c r="BA242" s="1"/>
  <c r="AM242"/>
  <c r="AQ242" s="1"/>
  <c r="AK242"/>
  <c r="AL242" s="1"/>
  <c r="BC243"/>
  <c r="BE243" s="1"/>
  <c r="BF243" s="1"/>
  <c r="AY243"/>
  <c r="BA243" s="1"/>
  <c r="AM243"/>
  <c r="AK243"/>
  <c r="AL243" s="1"/>
  <c r="BC244"/>
  <c r="BE244" s="1"/>
  <c r="BF244" s="1"/>
  <c r="AK244"/>
  <c r="AL244" s="1"/>
  <c r="BC245"/>
  <c r="BE245" s="1"/>
  <c r="BF245" s="1"/>
  <c r="AK245"/>
  <c r="AL245" s="1"/>
  <c r="BC246"/>
  <c r="BE246" s="1"/>
  <c r="BF246" s="1"/>
  <c r="AY246"/>
  <c r="BA246" s="1"/>
  <c r="AM246"/>
  <c r="AQ246" s="1"/>
  <c r="AK246"/>
  <c r="AL246" s="1"/>
  <c r="BC247"/>
  <c r="BE247" s="1"/>
  <c r="BF247" s="1"/>
  <c r="AY247"/>
  <c r="BA247"/>
  <c r="AM247"/>
  <c r="AO247"/>
  <c r="AP247" s="1"/>
  <c r="AK247"/>
  <c r="AL247" s="1"/>
  <c r="BC248"/>
  <c r="BE248" s="1"/>
  <c r="BF248" s="1"/>
  <c r="AK248"/>
  <c r="AL248"/>
  <c r="BC249"/>
  <c r="BE249"/>
  <c r="BF249" s="1"/>
  <c r="AK249"/>
  <c r="AL249" s="1"/>
  <c r="BC250"/>
  <c r="BE250" s="1"/>
  <c r="BF250" s="1"/>
  <c r="AY250"/>
  <c r="BA250"/>
  <c r="AM250"/>
  <c r="AK250"/>
  <c r="AL250" s="1"/>
  <c r="BC251"/>
  <c r="BE251" s="1"/>
  <c r="BF251" s="1"/>
  <c r="AY251"/>
  <c r="BA251" s="1"/>
  <c r="AM251"/>
  <c r="AK251"/>
  <c r="AL251" s="1"/>
  <c r="AC103"/>
  <c r="AD103" s="1"/>
  <c r="AC104"/>
  <c r="AD104" s="1"/>
  <c r="AC105"/>
  <c r="AD105" s="1"/>
  <c r="AC106"/>
  <c r="AD106" s="1"/>
  <c r="AC107"/>
  <c r="AD107" s="1"/>
  <c r="AC108"/>
  <c r="AD108" s="1"/>
  <c r="AC109"/>
  <c r="AD109" s="1"/>
  <c r="AC110"/>
  <c r="AD110" s="1"/>
  <c r="AC111"/>
  <c r="AD111" s="1"/>
  <c r="AC112"/>
  <c r="AD112" s="1"/>
  <c r="AC113"/>
  <c r="AD113" s="1"/>
  <c r="AC114"/>
  <c r="AD114" s="1"/>
  <c r="AC115"/>
  <c r="AD115" s="1"/>
  <c r="AC116"/>
  <c r="AD116" s="1"/>
  <c r="AC117"/>
  <c r="AD117" s="1"/>
  <c r="AC118"/>
  <c r="AD118" s="1"/>
  <c r="AC119"/>
  <c r="AD119" s="1"/>
  <c r="AC120"/>
  <c r="AD120" s="1"/>
  <c r="AC121"/>
  <c r="AD121" s="1"/>
  <c r="AC122"/>
  <c r="AD122" s="1"/>
  <c r="AC123"/>
  <c r="AD123" s="1"/>
  <c r="AC124"/>
  <c r="AD124" s="1"/>
  <c r="AC125"/>
  <c r="AD125" s="1"/>
  <c r="AC126"/>
  <c r="AD126" s="1"/>
  <c r="AC127"/>
  <c r="AD127" s="1"/>
  <c r="AC128"/>
  <c r="AD128" s="1"/>
  <c r="AC129"/>
  <c r="AD129" s="1"/>
  <c r="AC130"/>
  <c r="AD130" s="1"/>
  <c r="AC131"/>
  <c r="AD131" s="1"/>
  <c r="AC132"/>
  <c r="AD132" s="1"/>
  <c r="AC133"/>
  <c r="AD133" s="1"/>
  <c r="AC134"/>
  <c r="AD134" s="1"/>
  <c r="AC135"/>
  <c r="AD135" s="1"/>
  <c r="AC136"/>
  <c r="AD136" s="1"/>
  <c r="AC137"/>
  <c r="AD137" s="1"/>
  <c r="AC138"/>
  <c r="AD138" s="1"/>
  <c r="AC139"/>
  <c r="AD139" s="1"/>
  <c r="AC140"/>
  <c r="AD140" s="1"/>
  <c r="AC141"/>
  <c r="AD141" s="1"/>
  <c r="AC142"/>
  <c r="AD142" s="1"/>
  <c r="AC143"/>
  <c r="AD143" s="1"/>
  <c r="AC144"/>
  <c r="AD144" s="1"/>
  <c r="AC145"/>
  <c r="AD145" s="1"/>
  <c r="AC146"/>
  <c r="AD146" s="1"/>
  <c r="AC147"/>
  <c r="AD147" s="1"/>
  <c r="AC148"/>
  <c r="AD148" s="1"/>
  <c r="AC149"/>
  <c r="AD149" s="1"/>
  <c r="AC150"/>
  <c r="AD150" s="1"/>
  <c r="AC151"/>
  <c r="AD151" s="1"/>
  <c r="AC152"/>
  <c r="AD152" s="1"/>
  <c r="AC153"/>
  <c r="AD153" s="1"/>
  <c r="AC154"/>
  <c r="AD154" s="1"/>
  <c r="AC155"/>
  <c r="AD155" s="1"/>
  <c r="AC156"/>
  <c r="AD156" s="1"/>
  <c r="AC157"/>
  <c r="AD157" s="1"/>
  <c r="AC158"/>
  <c r="AD158" s="1"/>
  <c r="AC159"/>
  <c r="AD159" s="1"/>
  <c r="AC160"/>
  <c r="AD160" s="1"/>
  <c r="AC161"/>
  <c r="AD161" s="1"/>
  <c r="AC162"/>
  <c r="AD162" s="1"/>
  <c r="AC163"/>
  <c r="AD163" s="1"/>
  <c r="AC164"/>
  <c r="AD164" s="1"/>
  <c r="AC165"/>
  <c r="AD165" s="1"/>
  <c r="AC166"/>
  <c r="AD166" s="1"/>
  <c r="AC167"/>
  <c r="AD167" s="1"/>
  <c r="AC168"/>
  <c r="AD168" s="1"/>
  <c r="AC169"/>
  <c r="AD169" s="1"/>
  <c r="AC170"/>
  <c r="AD170" s="1"/>
  <c r="AC171"/>
  <c r="AD171" s="1"/>
  <c r="AC172"/>
  <c r="AD172" s="1"/>
  <c r="AC173"/>
  <c r="AD173" s="1"/>
  <c r="AC174"/>
  <c r="AD174" s="1"/>
  <c r="AC175"/>
  <c r="AD175" s="1"/>
  <c r="AC176"/>
  <c r="AD176" s="1"/>
  <c r="AC177"/>
  <c r="AD177" s="1"/>
  <c r="AC178"/>
  <c r="AD178" s="1"/>
  <c r="AC179"/>
  <c r="AD179" s="1"/>
  <c r="AC180"/>
  <c r="AD180" s="1"/>
  <c r="AC181"/>
  <c r="AD181" s="1"/>
  <c r="AC182"/>
  <c r="AD182" s="1"/>
  <c r="AC183"/>
  <c r="AD183" s="1"/>
  <c r="AC184"/>
  <c r="AD184" s="1"/>
  <c r="AC185"/>
  <c r="AD185" s="1"/>
  <c r="AC186"/>
  <c r="AD186" s="1"/>
  <c r="AC187"/>
  <c r="AD187" s="1"/>
  <c r="AC188"/>
  <c r="AD188" s="1"/>
  <c r="AC189"/>
  <c r="AD189" s="1"/>
  <c r="AC190"/>
  <c r="AD190" s="1"/>
  <c r="AC191"/>
  <c r="AD191" s="1"/>
  <c r="AC192"/>
  <c r="AD192" s="1"/>
  <c r="AC193"/>
  <c r="AD193" s="1"/>
  <c r="AC194"/>
  <c r="AD194" s="1"/>
  <c r="AC195"/>
  <c r="AD195" s="1"/>
  <c r="AC196"/>
  <c r="AD196" s="1"/>
  <c r="AC197"/>
  <c r="AD197" s="1"/>
  <c r="AC198"/>
  <c r="AD198" s="1"/>
  <c r="AC199"/>
  <c r="AD199" s="1"/>
  <c r="AC200"/>
  <c r="AD200" s="1"/>
  <c r="AI253"/>
  <c r="AK253" s="1"/>
  <c r="AL253" s="1"/>
  <c r="AG253"/>
  <c r="AH253" s="1"/>
  <c r="AI254"/>
  <c r="AG254"/>
  <c r="AH254" s="1"/>
  <c r="AI255"/>
  <c r="AK255" s="1"/>
  <c r="AG255"/>
  <c r="AH255" s="1"/>
  <c r="AI256"/>
  <c r="AY256" s="1"/>
  <c r="BA256" s="1"/>
  <c r="AG256"/>
  <c r="AH256" s="1"/>
  <c r="AI257"/>
  <c r="AK257" s="1"/>
  <c r="AL257" s="1"/>
  <c r="AG257"/>
  <c r="AH257" s="1"/>
  <c r="AI258"/>
  <c r="BC258" s="1"/>
  <c r="BE258" s="1"/>
  <c r="BF258" s="1"/>
  <c r="AG258"/>
  <c r="AH258" s="1"/>
  <c r="AI259"/>
  <c r="AM259" s="1"/>
  <c r="AG259"/>
  <c r="AH259" s="1"/>
  <c r="AI260"/>
  <c r="AK260" s="1"/>
  <c r="AL260" s="1"/>
  <c r="AG260"/>
  <c r="AH260" s="1"/>
  <c r="AI261"/>
  <c r="AK261" s="1"/>
  <c r="AL261" s="1"/>
  <c r="AG261"/>
  <c r="AH261" s="1"/>
  <c r="AI262"/>
  <c r="AY262" s="1"/>
  <c r="BA262" s="1"/>
  <c r="AG262"/>
  <c r="AH262" s="1"/>
  <c r="AI263"/>
  <c r="AG263"/>
  <c r="AH263" s="1"/>
  <c r="AI264"/>
  <c r="AG264"/>
  <c r="AH264" s="1"/>
  <c r="AI265"/>
  <c r="AK265" s="1"/>
  <c r="AL265" s="1"/>
  <c r="AG265"/>
  <c r="AH265" s="1"/>
  <c r="AE252"/>
  <c r="AG252" s="1"/>
  <c r="AH252" s="1"/>
  <c r="AC252"/>
  <c r="AD252" s="1"/>
  <c r="AM267"/>
  <c r="AY267"/>
  <c r="BA267" s="1"/>
  <c r="AM268"/>
  <c r="AY268"/>
  <c r="BA268" s="1"/>
  <c r="AM269"/>
  <c r="AK269"/>
  <c r="AL269" s="1"/>
  <c r="BC269"/>
  <c r="BE269" s="1"/>
  <c r="BF269" s="1"/>
  <c r="AY269"/>
  <c r="BA269" s="1"/>
  <c r="AM270"/>
  <c r="AO270" s="1"/>
  <c r="AP270" s="1"/>
  <c r="AK270"/>
  <c r="AL270" s="1"/>
  <c r="BC270"/>
  <c r="BE270" s="1"/>
  <c r="BF270" s="1"/>
  <c r="AY270"/>
  <c r="BA270" s="1"/>
  <c r="AM271"/>
  <c r="AY271"/>
  <c r="BA271" s="1"/>
  <c r="AM272"/>
  <c r="AO272" s="1"/>
  <c r="AP272" s="1"/>
  <c r="AY272"/>
  <c r="BA272" s="1"/>
  <c r="AM273"/>
  <c r="AK273"/>
  <c r="AL273" s="1"/>
  <c r="BC273"/>
  <c r="BE273" s="1"/>
  <c r="BF273" s="1"/>
  <c r="AY273"/>
  <c r="BA273" s="1"/>
  <c r="AM274"/>
  <c r="AO274" s="1"/>
  <c r="AP274" s="1"/>
  <c r="AK274"/>
  <c r="AL274" s="1"/>
  <c r="BC274"/>
  <c r="BE274" s="1"/>
  <c r="BF274" s="1"/>
  <c r="AY274"/>
  <c r="BA274" s="1"/>
  <c r="AM275"/>
  <c r="AQ275" s="1"/>
  <c r="AY275"/>
  <c r="BA275" s="1"/>
  <c r="AM276"/>
  <c r="AO276" s="1"/>
  <c r="AP276" s="1"/>
  <c r="AY276"/>
  <c r="BA276" s="1"/>
  <c r="AM277"/>
  <c r="AQ277" s="1"/>
  <c r="AK277"/>
  <c r="AL277" s="1"/>
  <c r="BC277"/>
  <c r="BE277" s="1"/>
  <c r="BF277" s="1"/>
  <c r="AY277"/>
  <c r="BA277" s="1"/>
  <c r="AM278"/>
  <c r="AO278" s="1"/>
  <c r="AP278" s="1"/>
  <c r="AK278"/>
  <c r="AL278" s="1"/>
  <c r="BC278"/>
  <c r="BE278" s="1"/>
  <c r="BF278" s="1"/>
  <c r="AY278"/>
  <c r="BA278" s="1"/>
  <c r="AM279"/>
  <c r="AQ279" s="1"/>
  <c r="AY279"/>
  <c r="BA279" s="1"/>
  <c r="AG202"/>
  <c r="AH202" s="1"/>
  <c r="AG203"/>
  <c r="AH203" s="1"/>
  <c r="AG204"/>
  <c r="AH204" s="1"/>
  <c r="AG208"/>
  <c r="AH208" s="1"/>
  <c r="AG210"/>
  <c r="AH210" s="1"/>
  <c r="AG211"/>
  <c r="AH211" s="1"/>
  <c r="AG212"/>
  <c r="AH212" s="1"/>
  <c r="AG214"/>
  <c r="AH214" s="1"/>
  <c r="AG215"/>
  <c r="AH215" s="1"/>
  <c r="AG216"/>
  <c r="AH216" s="1"/>
  <c r="AG218"/>
  <c r="AH218" s="1"/>
  <c r="AG219"/>
  <c r="AH219" s="1"/>
  <c r="AG220"/>
  <c r="AH220" s="1"/>
  <c r="AG222"/>
  <c r="AH222" s="1"/>
  <c r="AG223"/>
  <c r="AH223" s="1"/>
  <c r="AG224"/>
  <c r="AH224" s="1"/>
  <c r="AG226"/>
  <c r="AH226" s="1"/>
  <c r="AG227"/>
  <c r="AH227" s="1"/>
  <c r="AG228"/>
  <c r="AH228" s="1"/>
  <c r="AG230"/>
  <c r="AH230" s="1"/>
  <c r="AG231"/>
  <c r="AH231" s="1"/>
  <c r="AG232"/>
  <c r="AH232" s="1"/>
  <c r="AG234"/>
  <c r="AH234" s="1"/>
  <c r="AG235"/>
  <c r="AH235" s="1"/>
  <c r="AG236"/>
  <c r="AH236" s="1"/>
  <c r="AG238"/>
  <c r="AH238" s="1"/>
  <c r="AG239"/>
  <c r="AH239" s="1"/>
  <c r="AG240"/>
  <c r="AH240" s="1"/>
  <c r="AG242"/>
  <c r="AH242" s="1"/>
  <c r="AG243"/>
  <c r="AH243" s="1"/>
  <c r="AG244"/>
  <c r="AH244" s="1"/>
  <c r="AG246"/>
  <c r="AH246" s="1"/>
  <c r="AG247"/>
  <c r="AH247" s="1"/>
  <c r="AG248"/>
  <c r="AH248" s="1"/>
  <c r="AG250"/>
  <c r="AH250" s="1"/>
  <c r="AG251"/>
  <c r="AH251" s="1"/>
  <c r="AG267"/>
  <c r="AH267" s="1"/>
  <c r="AG269"/>
  <c r="AH269" s="1"/>
  <c r="AG270"/>
  <c r="AH270" s="1"/>
  <c r="AG271"/>
  <c r="AH271" s="1"/>
  <c r="AG273"/>
  <c r="AH273" s="1"/>
  <c r="AG274"/>
  <c r="AH274" s="1"/>
  <c r="AG275"/>
  <c r="AH275" s="1"/>
  <c r="AG277"/>
  <c r="AH277" s="1"/>
  <c r="AG278"/>
  <c r="AH278" s="1"/>
  <c r="AG279"/>
  <c r="AH279" s="1"/>
  <c r="AC253"/>
  <c r="AD253" s="1"/>
  <c r="AC254"/>
  <c r="AD254" s="1"/>
  <c r="AC255"/>
  <c r="AD255" s="1"/>
  <c r="AC256"/>
  <c r="AD256" s="1"/>
  <c r="AC257"/>
  <c r="AD257" s="1"/>
  <c r="AC258"/>
  <c r="AD258" s="1"/>
  <c r="AC259"/>
  <c r="AD259" s="1"/>
  <c r="AC260"/>
  <c r="AD260" s="1"/>
  <c r="AC261"/>
  <c r="AD261" s="1"/>
  <c r="AC262"/>
  <c r="AD262" s="1"/>
  <c r="AC263"/>
  <c r="AD263" s="1"/>
  <c r="AC264"/>
  <c r="AD264" s="1"/>
  <c r="AC265"/>
  <c r="AD265" s="1"/>
  <c r="AO279"/>
  <c r="AP279" s="1"/>
  <c r="AK262"/>
  <c r="AL262" s="1"/>
  <c r="BC260"/>
  <c r="BE260" s="1"/>
  <c r="BF260" s="1"/>
  <c r="AL255"/>
  <c r="AO230"/>
  <c r="AP230" s="1"/>
  <c r="AO214"/>
  <c r="AP214" s="1"/>
  <c r="AQ202"/>
  <c r="AS202" s="1"/>
  <c r="AT202" s="1"/>
  <c r="BC200"/>
  <c r="BE200" s="1"/>
  <c r="BF200" s="1"/>
  <c r="BC196"/>
  <c r="BE196" s="1"/>
  <c r="BF196" s="1"/>
  <c r="AM192"/>
  <c r="AQ192" s="1"/>
  <c r="AM186"/>
  <c r="AQ186" s="1"/>
  <c r="AY181"/>
  <c r="BA181" s="1"/>
  <c r="AY177"/>
  <c r="BA177" s="1"/>
  <c r="AY176"/>
  <c r="BA176" s="1"/>
  <c r="AM176"/>
  <c r="AQ176" s="1"/>
  <c r="AM174"/>
  <c r="AQ174" s="1"/>
  <c r="AM173"/>
  <c r="AO173" s="1"/>
  <c r="AP173" s="1"/>
  <c r="AY172"/>
  <c r="BA172"/>
  <c r="AM172"/>
  <c r="AO172"/>
  <c r="AP172" s="1"/>
  <c r="AY153"/>
  <c r="BA153" s="1"/>
  <c r="AK151"/>
  <c r="AL151" s="1"/>
  <c r="AM147"/>
  <c r="BC144"/>
  <c r="BE144" s="1"/>
  <c r="BF144" s="1"/>
  <c r="AK144"/>
  <c r="AL144" s="1"/>
  <c r="AY143"/>
  <c r="BA143" s="1"/>
  <c r="AM142"/>
  <c r="AQ142" s="1"/>
  <c r="AY141"/>
  <c r="BA141" s="1"/>
  <c r="AM141"/>
  <c r="AQ141" s="1"/>
  <c r="BC140"/>
  <c r="BE140" s="1"/>
  <c r="BF140" s="1"/>
  <c r="AK140"/>
  <c r="AL140" s="1"/>
  <c r="BC138"/>
  <c r="BE138" s="1"/>
  <c r="BF138" s="1"/>
  <c r="AY138"/>
  <c r="BA138" s="1"/>
  <c r="AM138"/>
  <c r="AQ138" s="1"/>
  <c r="AK138"/>
  <c r="AL138" s="1"/>
  <c r="AY137"/>
  <c r="BA137" s="1"/>
  <c r="AM137"/>
  <c r="AQ137" s="1"/>
  <c r="BC135"/>
  <c r="BE135" s="1"/>
  <c r="BF135" s="1"/>
  <c r="AY135"/>
  <c r="BA135" s="1"/>
  <c r="AM135"/>
  <c r="AO135" s="1"/>
  <c r="AP135" s="1"/>
  <c r="AK135"/>
  <c r="AL135" s="1"/>
  <c r="AM134"/>
  <c r="AO134" s="1"/>
  <c r="AP134" s="1"/>
  <c r="BC128"/>
  <c r="BE128" s="1"/>
  <c r="BF128" s="1"/>
  <c r="BC126"/>
  <c r="BE126" s="1"/>
  <c r="BF126" s="1"/>
  <c r="AM126"/>
  <c r="AO126" s="1"/>
  <c r="AP126" s="1"/>
  <c r="AY125"/>
  <c r="BA125" s="1"/>
  <c r="BC124"/>
  <c r="BE124" s="1"/>
  <c r="BF124" s="1"/>
  <c r="AM119"/>
  <c r="AO119" s="1"/>
  <c r="AP119" s="1"/>
  <c r="AM117"/>
  <c r="AO117" s="1"/>
  <c r="AP117" s="1"/>
  <c r="AY115"/>
  <c r="BA115" s="1"/>
  <c r="AM115"/>
  <c r="AQ115" s="1"/>
  <c r="AK115"/>
  <c r="AL115" s="1"/>
  <c r="BC111"/>
  <c r="BE111" s="1"/>
  <c r="BF111" s="1"/>
  <c r="AM106"/>
  <c r="AO106" s="1"/>
  <c r="AP106" s="1"/>
  <c r="AI101"/>
  <c r="AM101" s="1"/>
  <c r="AG101"/>
  <c r="AH101" s="1"/>
  <c r="AI99"/>
  <c r="AM99" s="1"/>
  <c r="AO99" s="1"/>
  <c r="AP99" s="1"/>
  <c r="AG99"/>
  <c r="AH99" s="1"/>
  <c r="AK97"/>
  <c r="AL97" s="1"/>
  <c r="BC97"/>
  <c r="BE97" s="1"/>
  <c r="BF97" s="1"/>
  <c r="AK95"/>
  <c r="AL95" s="1"/>
  <c r="AM94"/>
  <c r="AQ94" s="1"/>
  <c r="AU94" s="1"/>
  <c r="AW94" s="1"/>
  <c r="AX94" s="1"/>
  <c r="AY93"/>
  <c r="BA93" s="1"/>
  <c r="AM92"/>
  <c r="AQ92" s="1"/>
  <c r="AK92"/>
  <c r="AL92" s="1"/>
  <c r="BC92"/>
  <c r="BE92" s="1"/>
  <c r="BF92" s="1"/>
  <c r="AY92"/>
  <c r="BA92" s="1"/>
  <c r="AK91"/>
  <c r="AL91" s="1"/>
  <c r="BC91"/>
  <c r="BE91" s="1"/>
  <c r="BF91" s="1"/>
  <c r="AM90"/>
  <c r="AQ90" s="1"/>
  <c r="AM89"/>
  <c r="AO89"/>
  <c r="AP89" s="1"/>
  <c r="AY89"/>
  <c r="BA89" s="1"/>
  <c r="BC88"/>
  <c r="BE88" s="1"/>
  <c r="BF88" s="1"/>
  <c r="AK82"/>
  <c r="AL82"/>
  <c r="AK81"/>
  <c r="AL81"/>
  <c r="AK80"/>
  <c r="AL80"/>
  <c r="BC79"/>
  <c r="BE79"/>
  <c r="BF79" s="1"/>
  <c r="AM68"/>
  <c r="AK68"/>
  <c r="AL68" s="1"/>
  <c r="BF68"/>
  <c r="AM66"/>
  <c r="BF66"/>
  <c r="AK65"/>
  <c r="AL65" s="1"/>
  <c r="BF65"/>
  <c r="AM64"/>
  <c r="AO64" s="1"/>
  <c r="AP64" s="1"/>
  <c r="BF63"/>
  <c r="AK61"/>
  <c r="AL61" s="1"/>
  <c r="AM60"/>
  <c r="AO60" s="1"/>
  <c r="AP60" s="1"/>
  <c r="BF60"/>
  <c r="BF59"/>
  <c r="AK58"/>
  <c r="AL58" s="1"/>
  <c r="BF57"/>
  <c r="AK56"/>
  <c r="AL56" s="1"/>
  <c r="AK55"/>
  <c r="AL55" s="1"/>
  <c r="AK54"/>
  <c r="AL54" s="1"/>
  <c r="BF53"/>
  <c r="AK52"/>
  <c r="AL52" s="1"/>
  <c r="AK51"/>
  <c r="AL51" s="1"/>
  <c r="BF51"/>
  <c r="AO50"/>
  <c r="AP50" s="1"/>
  <c r="AK50"/>
  <c r="AL50" s="1"/>
  <c r="BF50"/>
  <c r="AM48"/>
  <c r="AO48" s="1"/>
  <c r="AP48" s="1"/>
  <c r="AM47"/>
  <c r="AS47" s="1"/>
  <c r="AT47" s="1"/>
  <c r="AK47"/>
  <c r="AL47" s="1"/>
  <c r="BF47"/>
  <c r="AS46"/>
  <c r="AT46" s="1"/>
  <c r="AK45"/>
  <c r="AL45" s="1"/>
  <c r="BF45"/>
  <c r="AI43"/>
  <c r="AK43" s="1"/>
  <c r="AL43" s="1"/>
  <c r="AG43"/>
  <c r="AH43" s="1"/>
  <c r="AM43"/>
  <c r="AO43" s="1"/>
  <c r="AP43" s="1"/>
  <c r="AO51"/>
  <c r="AP51" s="1"/>
  <c r="AQ89"/>
  <c r="AS89" s="1"/>
  <c r="AT89" s="1"/>
  <c r="AK99"/>
  <c r="AL99" s="1"/>
  <c r="AY99"/>
  <c r="BA99" s="1"/>
  <c r="BC99"/>
  <c r="BE99" s="1"/>
  <c r="BF99" s="1"/>
  <c r="AK101"/>
  <c r="AL101" s="1"/>
  <c r="BC101"/>
  <c r="BE101" s="1"/>
  <c r="BF101" s="1"/>
  <c r="AQ117"/>
  <c r="AS117" s="1"/>
  <c r="AT117" s="1"/>
  <c r="AQ123"/>
  <c r="AS123" s="1"/>
  <c r="AT123" s="1"/>
  <c r="AQ126"/>
  <c r="AS126" s="1"/>
  <c r="AT126" s="1"/>
  <c r="AO130"/>
  <c r="AP130" s="1"/>
  <c r="AO137"/>
  <c r="AP137" s="1"/>
  <c r="AQ143"/>
  <c r="AU143" s="1"/>
  <c r="AW143" s="1"/>
  <c r="AX143" s="1"/>
  <c r="AO143"/>
  <c r="AP143" s="1"/>
  <c r="AQ147"/>
  <c r="AU147" s="1"/>
  <c r="AW147" s="1"/>
  <c r="AX147" s="1"/>
  <c r="AO147"/>
  <c r="AP147" s="1"/>
  <c r="AQ152"/>
  <c r="AU152" s="1"/>
  <c r="AW152" s="1"/>
  <c r="AX152" s="1"/>
  <c r="AO152"/>
  <c r="AP152" s="1"/>
  <c r="AQ172"/>
  <c r="AS172" s="1"/>
  <c r="AT172" s="1"/>
  <c r="AO186"/>
  <c r="AP186" s="1"/>
  <c r="AU226"/>
  <c r="AW226" s="1"/>
  <c r="AX226" s="1"/>
  <c r="AS230"/>
  <c r="AT230" s="1"/>
  <c r="AI150"/>
  <c r="AY150" s="1"/>
  <c r="BA150" s="1"/>
  <c r="AG150"/>
  <c r="AH150" s="1"/>
  <c r="AI98"/>
  <c r="AM98" s="1"/>
  <c r="AG98"/>
  <c r="AH98" s="1"/>
  <c r="AI118"/>
  <c r="AK118" s="1"/>
  <c r="AL118" s="1"/>
  <c r="AG118"/>
  <c r="AH118"/>
  <c r="AI182"/>
  <c r="BC182"/>
  <c r="BE182" s="1"/>
  <c r="BF182" s="1"/>
  <c r="AG182"/>
  <c r="AH182"/>
  <c r="DC207"/>
  <c r="DC211"/>
  <c r="DC215"/>
  <c r="DC219"/>
  <c r="DC223"/>
  <c r="DC227"/>
  <c r="DC231"/>
  <c r="DC235"/>
  <c r="DC239"/>
  <c r="DC243"/>
  <c r="DC247"/>
  <c r="DC251"/>
  <c r="DC255"/>
  <c r="DC259"/>
  <c r="DC265"/>
  <c r="DC271"/>
  <c r="DC275"/>
  <c r="DC277"/>
  <c r="DD44"/>
  <c r="DD46"/>
  <c r="DD48"/>
  <c r="DD54"/>
  <c r="DD58"/>
  <c r="DD62"/>
  <c r="DD68"/>
  <c r="DD5"/>
  <c r="DD7"/>
  <c r="DD9"/>
  <c r="DD11"/>
  <c r="DD13"/>
  <c r="DD15"/>
  <c r="DD19"/>
  <c r="DD21"/>
  <c r="DD23"/>
  <c r="DD25"/>
  <c r="DD27"/>
  <c r="DD29"/>
  <c r="DD31"/>
  <c r="DD79"/>
  <c r="DD81"/>
  <c r="DD83"/>
  <c r="DD85"/>
  <c r="DD87"/>
  <c r="DD89"/>
  <c r="DD93"/>
  <c r="DD95"/>
  <c r="DD97"/>
  <c r="DD99"/>
  <c r="DD101"/>
  <c r="DD103"/>
  <c r="DD105"/>
  <c r="DD109"/>
  <c r="DD111"/>
  <c r="DD113"/>
  <c r="DD115"/>
  <c r="DD117"/>
  <c r="DD119"/>
  <c r="DD121"/>
  <c r="DD125"/>
  <c r="DD127"/>
  <c r="DD129"/>
  <c r="DD131"/>
  <c r="DD133"/>
  <c r="DD135"/>
  <c r="DD137"/>
  <c r="DD141"/>
  <c r="DD143"/>
  <c r="DD145"/>
  <c r="DD147"/>
  <c r="DD149"/>
  <c r="DD151"/>
  <c r="DD153"/>
  <c r="DD157"/>
  <c r="DD159"/>
  <c r="DD161"/>
  <c r="DD163"/>
  <c r="DD165"/>
  <c r="DD167"/>
  <c r="DD169"/>
  <c r="DD173"/>
  <c r="DD175"/>
  <c r="DD177"/>
  <c r="DD179"/>
  <c r="DD181"/>
  <c r="DD183"/>
  <c r="DD185"/>
  <c r="DD189"/>
  <c r="DD191"/>
  <c r="DD193"/>
  <c r="DD195"/>
  <c r="DD197"/>
  <c r="DD199"/>
  <c r="DD201"/>
  <c r="DD205"/>
  <c r="DD207"/>
  <c r="DD209"/>
  <c r="DD211"/>
  <c r="DD213"/>
  <c r="DD215"/>
  <c r="DD217"/>
  <c r="DD221"/>
  <c r="DD223"/>
  <c r="DD225"/>
  <c r="DD227"/>
  <c r="DD229"/>
  <c r="DD231"/>
  <c r="DD233"/>
  <c r="DD237"/>
  <c r="DD239"/>
  <c r="DD241"/>
  <c r="DD243"/>
  <c r="DD245"/>
  <c r="DD247"/>
  <c r="DD249"/>
  <c r="DD253"/>
  <c r="DD257"/>
  <c r="DD259"/>
  <c r="DD261"/>
  <c r="DD263"/>
  <c r="DD265"/>
  <c r="DD269"/>
  <c r="DD273"/>
  <c r="DD277"/>
  <c r="DD279"/>
  <c r="AC201"/>
  <c r="AD201" s="1"/>
  <c r="AC202"/>
  <c r="AD202" s="1"/>
  <c r="AC203"/>
  <c r="AD203" s="1"/>
  <c r="AC204"/>
  <c r="AD204" s="1"/>
  <c r="AC205"/>
  <c r="AD205" s="1"/>
  <c r="AC206"/>
  <c r="AD206" s="1"/>
  <c r="AC207"/>
  <c r="AD207" s="1"/>
  <c r="AC208"/>
  <c r="AD208" s="1"/>
  <c r="AC209"/>
  <c r="AD209" s="1"/>
  <c r="AC210"/>
  <c r="AD210" s="1"/>
  <c r="AC211"/>
  <c r="AD211" s="1"/>
  <c r="AC212"/>
  <c r="AD212" s="1"/>
  <c r="AC213"/>
  <c r="AD213" s="1"/>
  <c r="AC214"/>
  <c r="AD214" s="1"/>
  <c r="AC215"/>
  <c r="AD215" s="1"/>
  <c r="AC216"/>
  <c r="AD216" s="1"/>
  <c r="AC217"/>
  <c r="AD217" s="1"/>
  <c r="AC218"/>
  <c r="AD218" s="1"/>
  <c r="AC219"/>
  <c r="AD219" s="1"/>
  <c r="AC220"/>
  <c r="AD220" s="1"/>
  <c r="AC221"/>
  <c r="AD221" s="1"/>
  <c r="AC222"/>
  <c r="AD222" s="1"/>
  <c r="AC223"/>
  <c r="AD223" s="1"/>
  <c r="AC224"/>
  <c r="AD224" s="1"/>
  <c r="AC225"/>
  <c r="AD225" s="1"/>
  <c r="AC226"/>
  <c r="AD226" s="1"/>
  <c r="AC227"/>
  <c r="AD227" s="1"/>
  <c r="AC228"/>
  <c r="AD228" s="1"/>
  <c r="AC229"/>
  <c r="AD229" s="1"/>
  <c r="AC230"/>
  <c r="AD230" s="1"/>
  <c r="AC231"/>
  <c r="AD231" s="1"/>
  <c r="AC232"/>
  <c r="AD232" s="1"/>
  <c r="AC233"/>
  <c r="AD233" s="1"/>
  <c r="AC234"/>
  <c r="AD234" s="1"/>
  <c r="AC235"/>
  <c r="AD235" s="1"/>
  <c r="AC236"/>
  <c r="AD236" s="1"/>
  <c r="AC237"/>
  <c r="AD237" s="1"/>
  <c r="AC238"/>
  <c r="AD238" s="1"/>
  <c r="AC239"/>
  <c r="AD239" s="1"/>
  <c r="AC240"/>
  <c r="AD240" s="1"/>
  <c r="AC241"/>
  <c r="AD241" s="1"/>
  <c r="AC242"/>
  <c r="AD242" s="1"/>
  <c r="AC243"/>
  <c r="AD243" s="1"/>
  <c r="AC244"/>
  <c r="AD244" s="1"/>
  <c r="AC245"/>
  <c r="AD245" s="1"/>
  <c r="AC246"/>
  <c r="AD246" s="1"/>
  <c r="AC247"/>
  <c r="AD247" s="1"/>
  <c r="AC248"/>
  <c r="AD248" s="1"/>
  <c r="AC249"/>
  <c r="AD249" s="1"/>
  <c r="AC250"/>
  <c r="AD250" s="1"/>
  <c r="AC251"/>
  <c r="AD251" s="1"/>
  <c r="AC267"/>
  <c r="AD267" s="1"/>
  <c r="AC268"/>
  <c r="AD268" s="1"/>
  <c r="AC269"/>
  <c r="AD269" s="1"/>
  <c r="AC270"/>
  <c r="AD270" s="1"/>
  <c r="AC271"/>
  <c r="AD271" s="1"/>
  <c r="AC272"/>
  <c r="AD272" s="1"/>
  <c r="AC273"/>
  <c r="AD273" s="1"/>
  <c r="AC274"/>
  <c r="AD274" s="1"/>
  <c r="AC275"/>
  <c r="AD275" s="1"/>
  <c r="AC276"/>
  <c r="AD276" s="1"/>
  <c r="AC277"/>
  <c r="AD277" s="1"/>
  <c r="AC278"/>
  <c r="AD278" s="1"/>
  <c r="AC279"/>
  <c r="AD279" s="1"/>
  <c r="AM265"/>
  <c r="AQ265" s="1"/>
  <c r="AM257"/>
  <c r="AO257" s="1"/>
  <c r="AP257" s="1"/>
  <c r="AY253"/>
  <c r="BA253" s="1"/>
  <c r="AY197"/>
  <c r="BA197" s="1"/>
  <c r="AM197"/>
  <c r="AO197" s="1"/>
  <c r="AP197" s="1"/>
  <c r="AY193"/>
  <c r="BA193" s="1"/>
  <c r="AM193"/>
  <c r="AQ193" s="1"/>
  <c r="AY185"/>
  <c r="BA185" s="1"/>
  <c r="AY255"/>
  <c r="BA255" s="1"/>
  <c r="AY199"/>
  <c r="BA199" s="1"/>
  <c r="AM199"/>
  <c r="AO199" s="1"/>
  <c r="AP199" s="1"/>
  <c r="AY191"/>
  <c r="BA191" s="1"/>
  <c r="AM191"/>
  <c r="AQ191" s="1"/>
  <c r="DD246"/>
  <c r="AE266"/>
  <c r="AI266" s="1"/>
  <c r="AY264"/>
  <c r="BA264" s="1"/>
  <c r="BC264"/>
  <c r="BE264" s="1"/>
  <c r="BF264" s="1"/>
  <c r="DC20"/>
  <c r="DC28"/>
  <c r="DC78"/>
  <c r="DC94"/>
  <c r="DC102"/>
  <c r="DC110"/>
  <c r="DC118"/>
  <c r="DC126"/>
  <c r="DC134"/>
  <c r="DC142"/>
  <c r="DC150"/>
  <c r="DC158"/>
  <c r="DC166"/>
  <c r="DC174"/>
  <c r="DC182"/>
  <c r="DC190"/>
  <c r="DC198"/>
  <c r="DD40"/>
  <c r="DD126"/>
  <c r="DD130"/>
  <c r="DD158"/>
  <c r="DD162"/>
  <c r="DD190"/>
  <c r="DD194"/>
  <c r="DD222"/>
  <c r="DD226"/>
  <c r="DD260"/>
  <c r="DD55"/>
  <c r="DD6"/>
  <c r="DD22"/>
  <c r="DD38"/>
  <c r="DD80"/>
  <c r="DD96"/>
  <c r="DD112"/>
  <c r="DD128"/>
  <c r="DD144"/>
  <c r="DD160"/>
  <c r="DD176"/>
  <c r="DD192"/>
  <c r="DD208"/>
  <c r="DD224"/>
  <c r="DD240"/>
  <c r="DD258"/>
  <c r="DD278"/>
  <c r="AS143"/>
  <c r="AT143" s="1"/>
  <c r="AY187"/>
  <c r="BA187" s="1"/>
  <c r="AY195"/>
  <c r="BA195" s="1"/>
  <c r="AM253"/>
  <c r="AO253" s="1"/>
  <c r="AP253" s="1"/>
  <c r="AY257"/>
  <c r="BA257"/>
  <c r="AY265"/>
  <c r="BA265"/>
  <c r="AO183"/>
  <c r="AP183"/>
  <c r="AO174"/>
  <c r="AP174"/>
  <c r="AO149"/>
  <c r="AP149"/>
  <c r="AO141"/>
  <c r="AP141"/>
  <c r="AY87"/>
  <c r="BA87" s="1"/>
  <c r="AY91"/>
  <c r="BA91" s="1"/>
  <c r="AY95"/>
  <c r="BA95" s="1"/>
  <c r="AK104"/>
  <c r="AL104" s="1"/>
  <c r="AK116"/>
  <c r="AL116" s="1"/>
  <c r="AK121"/>
  <c r="AL121" s="1"/>
  <c r="AK125"/>
  <c r="AL125" s="1"/>
  <c r="AK137"/>
  <c r="AL137" s="1"/>
  <c r="AK141"/>
  <c r="AL141" s="1"/>
  <c r="AK145"/>
  <c r="AL145" s="1"/>
  <c r="AK149"/>
  <c r="AL149" s="1"/>
  <c r="AK154"/>
  <c r="AL154" s="1"/>
  <c r="AK158"/>
  <c r="AL158" s="1"/>
  <c r="AK162"/>
  <c r="AL162" s="1"/>
  <c r="AK178"/>
  <c r="AL178" s="1"/>
  <c r="AK183"/>
  <c r="AL183" s="1"/>
  <c r="BC253"/>
  <c r="BE253" s="1"/>
  <c r="BF253" s="1"/>
  <c r="BC257"/>
  <c r="BE257" s="1"/>
  <c r="BF257" s="1"/>
  <c r="BC265"/>
  <c r="BE265"/>
  <c r="BF265" s="1"/>
  <c r="AG276"/>
  <c r="AH276" s="1"/>
  <c r="AG272"/>
  <c r="AH272" s="1"/>
  <c r="AG268"/>
  <c r="AH268" s="1"/>
  <c r="AG249"/>
  <c r="AH249" s="1"/>
  <c r="AG245"/>
  <c r="AH245" s="1"/>
  <c r="AG241"/>
  <c r="AH241" s="1"/>
  <c r="AG237"/>
  <c r="AH237" s="1"/>
  <c r="AG233"/>
  <c r="AH233" s="1"/>
  <c r="AG229"/>
  <c r="AH229" s="1"/>
  <c r="AG225"/>
  <c r="AH225" s="1"/>
  <c r="AG221"/>
  <c r="AH221" s="1"/>
  <c r="AG217"/>
  <c r="AH217" s="1"/>
  <c r="AG213"/>
  <c r="AH213" s="1"/>
  <c r="AG209"/>
  <c r="AH209" s="1"/>
  <c r="AG201"/>
  <c r="AH201" s="1"/>
  <c r="BC279"/>
  <c r="BE279" s="1"/>
  <c r="BF279" s="1"/>
  <c r="BC276"/>
  <c r="BE276" s="1"/>
  <c r="BF276" s="1"/>
  <c r="BC275"/>
  <c r="BE275" s="1"/>
  <c r="BF275" s="1"/>
  <c r="BC272"/>
  <c r="BE272" s="1"/>
  <c r="BF272" s="1"/>
  <c r="BC271"/>
  <c r="BE271" s="1"/>
  <c r="BF271" s="1"/>
  <c r="BC268"/>
  <c r="BE268" s="1"/>
  <c r="BF268" s="1"/>
  <c r="BC267"/>
  <c r="BE267" s="1"/>
  <c r="BF267" s="1"/>
  <c r="AM249"/>
  <c r="AQ249" s="1"/>
  <c r="AM248"/>
  <c r="AQ248" s="1"/>
  <c r="AM245"/>
  <c r="AO245" s="1"/>
  <c r="AP245" s="1"/>
  <c r="AM244"/>
  <c r="AO244" s="1"/>
  <c r="AP244" s="1"/>
  <c r="AM241"/>
  <c r="AO241" s="1"/>
  <c r="AP241" s="1"/>
  <c r="AM240"/>
  <c r="AO240" s="1"/>
  <c r="AP240" s="1"/>
  <c r="AM237"/>
  <c r="AO237" s="1"/>
  <c r="AP237" s="1"/>
  <c r="AM236"/>
  <c r="AO236" s="1"/>
  <c r="AP236" s="1"/>
  <c r="AM233"/>
  <c r="AO233"/>
  <c r="AP233" s="1"/>
  <c r="AM232"/>
  <c r="AQ232" s="1"/>
  <c r="AM229"/>
  <c r="AQ229" s="1"/>
  <c r="AM228"/>
  <c r="AQ228"/>
  <c r="AM225"/>
  <c r="AQ225" s="1"/>
  <c r="AM224"/>
  <c r="AM221"/>
  <c r="AO221" s="1"/>
  <c r="AP221" s="1"/>
  <c r="AM220"/>
  <c r="AM217"/>
  <c r="AQ217" s="1"/>
  <c r="AM216"/>
  <c r="AO216" s="1"/>
  <c r="AP216" s="1"/>
  <c r="AM213"/>
  <c r="AQ213" s="1"/>
  <c r="AM212"/>
  <c r="AO212" s="1"/>
  <c r="AP212" s="1"/>
  <c r="AM209"/>
  <c r="AO209" s="1"/>
  <c r="AP209" s="1"/>
  <c r="AM208"/>
  <c r="AO208" s="1"/>
  <c r="AP208" s="1"/>
  <c r="AM204"/>
  <c r="AM201"/>
  <c r="AQ201" s="1"/>
  <c r="AK182"/>
  <c r="AL182" s="1"/>
  <c r="AO275"/>
  <c r="AP275" s="1"/>
  <c r="DC148"/>
  <c r="DC176"/>
  <c r="DC208"/>
  <c r="DC216"/>
  <c r="DC224"/>
  <c r="DC232"/>
  <c r="DC240"/>
  <c r="DC248"/>
  <c r="DC256"/>
  <c r="DC264"/>
  <c r="DC272"/>
  <c r="DD124"/>
  <c r="DD150"/>
  <c r="DD172"/>
  <c r="DD188"/>
  <c r="DD234"/>
  <c r="DD4"/>
  <c r="DD36"/>
  <c r="DD90"/>
  <c r="DD108"/>
  <c r="DD134"/>
  <c r="DD155"/>
  <c r="DD168"/>
  <c r="DD178"/>
  <c r="DD184"/>
  <c r="DD219"/>
  <c r="DD236"/>
  <c r="DC130"/>
  <c r="DC194"/>
  <c r="DD10"/>
  <c r="DD74"/>
  <c r="DD92"/>
  <c r="DD114"/>
  <c r="DD139"/>
  <c r="DD148"/>
  <c r="DD198"/>
  <c r="DC157"/>
  <c r="DC189"/>
  <c r="AQ237"/>
  <c r="AS237" s="1"/>
  <c r="AT237" s="1"/>
  <c r="AQ233"/>
  <c r="AS233" s="1"/>
  <c r="AT233" s="1"/>
  <c r="AQ272"/>
  <c r="AU272" s="1"/>
  <c r="AW272" s="1"/>
  <c r="AX272" s="1"/>
  <c r="AO268"/>
  <c r="AP268" s="1"/>
  <c r="AQ268"/>
  <c r="AU268" s="1"/>
  <c r="AW268" s="1"/>
  <c r="AX268" s="1"/>
  <c r="AY175"/>
  <c r="BA175" s="1"/>
  <c r="AK175"/>
  <c r="AL175" s="1"/>
  <c r="BC259"/>
  <c r="BE259" s="1"/>
  <c r="BF259" s="1"/>
  <c r="AM87"/>
  <c r="AO87"/>
  <c r="AP87" s="1"/>
  <c r="AK87"/>
  <c r="AL87" s="1"/>
  <c r="AO47"/>
  <c r="AP47" s="1"/>
  <c r="AM175"/>
  <c r="AO175" s="1"/>
  <c r="AP175" s="1"/>
  <c r="BC175"/>
  <c r="BE175" s="1"/>
  <c r="BF175" s="1"/>
  <c r="AI252"/>
  <c r="BC252" s="1"/>
  <c r="BE252" s="1"/>
  <c r="BF252" s="1"/>
  <c r="AQ251"/>
  <c r="AS251" s="1"/>
  <c r="AT251" s="1"/>
  <c r="AO251"/>
  <c r="AP251" s="1"/>
  <c r="AQ276"/>
  <c r="AS276" s="1"/>
  <c r="AT276" s="1"/>
  <c r="AY260"/>
  <c r="BA260" s="1"/>
  <c r="AM260"/>
  <c r="DD78"/>
  <c r="DD94"/>
  <c r="DD104"/>
  <c r="DD122"/>
  <c r="DD132"/>
  <c r="DD136"/>
  <c r="DD140"/>
  <c r="DD171"/>
  <c r="DD187"/>
  <c r="DD196"/>
  <c r="DD206"/>
  <c r="DD218"/>
  <c r="DD248"/>
  <c r="DD42"/>
  <c r="DD86"/>
  <c r="DD116"/>
  <c r="DD152"/>
  <c r="DD174"/>
  <c r="DD182"/>
  <c r="DD200"/>
  <c r="DD214"/>
  <c r="DD34"/>
  <c r="DD76"/>
  <c r="DD91"/>
  <c r="DD100"/>
  <c r="DD110"/>
  <c r="DD118"/>
  <c r="DD138"/>
  <c r="DD154"/>
  <c r="DD170"/>
  <c r="DD204"/>
  <c r="DD216"/>
  <c r="DD251"/>
  <c r="DD254"/>
  <c r="DD238"/>
  <c r="DD250"/>
  <c r="DD228"/>
  <c r="DD266"/>
  <c r="DD268"/>
  <c r="DD271"/>
  <c r="DD274"/>
  <c r="AQ87"/>
  <c r="AU87" s="1"/>
  <c r="AW87" s="1"/>
  <c r="AX87" s="1"/>
  <c r="AO157"/>
  <c r="AP157" s="1"/>
  <c r="AQ157"/>
  <c r="AO58"/>
  <c r="AP58" s="1"/>
  <c r="AW56"/>
  <c r="AX56" s="1"/>
  <c r="AO56"/>
  <c r="AP56" s="1"/>
  <c r="AS55"/>
  <c r="AT55" s="1"/>
  <c r="AO55"/>
  <c r="AP55" s="1"/>
  <c r="AW54"/>
  <c r="AX54" s="1"/>
  <c r="AO54"/>
  <c r="AP54" s="1"/>
  <c r="AO52"/>
  <c r="AP52" s="1"/>
  <c r="AQ278"/>
  <c r="AU278" s="1"/>
  <c r="AW278" s="1"/>
  <c r="AX278" s="1"/>
  <c r="AM255"/>
  <c r="AO255" s="1"/>
  <c r="AP255" s="1"/>
  <c r="BC255"/>
  <c r="BE255" s="1"/>
  <c r="BF255" s="1"/>
  <c r="AK254"/>
  <c r="AL254" s="1"/>
  <c r="AY254"/>
  <c r="BA254" s="1"/>
  <c r="BC194"/>
  <c r="BE194" s="1"/>
  <c r="BF194" s="1"/>
  <c r="AM194"/>
  <c r="AO194" s="1"/>
  <c r="AP194" s="1"/>
  <c r="AK193"/>
  <c r="AL193" s="1"/>
  <c r="BC193"/>
  <c r="BE193" s="1"/>
  <c r="BF193" s="1"/>
  <c r="AY192"/>
  <c r="BA192" s="1"/>
  <c r="AK192"/>
  <c r="AL192" s="1"/>
  <c r="BC190"/>
  <c r="BE190" s="1"/>
  <c r="BF190" s="1"/>
  <c r="BC187"/>
  <c r="BE187" s="1"/>
  <c r="BF187" s="1"/>
  <c r="BC184"/>
  <c r="BE184" s="1"/>
  <c r="BF184" s="1"/>
  <c r="AM184"/>
  <c r="BC183"/>
  <c r="BE183" s="1"/>
  <c r="BF183" s="1"/>
  <c r="AY183"/>
  <c r="BA183" s="1"/>
  <c r="AM181"/>
  <c r="AO181" s="1"/>
  <c r="AP181" s="1"/>
  <c r="AY180"/>
  <c r="BA180" s="1"/>
  <c r="BC180"/>
  <c r="BE180" s="1"/>
  <c r="BF180" s="1"/>
  <c r="AM180"/>
  <c r="AQ180" s="1"/>
  <c r="AU180" s="1"/>
  <c r="AW180" s="1"/>
  <c r="AX180" s="1"/>
  <c r="BC150"/>
  <c r="BE150" s="1"/>
  <c r="BF150" s="1"/>
  <c r="BC118"/>
  <c r="BE118" s="1"/>
  <c r="BF118" s="1"/>
  <c r="AQ106"/>
  <c r="AU106" s="1"/>
  <c r="AW106" s="1"/>
  <c r="AX106" s="1"/>
  <c r="AY101"/>
  <c r="BA101" s="1"/>
  <c r="AO68"/>
  <c r="AP68" s="1"/>
  <c r="AS65"/>
  <c r="AT65" s="1"/>
  <c r="AS61"/>
  <c r="AT61" s="1"/>
  <c r="AS53"/>
  <c r="AT53" s="1"/>
  <c r="AW49"/>
  <c r="AX49" s="1"/>
  <c r="AO46"/>
  <c r="AP46" s="1"/>
  <c r="AK49"/>
  <c r="AL49" s="1"/>
  <c r="BF52"/>
  <c r="AK53"/>
  <c r="AL53" s="1"/>
  <c r="BF54"/>
  <c r="BF55"/>
  <c r="BF56"/>
  <c r="AK57"/>
  <c r="AL57" s="1"/>
  <c r="BF58"/>
  <c r="BF61"/>
  <c r="BC78"/>
  <c r="BE78" s="1"/>
  <c r="BF78" s="1"/>
  <c r="AK79"/>
  <c r="AL79" s="1"/>
  <c r="BC80"/>
  <c r="BE80" s="1"/>
  <c r="BF80" s="1"/>
  <c r="BC81"/>
  <c r="BE81" s="1"/>
  <c r="BF81" s="1"/>
  <c r="BC82"/>
  <c r="BE82"/>
  <c r="BF82" s="1"/>
  <c r="AK83"/>
  <c r="AL83" s="1"/>
  <c r="AM84"/>
  <c r="BC85"/>
  <c r="BE85" s="1"/>
  <c r="BF85" s="1"/>
  <c r="BC86"/>
  <c r="BE86" s="1"/>
  <c r="BF86" s="1"/>
  <c r="AO210"/>
  <c r="AP210" s="1"/>
  <c r="AM168"/>
  <c r="AO168" s="1"/>
  <c r="AP168" s="1"/>
  <c r="AM167"/>
  <c r="AO167" s="1"/>
  <c r="AP167" s="1"/>
  <c r="AY166"/>
  <c r="BA166" s="1"/>
  <c r="BC165"/>
  <c r="BE165" s="1"/>
  <c r="BF165" s="1"/>
  <c r="AM165"/>
  <c r="AQ165" s="1"/>
  <c r="AM164"/>
  <c r="AQ164" s="1"/>
  <c r="AS164" s="1"/>
  <c r="AT164" s="1"/>
  <c r="BC163"/>
  <c r="BE163" s="1"/>
  <c r="BF163" s="1"/>
  <c r="AM163"/>
  <c r="AO163" s="1"/>
  <c r="AP163" s="1"/>
  <c r="BC162"/>
  <c r="BE162" s="1"/>
  <c r="BF162" s="1"/>
  <c r="AY162"/>
  <c r="BA162" s="1"/>
  <c r="AY161"/>
  <c r="BA161" s="1"/>
  <c r="BC161"/>
  <c r="BE161" s="1"/>
  <c r="BF161" s="1"/>
  <c r="AK161"/>
  <c r="AL161" s="1"/>
  <c r="AY160"/>
  <c r="BA160" s="1"/>
  <c r="AK160"/>
  <c r="AL160" s="1"/>
  <c r="AY159"/>
  <c r="BA159" s="1"/>
  <c r="AK159"/>
  <c r="AL159" s="1"/>
  <c r="BC158"/>
  <c r="BE158" s="1"/>
  <c r="BF158" s="1"/>
  <c r="AM158"/>
  <c r="BC157"/>
  <c r="BE157" s="1"/>
  <c r="BF157" s="1"/>
  <c r="AY157"/>
  <c r="BA157" s="1"/>
  <c r="AK157"/>
  <c r="AL157" s="1"/>
  <c r="AY156"/>
  <c r="BA156" s="1"/>
  <c r="AK156"/>
  <c r="AL156" s="1"/>
  <c r="AY155"/>
  <c r="BA155" s="1"/>
  <c r="AM155"/>
  <c r="AO155" s="1"/>
  <c r="AP155" s="1"/>
  <c r="AK155"/>
  <c r="AL155" s="1"/>
  <c r="BC154"/>
  <c r="BE154" s="1"/>
  <c r="BF154" s="1"/>
  <c r="AY154"/>
  <c r="BA154" s="1"/>
  <c r="AM154"/>
  <c r="DC15"/>
  <c r="DC19"/>
  <c r="DC29"/>
  <c r="DC31"/>
  <c r="DC82"/>
  <c r="DC88"/>
  <c r="DC90"/>
  <c r="DC92"/>
  <c r="DC104"/>
  <c r="DC106"/>
  <c r="DC108"/>
  <c r="DC112"/>
  <c r="DC114"/>
  <c r="DC116"/>
  <c r="DC120"/>
  <c r="DC122"/>
  <c r="DC124"/>
  <c r="DC132"/>
  <c r="DC226"/>
  <c r="DC228"/>
  <c r="DC230"/>
  <c r="DC234"/>
  <c r="DC236"/>
  <c r="DC238"/>
  <c r="DC242"/>
  <c r="DC244"/>
  <c r="DC91"/>
  <c r="DC93"/>
  <c r="DC95"/>
  <c r="DC97"/>
  <c r="DC99"/>
  <c r="DC101"/>
  <c r="DC103"/>
  <c r="DC105"/>
  <c r="DC107"/>
  <c r="DC109"/>
  <c r="DC119"/>
  <c r="DC121"/>
  <c r="DC123"/>
  <c r="DC125"/>
  <c r="DC127"/>
  <c r="DC129"/>
  <c r="DC136"/>
  <c r="DC138"/>
  <c r="DC140"/>
  <c r="DC144"/>
  <c r="DC146"/>
  <c r="DC156"/>
  <c r="DC164"/>
  <c r="DC168"/>
  <c r="DC170"/>
  <c r="DC172"/>
  <c r="DC178"/>
  <c r="DC180"/>
  <c r="DC184"/>
  <c r="DC186"/>
  <c r="DC188"/>
  <c r="DC192"/>
  <c r="DC206"/>
  <c r="DC210"/>
  <c r="DC212"/>
  <c r="DC214"/>
  <c r="DC218"/>
  <c r="DC220"/>
  <c r="DC222"/>
  <c r="DC250"/>
  <c r="DC252"/>
  <c r="DC254"/>
  <c r="DC258"/>
  <c r="DC260"/>
  <c r="DC262"/>
  <c r="DC266"/>
  <c r="DD106"/>
  <c r="DD146"/>
  <c r="DD262"/>
  <c r="DD272"/>
  <c r="AU123"/>
  <c r="AW123" s="1"/>
  <c r="AX123" s="1"/>
  <c r="DD59"/>
  <c r="DD67"/>
  <c r="DD8"/>
  <c r="DD16"/>
  <c r="DD98"/>
  <c r="DD102"/>
  <c r="DD166"/>
  <c r="DD186"/>
  <c r="DD235"/>
  <c r="AU276"/>
  <c r="AW276" s="1"/>
  <c r="AX276" s="1"/>
  <c r="AO101"/>
  <c r="AP101" s="1"/>
  <c r="AQ101"/>
  <c r="AS101" s="1"/>
  <c r="AT101" s="1"/>
  <c r="AS142"/>
  <c r="AT142" s="1"/>
  <c r="AU142"/>
  <c r="AW142" s="1"/>
  <c r="AX142" s="1"/>
  <c r="AU141"/>
  <c r="AW141" s="1"/>
  <c r="AX141" s="1"/>
  <c r="AS141"/>
  <c r="AT141" s="1"/>
  <c r="DC21"/>
  <c r="DC23"/>
  <c r="DC25"/>
  <c r="DC27"/>
  <c r="DC40"/>
  <c r="DC79"/>
  <c r="DC81"/>
  <c r="DC83"/>
  <c r="DC85"/>
  <c r="DC96"/>
  <c r="DC98"/>
  <c r="DC100"/>
  <c r="DC111"/>
  <c r="DC113"/>
  <c r="DC115"/>
  <c r="DC117"/>
  <c r="DC128"/>
  <c r="DC135"/>
  <c r="DC137"/>
  <c r="DC139"/>
  <c r="DC141"/>
  <c r="DD66"/>
  <c r="DD17"/>
  <c r="DD142"/>
  <c r="DD244"/>
  <c r="DD276"/>
  <c r="DD65"/>
  <c r="DD12"/>
  <c r="DD14"/>
  <c r="DD18"/>
  <c r="DD20"/>
  <c r="DD24"/>
  <c r="DD26"/>
  <c r="DD82"/>
  <c r="DD84"/>
  <c r="DD120"/>
  <c r="DD180"/>
  <c r="DD202"/>
  <c r="DD242"/>
  <c r="DD252"/>
  <c r="DD267"/>
  <c r="AW46"/>
  <c r="AX46" s="1"/>
  <c r="AQ175"/>
  <c r="AU175" s="1"/>
  <c r="AW175" s="1"/>
  <c r="AX175" s="1"/>
  <c r="AO248"/>
  <c r="AP248" s="1"/>
  <c r="AO232"/>
  <c r="AP232" s="1"/>
  <c r="AO228"/>
  <c r="AP228" s="1"/>
  <c r="DD49"/>
  <c r="DD28"/>
  <c r="DD32"/>
  <c r="DD70"/>
  <c r="DD88"/>
  <c r="DD107"/>
  <c r="DD123"/>
  <c r="DD164"/>
  <c r="DD210"/>
  <c r="DD220"/>
  <c r="DD232"/>
  <c r="DD256"/>
  <c r="DD264"/>
  <c r="DD270"/>
  <c r="DD275"/>
  <c r="AW53"/>
  <c r="AX53" s="1"/>
  <c r="AS106"/>
  <c r="AT106" s="1"/>
  <c r="AQ194"/>
  <c r="AU194" s="1"/>
  <c r="AW194" s="1"/>
  <c r="AX194" s="1"/>
  <c r="AS278"/>
  <c r="AT278" s="1"/>
  <c r="AS54"/>
  <c r="AT54" s="1"/>
  <c r="AQ155"/>
  <c r="AS155" s="1"/>
  <c r="AT155" s="1"/>
  <c r="AQ163"/>
  <c r="AO164"/>
  <c r="AP164" s="1"/>
  <c r="AQ167"/>
  <c r="AU167" s="1"/>
  <c r="AW167" s="1"/>
  <c r="AX167" s="1"/>
  <c r="AQ168"/>
  <c r="AU168" s="1"/>
  <c r="AW168" s="1"/>
  <c r="AX168" s="1"/>
  <c r="AS49"/>
  <c r="AT49" s="1"/>
  <c r="AW61"/>
  <c r="AX61" s="1"/>
  <c r="AS52"/>
  <c r="AT52" s="1"/>
  <c r="AW52"/>
  <c r="AX52" s="1"/>
  <c r="AW58"/>
  <c r="AX58" s="1"/>
  <c r="AS58"/>
  <c r="AT58" s="1"/>
  <c r="AS194"/>
  <c r="AT194" s="1"/>
  <c r="AO277"/>
  <c r="AP277" s="1"/>
  <c r="AQ273"/>
  <c r="AS273" s="1"/>
  <c r="AT273" s="1"/>
  <c r="AO273"/>
  <c r="AP273" s="1"/>
  <c r="BC262"/>
  <c r="BE262" s="1"/>
  <c r="BF262" s="1"/>
  <c r="AM262"/>
  <c r="AQ235"/>
  <c r="AS235" s="1"/>
  <c r="AT235" s="1"/>
  <c r="AO235"/>
  <c r="AP235" s="1"/>
  <c r="BC198"/>
  <c r="BE198" s="1"/>
  <c r="BF198" s="1"/>
  <c r="AK198"/>
  <c r="AL198" s="1"/>
  <c r="BC195"/>
  <c r="BE195" s="1"/>
  <c r="BF195" s="1"/>
  <c r="AK195"/>
  <c r="AL195" s="1"/>
  <c r="BC178"/>
  <c r="BE178" s="1"/>
  <c r="BF178" s="1"/>
  <c r="AY178"/>
  <c r="BA178" s="1"/>
  <c r="AM178"/>
  <c r="AO178" s="1"/>
  <c r="AP178" s="1"/>
  <c r="BC159"/>
  <c r="BE159" s="1"/>
  <c r="BF159" s="1"/>
  <c r="AM159"/>
  <c r="AQ159" s="1"/>
  <c r="BC145"/>
  <c r="BE145" s="1"/>
  <c r="BF145" s="1"/>
  <c r="AY145"/>
  <c r="BA145" s="1"/>
  <c r="AM145"/>
  <c r="AQ145" s="1"/>
  <c r="BC134"/>
  <c r="BE134" s="1"/>
  <c r="BF134" s="1"/>
  <c r="AY131"/>
  <c r="BA131" s="1"/>
  <c r="AY128"/>
  <c r="BA128" s="1"/>
  <c r="AM128"/>
  <c r="AQ128" s="1"/>
  <c r="AK128"/>
  <c r="AL128" s="1"/>
  <c r="AY127"/>
  <c r="BA127" s="1"/>
  <c r="BC127"/>
  <c r="BE127" s="1"/>
  <c r="BF127" s="1"/>
  <c r="AM127"/>
  <c r="AY124"/>
  <c r="BA124" s="1"/>
  <c r="AM124"/>
  <c r="AQ124" s="1"/>
  <c r="AK124"/>
  <c r="AL124" s="1"/>
  <c r="BC121"/>
  <c r="BE121" s="1"/>
  <c r="BF121" s="1"/>
  <c r="AY121"/>
  <c r="BA121" s="1"/>
  <c r="AM121"/>
  <c r="AO121" s="1"/>
  <c r="AP121" s="1"/>
  <c r="BC120"/>
  <c r="BE120" s="1"/>
  <c r="BF120" s="1"/>
  <c r="AY120"/>
  <c r="BA120" s="1"/>
  <c r="AM120"/>
  <c r="AO120" s="1"/>
  <c r="AP120" s="1"/>
  <c r="AK120"/>
  <c r="AL120" s="1"/>
  <c r="BC116"/>
  <c r="BE116" s="1"/>
  <c r="BF116" s="1"/>
  <c r="AY116"/>
  <c r="BA116" s="1"/>
  <c r="AM116"/>
  <c r="AQ116" s="1"/>
  <c r="AS116" s="1"/>
  <c r="AT116" s="1"/>
  <c r="AO225"/>
  <c r="AP225" s="1"/>
  <c r="AQ269"/>
  <c r="AS269" s="1"/>
  <c r="AT269" s="1"/>
  <c r="AO269"/>
  <c r="AP269" s="1"/>
  <c r="AK264"/>
  <c r="AL264" s="1"/>
  <c r="AM264"/>
  <c r="AQ264" s="1"/>
  <c r="AS264" s="1"/>
  <c r="AT264" s="1"/>
  <c r="AY196"/>
  <c r="BA196" s="1"/>
  <c r="AM196"/>
  <c r="AQ196" s="1"/>
  <c r="AK196"/>
  <c r="AL196" s="1"/>
  <c r="AY179"/>
  <c r="BA179" s="1"/>
  <c r="AM179"/>
  <c r="AK179"/>
  <c r="AL179" s="1"/>
  <c r="BC176"/>
  <c r="BE176" s="1"/>
  <c r="BF176" s="1"/>
  <c r="AK176"/>
  <c r="AL176" s="1"/>
  <c r="BC173"/>
  <c r="BE173" s="1"/>
  <c r="BF173" s="1"/>
  <c r="AK173"/>
  <c r="AL173" s="1"/>
  <c r="BC160"/>
  <c r="BE160" s="1"/>
  <c r="BF160" s="1"/>
  <c r="AM160"/>
  <c r="AQ160" s="1"/>
  <c r="AS160" s="1"/>
  <c r="AT160" s="1"/>
  <c r="BC153"/>
  <c r="BE153" s="1"/>
  <c r="BF153" s="1"/>
  <c r="AK153"/>
  <c r="AL153" s="1"/>
  <c r="AY148"/>
  <c r="BA148" s="1"/>
  <c r="AM148"/>
  <c r="AO148" s="1"/>
  <c r="AP148" s="1"/>
  <c r="AY146"/>
  <c r="BA146" s="1"/>
  <c r="AM146"/>
  <c r="AQ146" s="1"/>
  <c r="AK146"/>
  <c r="AL146" s="1"/>
  <c r="BC143"/>
  <c r="BE143" s="1"/>
  <c r="BF143" s="1"/>
  <c r="AK143"/>
  <c r="AL143" s="1"/>
  <c r="AY140"/>
  <c r="BA140" s="1"/>
  <c r="AM140"/>
  <c r="AO140" s="1"/>
  <c r="AP140" s="1"/>
  <c r="AM139"/>
  <c r="AQ139" s="1"/>
  <c r="AS139" s="1"/>
  <c r="AT139" s="1"/>
  <c r="AY139"/>
  <c r="BA139" s="1"/>
  <c r="AK139"/>
  <c r="AL139" s="1"/>
  <c r="AY136"/>
  <c r="BA136" s="1"/>
  <c r="AM136"/>
  <c r="AQ136" s="1"/>
  <c r="AK136"/>
  <c r="AL136" s="1"/>
  <c r="AY133"/>
  <c r="BA133" s="1"/>
  <c r="BC122"/>
  <c r="BE122" s="1"/>
  <c r="BF122" s="1"/>
  <c r="AK122"/>
  <c r="AL122" s="1"/>
  <c r="BC117"/>
  <c r="BE117" s="1"/>
  <c r="BF117" s="1"/>
  <c r="AK117"/>
  <c r="AL117" s="1"/>
  <c r="AY113"/>
  <c r="BA113" s="1"/>
  <c r="BC110"/>
  <c r="BE110" s="1"/>
  <c r="BF110" s="1"/>
  <c r="AM109"/>
  <c r="BC106"/>
  <c r="BE106" s="1"/>
  <c r="BF106" s="1"/>
  <c r="AK106"/>
  <c r="AL106" s="1"/>
  <c r="AY103"/>
  <c r="BA103" s="1"/>
  <c r="AM103"/>
  <c r="AK103"/>
  <c r="AL103" s="1"/>
  <c r="BF46"/>
  <c r="AK46"/>
  <c r="AL46" s="1"/>
  <c r="BF48"/>
  <c r="BF62"/>
  <c r="AO62"/>
  <c r="AP62" s="1"/>
  <c r="BF64"/>
  <c r="BF67"/>
  <c r="AK67"/>
  <c r="AL67" s="1"/>
  <c r="BC90"/>
  <c r="BE90" s="1"/>
  <c r="BF90" s="1"/>
  <c r="BC93"/>
  <c r="BE93" s="1"/>
  <c r="BF93" s="1"/>
  <c r="AK93"/>
  <c r="AL93" s="1"/>
  <c r="BC96"/>
  <c r="BE96" s="1"/>
  <c r="BF96" s="1"/>
  <c r="DD203"/>
  <c r="AO139"/>
  <c r="AP139" s="1"/>
  <c r="AQ148"/>
  <c r="AU148" s="1"/>
  <c r="AW148" s="1"/>
  <c r="AX148" s="1"/>
  <c r="AO160"/>
  <c r="AP160" s="1"/>
  <c r="AO196"/>
  <c r="AP196" s="1"/>
  <c r="AO264"/>
  <c r="AP264" s="1"/>
  <c r="AO116"/>
  <c r="AP116" s="1"/>
  <c r="AO159"/>
  <c r="AP159" s="1"/>
  <c r="AU235"/>
  <c r="AW235" s="1"/>
  <c r="AX235" s="1"/>
  <c r="AQ140"/>
  <c r="AS140" s="1"/>
  <c r="AT140" s="1"/>
  <c r="AO145"/>
  <c r="AP145" s="1"/>
  <c r="AS168"/>
  <c r="AT168" s="1"/>
  <c r="AO146"/>
  <c r="AP146" s="1"/>
  <c r="AO124"/>
  <c r="AP124" s="1"/>
  <c r="AU273"/>
  <c r="AW273" s="1"/>
  <c r="AX273" s="1"/>
  <c r="AS175"/>
  <c r="AT175" s="1"/>
  <c r="AU47"/>
  <c r="AW47" s="1"/>
  <c r="AX47" s="1"/>
  <c r="AM258"/>
  <c r="AQ258" s="1"/>
  <c r="AY258"/>
  <c r="BA258" s="1"/>
  <c r="AO250"/>
  <c r="AP250" s="1"/>
  <c r="AQ250"/>
  <c r="AO242"/>
  <c r="AP242" s="1"/>
  <c r="BC177"/>
  <c r="BE177" s="1"/>
  <c r="BF177" s="1"/>
  <c r="AK177"/>
  <c r="AL177" s="1"/>
  <c r="BC170"/>
  <c r="BE170" s="1"/>
  <c r="BF170" s="1"/>
  <c r="AM170"/>
  <c r="AY168"/>
  <c r="BA168" s="1"/>
  <c r="BC129"/>
  <c r="BE129" s="1"/>
  <c r="BF129" s="1"/>
  <c r="AY129"/>
  <c r="BA129" s="1"/>
  <c r="AM129"/>
  <c r="AQ129" s="1"/>
  <c r="AY122"/>
  <c r="BA122" s="1"/>
  <c r="AM122"/>
  <c r="AO122" s="1"/>
  <c r="AP122" s="1"/>
  <c r="AY105"/>
  <c r="BA105" s="1"/>
  <c r="AM105"/>
  <c r="AO105" s="1"/>
  <c r="AP105" s="1"/>
  <c r="AK105"/>
  <c r="AL105" s="1"/>
  <c r="AI100"/>
  <c r="AK100" s="1"/>
  <c r="AL100" s="1"/>
  <c r="AG100"/>
  <c r="AH100" s="1"/>
  <c r="AK94"/>
  <c r="AL94" s="1"/>
  <c r="AY94"/>
  <c r="BA94" s="1"/>
  <c r="AM88"/>
  <c r="AQ88" s="1"/>
  <c r="AY88"/>
  <c r="BA88" s="1"/>
  <c r="BC84"/>
  <c r="BE84" s="1"/>
  <c r="BF84" s="1"/>
  <c r="AK84"/>
  <c r="AL84" s="1"/>
  <c r="AY84"/>
  <c r="BA84" s="1"/>
  <c r="AM83"/>
  <c r="BC83"/>
  <c r="BE83" s="1"/>
  <c r="BF83" s="1"/>
  <c r="AM78"/>
  <c r="AQ78" s="1"/>
  <c r="AK78"/>
  <c r="AL78" s="1"/>
  <c r="AY78"/>
  <c r="BA78" s="1"/>
  <c r="AY211"/>
  <c r="BA211" s="1"/>
  <c r="AM211"/>
  <c r="AO211" s="1"/>
  <c r="AP211" s="1"/>
  <c r="AY215"/>
  <c r="BA215" s="1"/>
  <c r="AM215"/>
  <c r="AO215" s="1"/>
  <c r="AP215" s="1"/>
  <c r="AY219"/>
  <c r="BA219" s="1"/>
  <c r="AM219"/>
  <c r="AQ219" s="1"/>
  <c r="AS219" s="1"/>
  <c r="AT219" s="1"/>
  <c r="AO246"/>
  <c r="AP246" s="1"/>
  <c r="AY200"/>
  <c r="BA200" s="1"/>
  <c r="AM200"/>
  <c r="AO200" s="1"/>
  <c r="AP200" s="1"/>
  <c r="BC172"/>
  <c r="BE172" s="1"/>
  <c r="BF172" s="1"/>
  <c r="AK172"/>
  <c r="AL172" s="1"/>
  <c r="BC171"/>
  <c r="BE171" s="1"/>
  <c r="BF171" s="1"/>
  <c r="AY171"/>
  <c r="BA171" s="1"/>
  <c r="AM171"/>
  <c r="AO171" s="1"/>
  <c r="AP171" s="1"/>
  <c r="AK171"/>
  <c r="AL171" s="1"/>
  <c r="AY164"/>
  <c r="BA164" s="1"/>
  <c r="AY144"/>
  <c r="BA144" s="1"/>
  <c r="AM144"/>
  <c r="AO144" s="1"/>
  <c r="AP144" s="1"/>
  <c r="BC130"/>
  <c r="BE130" s="1"/>
  <c r="BF130" s="1"/>
  <c r="AY110"/>
  <c r="BA110" s="1"/>
  <c r="AY107"/>
  <c r="BA107" s="1"/>
  <c r="AM107"/>
  <c r="AO107" s="1"/>
  <c r="AP107" s="1"/>
  <c r="AK107"/>
  <c r="AL107" s="1"/>
  <c r="BC104"/>
  <c r="BE104" s="1"/>
  <c r="BF104" s="1"/>
  <c r="AY104"/>
  <c r="BA104" s="1"/>
  <c r="AM104"/>
  <c r="AO104" s="1"/>
  <c r="AP104" s="1"/>
  <c r="AM97"/>
  <c r="AO97" s="1"/>
  <c r="AP97" s="1"/>
  <c r="AY97"/>
  <c r="BA97" s="1"/>
  <c r="AK96"/>
  <c r="AL96" s="1"/>
  <c r="AM96"/>
  <c r="AQ96" s="1"/>
  <c r="AU96" s="1"/>
  <c r="AW96" s="1"/>
  <c r="AX96" s="1"/>
  <c r="AY96"/>
  <c r="BA96" s="1"/>
  <c r="AK89"/>
  <c r="AL89" s="1"/>
  <c r="BC89"/>
  <c r="BE89" s="1"/>
  <c r="BF89" s="1"/>
  <c r="AM86"/>
  <c r="AK86"/>
  <c r="AL86" s="1"/>
  <c r="AY86"/>
  <c r="BA86" s="1"/>
  <c r="AM85"/>
  <c r="AO85" s="1"/>
  <c r="AP85" s="1"/>
  <c r="AK85"/>
  <c r="AL85" s="1"/>
  <c r="AY85"/>
  <c r="BA85" s="1"/>
  <c r="AY201"/>
  <c r="BA201" s="1"/>
  <c r="BC201"/>
  <c r="BE201" s="1"/>
  <c r="BF201" s="1"/>
  <c r="AY209"/>
  <c r="BA209" s="1"/>
  <c r="BC209"/>
  <c r="BE209" s="1"/>
  <c r="BF209" s="1"/>
  <c r="AY213"/>
  <c r="BA213" s="1"/>
  <c r="BC213"/>
  <c r="BE213" s="1"/>
  <c r="BF213" s="1"/>
  <c r="AY217"/>
  <c r="BA217" s="1"/>
  <c r="BC217"/>
  <c r="BE217" s="1"/>
  <c r="BF217" s="1"/>
  <c r="AY221"/>
  <c r="BA221" s="1"/>
  <c r="BC221"/>
  <c r="BE221" s="1"/>
  <c r="BF221" s="1"/>
  <c r="AY225"/>
  <c r="BA225" s="1"/>
  <c r="BC225"/>
  <c r="BE225" s="1"/>
  <c r="BF225" s="1"/>
  <c r="AS268"/>
  <c r="AT268" s="1"/>
  <c r="AU233"/>
  <c r="AW233" s="1"/>
  <c r="AX233" s="1"/>
  <c r="AO180"/>
  <c r="AP180" s="1"/>
  <c r="AQ181"/>
  <c r="AW65"/>
  <c r="AX65" s="1"/>
  <c r="AO217"/>
  <c r="AP217" s="1"/>
  <c r="AQ221"/>
  <c r="AS221" s="1"/>
  <c r="AT221" s="1"/>
  <c r="AQ255"/>
  <c r="AS255" s="1"/>
  <c r="AT255" s="1"/>
  <c r="AQ99"/>
  <c r="AS99" s="1"/>
  <c r="AT99" s="1"/>
  <c r="AO63"/>
  <c r="AP63" s="1"/>
  <c r="AS147"/>
  <c r="AT147" s="1"/>
  <c r="BC181"/>
  <c r="BE181" s="1"/>
  <c r="BF181" s="1"/>
  <c r="AM256"/>
  <c r="AO256" s="1"/>
  <c r="AP256" s="1"/>
  <c r="AK256"/>
  <c r="AL256"/>
  <c r="AK259"/>
  <c r="AL259" s="1"/>
  <c r="AY259"/>
  <c r="BA259" s="1"/>
  <c r="AQ253"/>
  <c r="AU253" s="1"/>
  <c r="AW253" s="1"/>
  <c r="AX253" s="1"/>
  <c r="AM182"/>
  <c r="AO182" s="1"/>
  <c r="AP182" s="1"/>
  <c r="BC261"/>
  <c r="BE261" s="1"/>
  <c r="BF261" s="1"/>
  <c r="AK174"/>
  <c r="AL174" s="1"/>
  <c r="AK170"/>
  <c r="AL170" s="1"/>
  <c r="AK166"/>
  <c r="AL166" s="1"/>
  <c r="AK129"/>
  <c r="AL129" s="1"/>
  <c r="AK112"/>
  <c r="AL112" s="1"/>
  <c r="AY83"/>
  <c r="BA83" s="1"/>
  <c r="AY79"/>
  <c r="BA79" s="1"/>
  <c r="AM261"/>
  <c r="AO261" s="1"/>
  <c r="AP261" s="1"/>
  <c r="AU117"/>
  <c r="AW117" s="1"/>
  <c r="AX117" s="1"/>
  <c r="AS152"/>
  <c r="AT152" s="1"/>
  <c r="BC256"/>
  <c r="BE256" s="1"/>
  <c r="BF256" s="1"/>
  <c r="AY263"/>
  <c r="BA263" s="1"/>
  <c r="AY189"/>
  <c r="BA189" s="1"/>
  <c r="AY261"/>
  <c r="BA261" s="1"/>
  <c r="AY182"/>
  <c r="BA182" s="1"/>
  <c r="AW43"/>
  <c r="AX43" s="1"/>
  <c r="AU89"/>
  <c r="AW89" s="1"/>
  <c r="AX89" s="1"/>
  <c r="AO192"/>
  <c r="AP192" s="1"/>
  <c r="AQ173"/>
  <c r="AU173" s="1"/>
  <c r="AW173" s="1"/>
  <c r="AX173" s="1"/>
  <c r="AO142"/>
  <c r="AP142" s="1"/>
  <c r="AO94"/>
  <c r="AP94" s="1"/>
  <c r="AO93"/>
  <c r="AP93" s="1"/>
  <c r="AO79"/>
  <c r="AP79" s="1"/>
  <c r="AS57"/>
  <c r="AT57" s="1"/>
  <c r="AS45"/>
  <c r="BF43"/>
  <c r="BF44"/>
  <c r="AK44"/>
  <c r="AL44" s="1"/>
  <c r="BF49"/>
  <c r="AY80"/>
  <c r="BA80" s="1"/>
  <c r="AY81"/>
  <c r="BA81" s="1"/>
  <c r="AY82"/>
  <c r="BA82" s="1"/>
  <c r="AK88"/>
  <c r="AL88" s="1"/>
  <c r="BC94"/>
  <c r="BE94" s="1"/>
  <c r="BF94" s="1"/>
  <c r="AI102"/>
  <c r="AY102" s="1"/>
  <c r="BA102" s="1"/>
  <c r="AK142"/>
  <c r="AL142" s="1"/>
  <c r="AY142"/>
  <c r="BA142" s="1"/>
  <c r="AY174"/>
  <c r="BA174" s="1"/>
  <c r="AM177"/>
  <c r="AK199"/>
  <c r="AL199" s="1"/>
  <c r="AO203"/>
  <c r="AP203" s="1"/>
  <c r="AO238"/>
  <c r="AP238" s="1"/>
  <c r="AQ247"/>
  <c r="AS247" s="1"/>
  <c r="AT247" s="1"/>
  <c r="AK258"/>
  <c r="AL258" s="1"/>
  <c r="BC263"/>
  <c r="BE263" s="1"/>
  <c r="BF263" s="1"/>
  <c r="DC22"/>
  <c r="DC32"/>
  <c r="DC133"/>
  <c r="DC149"/>
  <c r="DC169"/>
  <c r="AT45"/>
  <c r="AS43"/>
  <c r="AT43" s="1"/>
  <c r="AS253"/>
  <c r="AT253" s="1"/>
  <c r="AO96"/>
  <c r="AP96" s="1"/>
  <c r="AQ104"/>
  <c r="AU104" s="1"/>
  <c r="AW104" s="1"/>
  <c r="AX104" s="1"/>
  <c r="AQ107"/>
  <c r="AU107" s="1"/>
  <c r="AW107" s="1"/>
  <c r="AX107" s="1"/>
  <c r="AQ144"/>
  <c r="AS144" s="1"/>
  <c r="AT144" s="1"/>
  <c r="AQ200"/>
  <c r="AS200" s="1"/>
  <c r="AT200" s="1"/>
  <c r="AO219"/>
  <c r="AP219" s="1"/>
  <c r="AQ215"/>
  <c r="AS215" s="1"/>
  <c r="AT215" s="1"/>
  <c r="AQ211"/>
  <c r="AS211" s="1"/>
  <c r="AT211" s="1"/>
  <c r="AO78"/>
  <c r="AP78" s="1"/>
  <c r="AQ83"/>
  <c r="AS83" s="1"/>
  <c r="AT83" s="1"/>
  <c r="AO83"/>
  <c r="AP83" s="1"/>
  <c r="BC102"/>
  <c r="BE102" s="1"/>
  <c r="BF102" s="1"/>
  <c r="AQ182"/>
  <c r="AU182" s="1"/>
  <c r="AW182" s="1"/>
  <c r="AX182" s="1"/>
  <c r="AU99"/>
  <c r="AW99" s="1"/>
  <c r="AX99" s="1"/>
  <c r="AU255"/>
  <c r="AW255" s="1"/>
  <c r="AX255" s="1"/>
  <c r="AQ85"/>
  <c r="AQ171"/>
  <c r="AQ105"/>
  <c r="AS105" s="1"/>
  <c r="AT105" s="1"/>
  <c r="AO129"/>
  <c r="AP129" s="1"/>
  <c r="AS250"/>
  <c r="AT250" s="1"/>
  <c r="AU250"/>
  <c r="AW250" s="1"/>
  <c r="AX250" s="1"/>
  <c r="AU83"/>
  <c r="AW83" s="1"/>
  <c r="AX83" s="1"/>
  <c r="AU200"/>
  <c r="AW200" s="1"/>
  <c r="AX200" s="1"/>
  <c r="AU144"/>
  <c r="AW144" s="1"/>
  <c r="AX144" s="1"/>
  <c r="AS107"/>
  <c r="AT107" s="1"/>
  <c r="AS104"/>
  <c r="AT104" s="1"/>
  <c r="AU211"/>
  <c r="AW211" s="1"/>
  <c r="AX211" s="1"/>
  <c r="AU219"/>
  <c r="AW219" s="1"/>
  <c r="AX219" s="1"/>
  <c r="AS96"/>
  <c r="AT96" s="1"/>
  <c r="AU137"/>
  <c r="AW137" s="1"/>
  <c r="AX137" s="1"/>
  <c r="AS137"/>
  <c r="AT137" s="1"/>
  <c r="AS174"/>
  <c r="AT174" s="1"/>
  <c r="AU174"/>
  <c r="AW174" s="1"/>
  <c r="AX174" s="1"/>
  <c r="AU234"/>
  <c r="AW234" s="1"/>
  <c r="AX234" s="1"/>
  <c r="AS234"/>
  <c r="AT234" s="1"/>
  <c r="AS193"/>
  <c r="AT193" s="1"/>
  <c r="AU193"/>
  <c r="AW193" s="1"/>
  <c r="AX193" s="1"/>
  <c r="AS60"/>
  <c r="AT60" s="1"/>
  <c r="AW60"/>
  <c r="AX60" s="1"/>
  <c r="AS222"/>
  <c r="AT222" s="1"/>
  <c r="AU222"/>
  <c r="AW222" s="1"/>
  <c r="AX222" s="1"/>
  <c r="AU218"/>
  <c r="AW218" s="1"/>
  <c r="AX218" s="1"/>
  <c r="AS218"/>
  <c r="AT218" s="1"/>
  <c r="AU210"/>
  <c r="AW210" s="1"/>
  <c r="AX210" s="1"/>
  <c r="AS210"/>
  <c r="AT210" s="1"/>
  <c r="AQ216"/>
  <c r="AS216" s="1"/>
  <c r="AT216" s="1"/>
  <c r="AQ244"/>
  <c r="AU244" s="1"/>
  <c r="AW244" s="1"/>
  <c r="AX244" s="1"/>
  <c r="AO265"/>
  <c r="AP265" s="1"/>
  <c r="AM118"/>
  <c r="AO118" s="1"/>
  <c r="AP118" s="1"/>
  <c r="AM150"/>
  <c r="AQ150" s="1"/>
  <c r="AS150" s="1"/>
  <c r="AT150" s="1"/>
  <c r="AO59"/>
  <c r="AP59" s="1"/>
  <c r="AO222"/>
  <c r="AP222" s="1"/>
  <c r="AS244"/>
  <c r="AT244" s="1"/>
  <c r="AU216"/>
  <c r="AW216" s="1"/>
  <c r="AX216" s="1"/>
  <c r="DD43" l="1"/>
  <c r="DD72"/>
  <c r="DC66"/>
  <c r="DC68"/>
  <c r="DC77"/>
  <c r="DD75"/>
  <c r="DC73"/>
  <c r="DD71"/>
  <c r="DC69"/>
  <c r="DD41"/>
  <c r="DC39"/>
  <c r="DD37"/>
  <c r="DC35"/>
  <c r="DD33"/>
  <c r="DD77"/>
  <c r="DC75"/>
  <c r="DD73"/>
  <c r="DC71"/>
  <c r="DD69"/>
  <c r="DC41"/>
  <c r="DD39"/>
  <c r="DC37"/>
  <c r="DD35"/>
  <c r="DC33"/>
  <c r="AI77"/>
  <c r="AE76"/>
  <c r="AI75"/>
  <c r="AE74"/>
  <c r="AI73"/>
  <c r="AE72"/>
  <c r="AI71"/>
  <c r="AE70"/>
  <c r="AI69"/>
  <c r="DC54"/>
  <c r="DC56"/>
  <c r="DC57"/>
  <c r="DC61"/>
  <c r="DC64"/>
  <c r="DC62"/>
  <c r="DC60"/>
  <c r="DC58"/>
  <c r="AS279"/>
  <c r="AT279" s="1"/>
  <c r="AU279"/>
  <c r="AW279" s="1"/>
  <c r="AX279" s="1"/>
  <c r="AS146"/>
  <c r="AT146" s="1"/>
  <c r="AU146"/>
  <c r="AW146" s="1"/>
  <c r="AX146" s="1"/>
  <c r="AQ82"/>
  <c r="AO82"/>
  <c r="AP82" s="1"/>
  <c r="AO81"/>
  <c r="AP81" s="1"/>
  <c r="AQ81"/>
  <c r="AO80"/>
  <c r="AP80" s="1"/>
  <c r="AQ80"/>
  <c r="AS80" s="1"/>
  <c r="AT80" s="1"/>
  <c r="AU79"/>
  <c r="AW79" s="1"/>
  <c r="AX79" s="1"/>
  <c r="AS79"/>
  <c r="AT79" s="1"/>
  <c r="AS148"/>
  <c r="AT148" s="1"/>
  <c r="AU116"/>
  <c r="AW116" s="1"/>
  <c r="AX116" s="1"/>
  <c r="AW57"/>
  <c r="AX57" s="1"/>
  <c r="AQ122"/>
  <c r="AM100"/>
  <c r="AS173"/>
  <c r="AT173" s="1"/>
  <c r="AQ121"/>
  <c r="AU121" s="1"/>
  <c r="AW121" s="1"/>
  <c r="AX121" s="1"/>
  <c r="AQ178"/>
  <c r="AQ120"/>
  <c r="AS120" s="1"/>
  <c r="AT120" s="1"/>
  <c r="AO136"/>
  <c r="AP136" s="1"/>
  <c r="AU155"/>
  <c r="AW155" s="1"/>
  <c r="AX155" s="1"/>
  <c r="AS180"/>
  <c r="AT180" s="1"/>
  <c r="AO165"/>
  <c r="AP165" s="1"/>
  <c r="AQ208"/>
  <c r="AS87"/>
  <c r="AT87" s="1"/>
  <c r="AQ197"/>
  <c r="AU197" s="1"/>
  <c r="AW197" s="1"/>
  <c r="AX197" s="1"/>
  <c r="AK191"/>
  <c r="AL191" s="1"/>
  <c r="AO218"/>
  <c r="AP218" s="1"/>
  <c r="AO234"/>
  <c r="AP234" s="1"/>
  <c r="DC47"/>
  <c r="DC51"/>
  <c r="DC53"/>
  <c r="DC59"/>
  <c r="DC63"/>
  <c r="DC14"/>
  <c r="DC87"/>
  <c r="DC89"/>
  <c r="DC131"/>
  <c r="AS129"/>
  <c r="AT129" s="1"/>
  <c r="AU129"/>
  <c r="AW129" s="1"/>
  <c r="AX129" s="1"/>
  <c r="AO86"/>
  <c r="AP86" s="1"/>
  <c r="AQ86"/>
  <c r="AQ127"/>
  <c r="AO127"/>
  <c r="AP127" s="1"/>
  <c r="AQ262"/>
  <c r="AO262"/>
  <c r="AP262" s="1"/>
  <c r="AU163"/>
  <c r="AW163" s="1"/>
  <c r="AX163" s="1"/>
  <c r="AS163"/>
  <c r="AT163" s="1"/>
  <c r="AQ84"/>
  <c r="AO84"/>
  <c r="AP84" s="1"/>
  <c r="AQ184"/>
  <c r="AO184"/>
  <c r="AP184" s="1"/>
  <c r="AS157"/>
  <c r="AT157" s="1"/>
  <c r="AU157"/>
  <c r="AW157" s="1"/>
  <c r="AX157" s="1"/>
  <c r="AO204"/>
  <c r="AP204" s="1"/>
  <c r="AQ204"/>
  <c r="AS204" s="1"/>
  <c r="AT204" s="1"/>
  <c r="AU249"/>
  <c r="AW249" s="1"/>
  <c r="AX249" s="1"/>
  <c r="AS249"/>
  <c r="AT249" s="1"/>
  <c r="AW51"/>
  <c r="AX51" s="1"/>
  <c r="AS51"/>
  <c r="AT51" s="1"/>
  <c r="AS214"/>
  <c r="AT214" s="1"/>
  <c r="AU214"/>
  <c r="AW214" s="1"/>
  <c r="AX214" s="1"/>
  <c r="AI205"/>
  <c r="AG205"/>
  <c r="AH205" s="1"/>
  <c r="AI207"/>
  <c r="AG207"/>
  <c r="AH207" s="1"/>
  <c r="AO150"/>
  <c r="AP150" s="1"/>
  <c r="AU215"/>
  <c r="AW215" s="1"/>
  <c r="AX215" s="1"/>
  <c r="AY100"/>
  <c r="BA100" s="1"/>
  <c r="AO88"/>
  <c r="AP88" s="1"/>
  <c r="AQ261"/>
  <c r="AO258"/>
  <c r="AP258" s="1"/>
  <c r="AU221"/>
  <c r="AW221" s="1"/>
  <c r="AX221" s="1"/>
  <c r="AS181"/>
  <c r="AT181" s="1"/>
  <c r="AU181"/>
  <c r="AW181" s="1"/>
  <c r="AX181" s="1"/>
  <c r="AQ170"/>
  <c r="AO170"/>
  <c r="AP170" s="1"/>
  <c r="AU196"/>
  <c r="AW196" s="1"/>
  <c r="AX196" s="1"/>
  <c r="AS196"/>
  <c r="AT196" s="1"/>
  <c r="AO103"/>
  <c r="AP103" s="1"/>
  <c r="AQ103"/>
  <c r="AQ109"/>
  <c r="AO109"/>
  <c r="AP109" s="1"/>
  <c r="AQ179"/>
  <c r="AU179" s="1"/>
  <c r="AW179" s="1"/>
  <c r="AX179" s="1"/>
  <c r="AO179"/>
  <c r="AP179" s="1"/>
  <c r="AQ154"/>
  <c r="AO154"/>
  <c r="AP154" s="1"/>
  <c r="AQ158"/>
  <c r="AS158" s="1"/>
  <c r="AT158" s="1"/>
  <c r="AO158"/>
  <c r="AP158" s="1"/>
  <c r="AO260"/>
  <c r="AP260" s="1"/>
  <c r="AQ260"/>
  <c r="AO220"/>
  <c r="AP220" s="1"/>
  <c r="AQ220"/>
  <c r="AO224"/>
  <c r="AP224" s="1"/>
  <c r="AQ224"/>
  <c r="AS228"/>
  <c r="AT228" s="1"/>
  <c r="AU228"/>
  <c r="AW228" s="1"/>
  <c r="AX228" s="1"/>
  <c r="AU265"/>
  <c r="AW265" s="1"/>
  <c r="AX265" s="1"/>
  <c r="AS265"/>
  <c r="AT265" s="1"/>
  <c r="AO153"/>
  <c r="AP153" s="1"/>
  <c r="AQ153"/>
  <c r="AO44"/>
  <c r="AP44" s="1"/>
  <c r="AS44"/>
  <c r="AT44" s="1"/>
  <c r="AI206"/>
  <c r="AG206"/>
  <c r="AH206" s="1"/>
  <c r="AO229"/>
  <c r="AP229" s="1"/>
  <c r="AQ257"/>
  <c r="AG266"/>
  <c r="AH266" s="1"/>
  <c r="AO66"/>
  <c r="AP66" s="1"/>
  <c r="AO193"/>
  <c r="AP193" s="1"/>
  <c r="AQ270"/>
  <c r="AO249"/>
  <c r="AP249" s="1"/>
  <c r="AU172"/>
  <c r="AW172" s="1"/>
  <c r="AX172" s="1"/>
  <c r="AU126"/>
  <c r="AW126" s="1"/>
  <c r="AX126" s="1"/>
  <c r="AK150"/>
  <c r="AL150" s="1"/>
  <c r="AU202"/>
  <c r="AW202" s="1"/>
  <c r="AX202" s="1"/>
  <c r="AO176"/>
  <c r="AP176" s="1"/>
  <c r="AQ135"/>
  <c r="AS135" s="1"/>
  <c r="AT135" s="1"/>
  <c r="AY114"/>
  <c r="BA114" s="1"/>
  <c r="AM125"/>
  <c r="AK126"/>
  <c r="AL126" s="1"/>
  <c r="AY130"/>
  <c r="BA130" s="1"/>
  <c r="AQ166"/>
  <c r="AK184"/>
  <c r="AL184" s="1"/>
  <c r="AS203"/>
  <c r="AT203" s="1"/>
  <c r="AO226"/>
  <c r="AP226" s="1"/>
  <c r="AQ231"/>
  <c r="DC43"/>
  <c r="DC45"/>
  <c r="DC48"/>
  <c r="DC36"/>
  <c r="DC38"/>
  <c r="DC42"/>
  <c r="DC70"/>
  <c r="DC74"/>
  <c r="DD212"/>
  <c r="DD230"/>
  <c r="AS88"/>
  <c r="AT88" s="1"/>
  <c r="AU88"/>
  <c r="AW88" s="1"/>
  <c r="AX88" s="1"/>
  <c r="AS170"/>
  <c r="AT170" s="1"/>
  <c r="AU170"/>
  <c r="AW170" s="1"/>
  <c r="AX170" s="1"/>
  <c r="AS258"/>
  <c r="AT258" s="1"/>
  <c r="AU258"/>
  <c r="AW258" s="1"/>
  <c r="AX258" s="1"/>
  <c r="AU124"/>
  <c r="AW124" s="1"/>
  <c r="AX124" s="1"/>
  <c r="AS124"/>
  <c r="AT124" s="1"/>
  <c r="AS127"/>
  <c r="AT127" s="1"/>
  <c r="AU127"/>
  <c r="AW127" s="1"/>
  <c r="AX127" s="1"/>
  <c r="AS262"/>
  <c r="AT262" s="1"/>
  <c r="AU262"/>
  <c r="AW262" s="1"/>
  <c r="AX262" s="1"/>
  <c r="AU165"/>
  <c r="AW165" s="1"/>
  <c r="AX165" s="1"/>
  <c r="AS165"/>
  <c r="AT165" s="1"/>
  <c r="AU78"/>
  <c r="AW78" s="1"/>
  <c r="AX78" s="1"/>
  <c r="AS78"/>
  <c r="AT78" s="1"/>
  <c r="AU159"/>
  <c r="AW159" s="1"/>
  <c r="AX159" s="1"/>
  <c r="AS159"/>
  <c r="AT159" s="1"/>
  <c r="AU154"/>
  <c r="AW154" s="1"/>
  <c r="AX154" s="1"/>
  <c r="AS154"/>
  <c r="AT154" s="1"/>
  <c r="AS213"/>
  <c r="AT213" s="1"/>
  <c r="AU213"/>
  <c r="AW213" s="1"/>
  <c r="AX213" s="1"/>
  <c r="AK266"/>
  <c r="AL266" s="1"/>
  <c r="BC266"/>
  <c r="BE266" s="1"/>
  <c r="BF266" s="1"/>
  <c r="AY266"/>
  <c r="BA266" s="1"/>
  <c r="AM266"/>
  <c r="AS90"/>
  <c r="AT90" s="1"/>
  <c r="AU90"/>
  <c r="AW90" s="1"/>
  <c r="AX90" s="1"/>
  <c r="AU138"/>
  <c r="AW138" s="1"/>
  <c r="AX138" s="1"/>
  <c r="AS138"/>
  <c r="AT138" s="1"/>
  <c r="AU176"/>
  <c r="AW176" s="1"/>
  <c r="AX176" s="1"/>
  <c r="AS176"/>
  <c r="AT176" s="1"/>
  <c r="AS186"/>
  <c r="AT186" s="1"/>
  <c r="AU186"/>
  <c r="AW186" s="1"/>
  <c r="AX186" s="1"/>
  <c r="AU277"/>
  <c r="AW277" s="1"/>
  <c r="AX277" s="1"/>
  <c r="AS277"/>
  <c r="AT277" s="1"/>
  <c r="AU246"/>
  <c r="AW246" s="1"/>
  <c r="AX246" s="1"/>
  <c r="AS246"/>
  <c r="AT246" s="1"/>
  <c r="AU242"/>
  <c r="AW242" s="1"/>
  <c r="AX242" s="1"/>
  <c r="AS242"/>
  <c r="AT242" s="1"/>
  <c r="AO190"/>
  <c r="AP190" s="1"/>
  <c r="AQ190"/>
  <c r="AQ189"/>
  <c r="AO189"/>
  <c r="AP189" s="1"/>
  <c r="AQ187"/>
  <c r="AO187"/>
  <c r="AP187" s="1"/>
  <c r="AQ185"/>
  <c r="AO185"/>
  <c r="AP185" s="1"/>
  <c r="AO169"/>
  <c r="AP169" s="1"/>
  <c r="AQ169"/>
  <c r="AQ132"/>
  <c r="AO132"/>
  <c r="AP132" s="1"/>
  <c r="AO131"/>
  <c r="AP131" s="1"/>
  <c r="AQ131"/>
  <c r="AU130"/>
  <c r="AW130" s="1"/>
  <c r="AX130" s="1"/>
  <c r="AS130"/>
  <c r="AT130" s="1"/>
  <c r="AS82"/>
  <c r="AT82" s="1"/>
  <c r="AU82"/>
  <c r="AW82" s="1"/>
  <c r="AX82" s="1"/>
  <c r="AS67"/>
  <c r="AT67" s="1"/>
  <c r="AW67"/>
  <c r="AX67" s="1"/>
  <c r="AQ267"/>
  <c r="AO267"/>
  <c r="AP267" s="1"/>
  <c r="AM254"/>
  <c r="BC254"/>
  <c r="BE254" s="1"/>
  <c r="BF254" s="1"/>
  <c r="AO223"/>
  <c r="AP223" s="1"/>
  <c r="AQ223"/>
  <c r="AY198"/>
  <c r="BA198" s="1"/>
  <c r="AM198"/>
  <c r="BC197"/>
  <c r="BE197" s="1"/>
  <c r="BF197" s="1"/>
  <c r="AK197"/>
  <c r="AL197" s="1"/>
  <c r="AQ118"/>
  <c r="AY118"/>
  <c r="BA118" s="1"/>
  <c r="AQ240"/>
  <c r="AU160"/>
  <c r="AW160" s="1"/>
  <c r="AX160" s="1"/>
  <c r="AU105"/>
  <c r="AW105" s="1"/>
  <c r="AX105" s="1"/>
  <c r="AU247"/>
  <c r="AW247" s="1"/>
  <c r="AX247" s="1"/>
  <c r="BC100"/>
  <c r="BE100" s="1"/>
  <c r="BF100" s="1"/>
  <c r="AQ97"/>
  <c r="AK102"/>
  <c r="AL102" s="1"/>
  <c r="AQ256"/>
  <c r="AQ239"/>
  <c r="AQ245"/>
  <c r="AQ199"/>
  <c r="AU101"/>
  <c r="AW101" s="1"/>
  <c r="AX101" s="1"/>
  <c r="AS272"/>
  <c r="AT272" s="1"/>
  <c r="AM110"/>
  <c r="AK130"/>
  <c r="AL130" s="1"/>
  <c r="AK164"/>
  <c r="AL164" s="1"/>
  <c r="AK168"/>
  <c r="AL168" s="1"/>
  <c r="AS167"/>
  <c r="AT167" s="1"/>
  <c r="AU139"/>
  <c r="AW139" s="1"/>
  <c r="AX139" s="1"/>
  <c r="AU264"/>
  <c r="AW264" s="1"/>
  <c r="AX264" s="1"/>
  <c r="AM113"/>
  <c r="AM133"/>
  <c r="BC133"/>
  <c r="BE133" s="1"/>
  <c r="BF133" s="1"/>
  <c r="AK134"/>
  <c r="AL134" s="1"/>
  <c r="AU80"/>
  <c r="AW80" s="1"/>
  <c r="AX80" s="1"/>
  <c r="AS56"/>
  <c r="AT56" s="1"/>
  <c r="AW55"/>
  <c r="AX55" s="1"/>
  <c r="AU237"/>
  <c r="AW237" s="1"/>
  <c r="AX237" s="1"/>
  <c r="AQ241"/>
  <c r="BC166"/>
  <c r="BE166" s="1"/>
  <c r="BF166" s="1"/>
  <c r="BC98"/>
  <c r="BE98" s="1"/>
  <c r="BF98" s="1"/>
  <c r="AU135"/>
  <c r="AW135" s="1"/>
  <c r="AX135" s="1"/>
  <c r="AY186"/>
  <c r="BA186" s="1"/>
  <c r="AK186"/>
  <c r="AL186" s="1"/>
  <c r="AK187"/>
  <c r="AL187" s="1"/>
  <c r="AM188"/>
  <c r="BC188"/>
  <c r="BE188" s="1"/>
  <c r="BF188" s="1"/>
  <c r="AS94"/>
  <c r="AT94" s="1"/>
  <c r="AU251"/>
  <c r="AW251" s="1"/>
  <c r="AX251" s="1"/>
  <c r="AQ119"/>
  <c r="AO213"/>
  <c r="AP213" s="1"/>
  <c r="AQ212"/>
  <c r="AK98"/>
  <c r="AL98" s="1"/>
  <c r="AO115"/>
  <c r="AP115" s="1"/>
  <c r="AO191"/>
  <c r="AP191" s="1"/>
  <c r="AY98"/>
  <c r="BA98" s="1"/>
  <c r="AS238"/>
  <c r="AT238" s="1"/>
  <c r="AO138"/>
  <c r="AP138" s="1"/>
  <c r="AQ134"/>
  <c r="AO92"/>
  <c r="AP92" s="1"/>
  <c r="AO90"/>
  <c r="AP90" s="1"/>
  <c r="AO67"/>
  <c r="AP67" s="1"/>
  <c r="AK113"/>
  <c r="AL113" s="1"/>
  <c r="AY188"/>
  <c r="BA188" s="1"/>
  <c r="AY190"/>
  <c r="BA190" s="1"/>
  <c r="AK190"/>
  <c r="AL190" s="1"/>
  <c r="BC185"/>
  <c r="BE185" s="1"/>
  <c r="BF185" s="1"/>
  <c r="AK185"/>
  <c r="AL185" s="1"/>
  <c r="BC169"/>
  <c r="BE169" s="1"/>
  <c r="BF169" s="1"/>
  <c r="AY169"/>
  <c r="BA169" s="1"/>
  <c r="AK169"/>
  <c r="AL169" s="1"/>
  <c r="AY165"/>
  <c r="BA165" s="1"/>
  <c r="AK165"/>
  <c r="AL165" s="1"/>
  <c r="BC131"/>
  <c r="BE131" s="1"/>
  <c r="BF131" s="1"/>
  <c r="AK131"/>
  <c r="AL131" s="1"/>
  <c r="BC112"/>
  <c r="BE112" s="1"/>
  <c r="BF112" s="1"/>
  <c r="AM112"/>
  <c r="AY109"/>
  <c r="BA109" s="1"/>
  <c r="AK109"/>
  <c r="AL109" s="1"/>
  <c r="BC108"/>
  <c r="BE108" s="1"/>
  <c r="BF108" s="1"/>
  <c r="AY108"/>
  <c r="BA108" s="1"/>
  <c r="AM108"/>
  <c r="DC44"/>
  <c r="DC49"/>
  <c r="DC52"/>
  <c r="DC24"/>
  <c r="DC30"/>
  <c r="DC34"/>
  <c r="DC72"/>
  <c r="DC165"/>
  <c r="DC167"/>
  <c r="DC171"/>
  <c r="DC173"/>
  <c r="DC177"/>
  <c r="DC246"/>
  <c r="DC270"/>
  <c r="DC279"/>
  <c r="DD156"/>
  <c r="DD255"/>
  <c r="AS179"/>
  <c r="AT179" s="1"/>
  <c r="AQ271"/>
  <c r="AO271"/>
  <c r="AP271" s="1"/>
  <c r="AO227"/>
  <c r="AP227" s="1"/>
  <c r="AQ227"/>
  <c r="AY194"/>
  <c r="BA194" s="1"/>
  <c r="AK194"/>
  <c r="AL194" s="1"/>
  <c r="AY163"/>
  <c r="BA163" s="1"/>
  <c r="AK163"/>
  <c r="AL163" s="1"/>
  <c r="AM156"/>
  <c r="BC156"/>
  <c r="BE156" s="1"/>
  <c r="BF156" s="1"/>
  <c r="BC119"/>
  <c r="BE119" s="1"/>
  <c r="BF119" s="1"/>
  <c r="AY119"/>
  <c r="BA119" s="1"/>
  <c r="AK119"/>
  <c r="AL119" s="1"/>
  <c r="AM95"/>
  <c r="BC95"/>
  <c r="BE95" s="1"/>
  <c r="BF95" s="1"/>
  <c r="AK90"/>
  <c r="AL90" s="1"/>
  <c r="AY90"/>
  <c r="BA90" s="1"/>
  <c r="AM263"/>
  <c r="AK263"/>
  <c r="AL263" s="1"/>
  <c r="AO243"/>
  <c r="AP243" s="1"/>
  <c r="AQ243"/>
  <c r="BC189"/>
  <c r="BE189" s="1"/>
  <c r="BF189" s="1"/>
  <c r="AK189"/>
  <c r="AL189" s="1"/>
  <c r="AK167"/>
  <c r="AL167" s="1"/>
  <c r="AY167"/>
  <c r="BA167" s="1"/>
  <c r="BC152"/>
  <c r="BE152" s="1"/>
  <c r="BF152" s="1"/>
  <c r="AY152"/>
  <c r="BA152" s="1"/>
  <c r="AK152"/>
  <c r="AL152" s="1"/>
  <c r="AM151"/>
  <c r="BC151"/>
  <c r="BE151" s="1"/>
  <c r="BF151" s="1"/>
  <c r="AY151"/>
  <c r="BA151" s="1"/>
  <c r="BC149"/>
  <c r="BE149" s="1"/>
  <c r="BF149" s="1"/>
  <c r="AY149"/>
  <c r="BA149" s="1"/>
  <c r="AK148"/>
  <c r="AL148" s="1"/>
  <c r="BC148"/>
  <c r="BE148" s="1"/>
  <c r="BF148" s="1"/>
  <c r="BC147"/>
  <c r="BE147" s="1"/>
  <c r="BF147" s="1"/>
  <c r="AY147"/>
  <c r="BA147" s="1"/>
  <c r="AK147"/>
  <c r="AL147" s="1"/>
  <c r="BC132"/>
  <c r="BE132" s="1"/>
  <c r="BF132" s="1"/>
  <c r="AY132"/>
  <c r="BA132" s="1"/>
  <c r="AK132"/>
  <c r="AL132" s="1"/>
  <c r="BC123"/>
  <c r="BE123" s="1"/>
  <c r="BF123" s="1"/>
  <c r="AY123"/>
  <c r="BA123" s="1"/>
  <c r="AK123"/>
  <c r="AL123" s="1"/>
  <c r="AM114"/>
  <c r="BC114"/>
  <c r="BE114" s="1"/>
  <c r="BF114" s="1"/>
  <c r="AY111"/>
  <c r="BA111" s="1"/>
  <c r="AM111"/>
  <c r="AK111"/>
  <c r="AL111" s="1"/>
  <c r="AW44"/>
  <c r="AX44" s="1"/>
  <c r="DC46"/>
  <c r="DC50"/>
  <c r="DC55"/>
  <c r="DC26"/>
  <c r="DD47"/>
  <c r="DD45"/>
  <c r="DD30"/>
  <c r="AS122"/>
  <c r="AT122" s="1"/>
  <c r="AU122"/>
  <c r="AW122" s="1"/>
  <c r="AX122" s="1"/>
  <c r="AS132"/>
  <c r="AT132" s="1"/>
  <c r="AU132"/>
  <c r="AW132" s="1"/>
  <c r="AX132" s="1"/>
  <c r="AO177"/>
  <c r="AP177" s="1"/>
  <c r="AQ177"/>
  <c r="AU128"/>
  <c r="AW128" s="1"/>
  <c r="AX128" s="1"/>
  <c r="AS128"/>
  <c r="AT128" s="1"/>
  <c r="AS145"/>
  <c r="AT145" s="1"/>
  <c r="AU145"/>
  <c r="AW145" s="1"/>
  <c r="AX145" s="1"/>
  <c r="AS229"/>
  <c r="AT229" s="1"/>
  <c r="AU229"/>
  <c r="AW229" s="1"/>
  <c r="AX229" s="1"/>
  <c r="AO98"/>
  <c r="AP98" s="1"/>
  <c r="AQ98"/>
  <c r="AS66"/>
  <c r="AT66" s="1"/>
  <c r="AW66"/>
  <c r="AX66" s="1"/>
  <c r="AS68"/>
  <c r="AT68" s="1"/>
  <c r="AW68"/>
  <c r="AX68" s="1"/>
  <c r="AU92"/>
  <c r="AW92" s="1"/>
  <c r="AX92" s="1"/>
  <c r="AS92"/>
  <c r="AT92" s="1"/>
  <c r="AS115"/>
  <c r="AT115" s="1"/>
  <c r="AU115"/>
  <c r="AW115" s="1"/>
  <c r="AX115" s="1"/>
  <c r="AS183"/>
  <c r="AT183" s="1"/>
  <c r="AU183"/>
  <c r="AW183" s="1"/>
  <c r="AX183" s="1"/>
  <c r="AS192"/>
  <c r="AT192" s="1"/>
  <c r="AU192"/>
  <c r="AW192" s="1"/>
  <c r="AX192" s="1"/>
  <c r="AO259"/>
  <c r="AP259" s="1"/>
  <c r="AQ259"/>
  <c r="AS93"/>
  <c r="AT93" s="1"/>
  <c r="AU93"/>
  <c r="AW93" s="1"/>
  <c r="AX93" s="1"/>
  <c r="AQ91"/>
  <c r="AO91"/>
  <c r="AP91" s="1"/>
  <c r="AU150"/>
  <c r="AW150" s="1"/>
  <c r="AX150" s="1"/>
  <c r="AS182"/>
  <c r="AT182" s="1"/>
  <c r="AU171"/>
  <c r="AW171" s="1"/>
  <c r="AX171" s="1"/>
  <c r="AS171"/>
  <c r="AT171" s="1"/>
  <c r="AS85"/>
  <c r="AT85" s="1"/>
  <c r="AU85"/>
  <c r="AW85" s="1"/>
  <c r="AX85" s="1"/>
  <c r="AS136"/>
  <c r="AT136" s="1"/>
  <c r="AU136"/>
  <c r="AW136" s="1"/>
  <c r="AX136" s="1"/>
  <c r="AS84"/>
  <c r="AT84" s="1"/>
  <c r="AU84"/>
  <c r="AW84" s="1"/>
  <c r="AX84" s="1"/>
  <c r="AS201"/>
  <c r="AT201" s="1"/>
  <c r="AU201"/>
  <c r="AW201" s="1"/>
  <c r="AX201" s="1"/>
  <c r="AS217"/>
  <c r="AT217" s="1"/>
  <c r="AU217"/>
  <c r="AW217" s="1"/>
  <c r="AX217" s="1"/>
  <c r="AS225"/>
  <c r="AT225" s="1"/>
  <c r="AU225"/>
  <c r="AW225" s="1"/>
  <c r="AX225" s="1"/>
  <c r="AS232"/>
  <c r="AT232" s="1"/>
  <c r="AU232"/>
  <c r="AW232" s="1"/>
  <c r="AX232" s="1"/>
  <c r="AS248"/>
  <c r="AT248" s="1"/>
  <c r="AU248"/>
  <c r="AW248" s="1"/>
  <c r="AX248" s="1"/>
  <c r="AS191"/>
  <c r="AT191" s="1"/>
  <c r="AU191"/>
  <c r="AW191" s="1"/>
  <c r="AX191" s="1"/>
  <c r="AS59"/>
  <c r="AT59" s="1"/>
  <c r="AW59"/>
  <c r="AX59" s="1"/>
  <c r="AS63"/>
  <c r="AT63" s="1"/>
  <c r="AW63"/>
  <c r="AX63" s="1"/>
  <c r="AS149"/>
  <c r="AT149" s="1"/>
  <c r="AU149"/>
  <c r="AW149" s="1"/>
  <c r="AX149" s="1"/>
  <c r="AS275"/>
  <c r="AT275" s="1"/>
  <c r="AU275"/>
  <c r="AW275" s="1"/>
  <c r="AX275" s="1"/>
  <c r="AS267"/>
  <c r="AT267" s="1"/>
  <c r="AU267"/>
  <c r="AW267" s="1"/>
  <c r="AX267" s="1"/>
  <c r="AO195"/>
  <c r="AP195" s="1"/>
  <c r="AQ195"/>
  <c r="AO162"/>
  <c r="AP162" s="1"/>
  <c r="AQ162"/>
  <c r="AQ161"/>
  <c r="AO161"/>
  <c r="AP161" s="1"/>
  <c r="AQ151"/>
  <c r="AO151"/>
  <c r="AP151" s="1"/>
  <c r="AO114"/>
  <c r="AP114" s="1"/>
  <c r="AQ114"/>
  <c r="AM102"/>
  <c r="AW45"/>
  <c r="AX45" s="1"/>
  <c r="AU120"/>
  <c r="AW120" s="1"/>
  <c r="AX120" s="1"/>
  <c r="AU140"/>
  <c r="AW140" s="1"/>
  <c r="AX140" s="1"/>
  <c r="AS121"/>
  <c r="AT121" s="1"/>
  <c r="AO128"/>
  <c r="AP128" s="1"/>
  <c r="AU269"/>
  <c r="AW269" s="1"/>
  <c r="AX269" s="1"/>
  <c r="AU158"/>
  <c r="AW158" s="1"/>
  <c r="AX158" s="1"/>
  <c r="AU164"/>
  <c r="AW164" s="1"/>
  <c r="AX164" s="1"/>
  <c r="AU204"/>
  <c r="AW204" s="1"/>
  <c r="AX204" s="1"/>
  <c r="AK252"/>
  <c r="AL252" s="1"/>
  <c r="AY252"/>
  <c r="BA252" s="1"/>
  <c r="AM252"/>
  <c r="AQ236"/>
  <c r="AS197"/>
  <c r="AT197" s="1"/>
  <c r="AQ209"/>
  <c r="AO201"/>
  <c r="AP201" s="1"/>
  <c r="AQ274"/>
  <c r="AK69" l="1"/>
  <c r="AL69" s="1"/>
  <c r="AM69"/>
  <c r="AY69"/>
  <c r="BA69" s="1"/>
  <c r="BC69"/>
  <c r="BE69" s="1"/>
  <c r="BF69" s="1"/>
  <c r="AK71"/>
  <c r="AL71" s="1"/>
  <c r="AM71"/>
  <c r="AY71"/>
  <c r="BA71" s="1"/>
  <c r="BC71"/>
  <c r="BE71" s="1"/>
  <c r="BF71" s="1"/>
  <c r="AK73"/>
  <c r="AL73" s="1"/>
  <c r="AM73"/>
  <c r="AY73"/>
  <c r="BA73" s="1"/>
  <c r="BC73"/>
  <c r="BE73" s="1"/>
  <c r="BF73" s="1"/>
  <c r="AK75"/>
  <c r="AL75" s="1"/>
  <c r="AM75"/>
  <c r="AY75"/>
  <c r="BA75" s="1"/>
  <c r="BC75"/>
  <c r="BE75" s="1"/>
  <c r="BF75" s="1"/>
  <c r="AK77"/>
  <c r="AL77" s="1"/>
  <c r="AM77"/>
  <c r="AY77"/>
  <c r="BA77" s="1"/>
  <c r="BC77"/>
  <c r="BE77" s="1"/>
  <c r="BF77" s="1"/>
  <c r="AG70"/>
  <c r="AH70" s="1"/>
  <c r="AI70"/>
  <c r="AG72"/>
  <c r="AH72" s="1"/>
  <c r="AI72"/>
  <c r="AG74"/>
  <c r="AH74" s="1"/>
  <c r="AI74"/>
  <c r="AG76"/>
  <c r="AH76" s="1"/>
  <c r="AI76"/>
  <c r="AU178"/>
  <c r="AW178" s="1"/>
  <c r="AX178" s="1"/>
  <c r="AS178"/>
  <c r="AT178" s="1"/>
  <c r="AQ100"/>
  <c r="AO100"/>
  <c r="AP100" s="1"/>
  <c r="AS208"/>
  <c r="AT208" s="1"/>
  <c r="AU208"/>
  <c r="AW208" s="1"/>
  <c r="AX208" s="1"/>
  <c r="AU81"/>
  <c r="AW81" s="1"/>
  <c r="AX81" s="1"/>
  <c r="AS81"/>
  <c r="AT81" s="1"/>
  <c r="AS231"/>
  <c r="AT231" s="1"/>
  <c r="AU231"/>
  <c r="AW231" s="1"/>
  <c r="AX231" s="1"/>
  <c r="AS166"/>
  <c r="AT166" s="1"/>
  <c r="AU166"/>
  <c r="AW166" s="1"/>
  <c r="AX166" s="1"/>
  <c r="AU270"/>
  <c r="AW270" s="1"/>
  <c r="AX270" s="1"/>
  <c r="AS270"/>
  <c r="AT270" s="1"/>
  <c r="AU257"/>
  <c r="AW257" s="1"/>
  <c r="AX257" s="1"/>
  <c r="AS257"/>
  <c r="AT257" s="1"/>
  <c r="BC206"/>
  <c r="BE206" s="1"/>
  <c r="BF206" s="1"/>
  <c r="AM206"/>
  <c r="AY206"/>
  <c r="BA206" s="1"/>
  <c r="AK206"/>
  <c r="AL206" s="1"/>
  <c r="AS109"/>
  <c r="AT109" s="1"/>
  <c r="AU109"/>
  <c r="AW109" s="1"/>
  <c r="AX109" s="1"/>
  <c r="BC207"/>
  <c r="BE207" s="1"/>
  <c r="BF207" s="1"/>
  <c r="AM207"/>
  <c r="AY207"/>
  <c r="BA207" s="1"/>
  <c r="AK207"/>
  <c r="AL207" s="1"/>
  <c r="AM205"/>
  <c r="AY205"/>
  <c r="BA205" s="1"/>
  <c r="AK205"/>
  <c r="AL205" s="1"/>
  <c r="BC205"/>
  <c r="BE205" s="1"/>
  <c r="BF205" s="1"/>
  <c r="AS184"/>
  <c r="AT184" s="1"/>
  <c r="AU184"/>
  <c r="AW184" s="1"/>
  <c r="AX184" s="1"/>
  <c r="AQ125"/>
  <c r="AO125"/>
  <c r="AP125" s="1"/>
  <c r="AS64"/>
  <c r="AT64" s="1"/>
  <c r="AW64"/>
  <c r="AX64" s="1"/>
  <c r="AS153"/>
  <c r="AT153" s="1"/>
  <c r="AU153"/>
  <c r="AW153" s="1"/>
  <c r="AX153" s="1"/>
  <c r="AS224"/>
  <c r="AT224" s="1"/>
  <c r="AU224"/>
  <c r="AW224" s="1"/>
  <c r="AX224" s="1"/>
  <c r="AU220"/>
  <c r="AW220" s="1"/>
  <c r="AX220" s="1"/>
  <c r="AS220"/>
  <c r="AT220" s="1"/>
  <c r="AS260"/>
  <c r="AT260" s="1"/>
  <c r="AU260"/>
  <c r="AW260" s="1"/>
  <c r="AX260" s="1"/>
  <c r="AU103"/>
  <c r="AW103" s="1"/>
  <c r="AX103" s="1"/>
  <c r="AS103"/>
  <c r="AT103" s="1"/>
  <c r="AS261"/>
  <c r="AT261" s="1"/>
  <c r="AU261"/>
  <c r="AW261" s="1"/>
  <c r="AX261" s="1"/>
  <c r="AS86"/>
  <c r="AT86" s="1"/>
  <c r="AU86"/>
  <c r="AW86" s="1"/>
  <c r="AX86" s="1"/>
  <c r="AQ112"/>
  <c r="AO112"/>
  <c r="AP112" s="1"/>
  <c r="AU134"/>
  <c r="AW134" s="1"/>
  <c r="AX134" s="1"/>
  <c r="AS134"/>
  <c r="AT134" s="1"/>
  <c r="AS212"/>
  <c r="AT212" s="1"/>
  <c r="AU212"/>
  <c r="AW212" s="1"/>
  <c r="AX212" s="1"/>
  <c r="AO188"/>
  <c r="AP188" s="1"/>
  <c r="AQ188"/>
  <c r="AO113"/>
  <c r="AP113" s="1"/>
  <c r="AQ113"/>
  <c r="AS199"/>
  <c r="AT199" s="1"/>
  <c r="AU199"/>
  <c r="AW199" s="1"/>
  <c r="AX199" s="1"/>
  <c r="AS256"/>
  <c r="AT256" s="1"/>
  <c r="AU256"/>
  <c r="AW256" s="1"/>
  <c r="AX256" s="1"/>
  <c r="AU240"/>
  <c r="AW240" s="1"/>
  <c r="AX240" s="1"/>
  <c r="AS240"/>
  <c r="AT240" s="1"/>
  <c r="AO254"/>
  <c r="AP254" s="1"/>
  <c r="AQ254"/>
  <c r="AS185"/>
  <c r="AT185" s="1"/>
  <c r="AU185"/>
  <c r="AW185" s="1"/>
  <c r="AX185" s="1"/>
  <c r="AU187"/>
  <c r="AW187" s="1"/>
  <c r="AX187" s="1"/>
  <c r="AS187"/>
  <c r="AT187" s="1"/>
  <c r="AS189"/>
  <c r="AT189" s="1"/>
  <c r="AU189"/>
  <c r="AW189" s="1"/>
  <c r="AX189" s="1"/>
  <c r="AQ108"/>
  <c r="AO108"/>
  <c r="AP108" s="1"/>
  <c r="AS50"/>
  <c r="AT50" s="1"/>
  <c r="AW50"/>
  <c r="AX50" s="1"/>
  <c r="AS119"/>
  <c r="AT119" s="1"/>
  <c r="AU119"/>
  <c r="AW119" s="1"/>
  <c r="AX119" s="1"/>
  <c r="AS241"/>
  <c r="AT241" s="1"/>
  <c r="AU241"/>
  <c r="AW241" s="1"/>
  <c r="AX241" s="1"/>
  <c r="AO133"/>
  <c r="AP133" s="1"/>
  <c r="AQ133"/>
  <c r="AW62"/>
  <c r="AX62" s="1"/>
  <c r="AS62"/>
  <c r="AT62" s="1"/>
  <c r="AO110"/>
  <c r="AP110" s="1"/>
  <c r="AQ110"/>
  <c r="AU245"/>
  <c r="AW245" s="1"/>
  <c r="AX245" s="1"/>
  <c r="AS245"/>
  <c r="AT245" s="1"/>
  <c r="AS48"/>
  <c r="AT48" s="1"/>
  <c r="AW48"/>
  <c r="AX48" s="1"/>
  <c r="AU239"/>
  <c r="AW239" s="1"/>
  <c r="AX239" s="1"/>
  <c r="AS239"/>
  <c r="AT239" s="1"/>
  <c r="AS97"/>
  <c r="AT97" s="1"/>
  <c r="AU97"/>
  <c r="AW97" s="1"/>
  <c r="AX97" s="1"/>
  <c r="AU118"/>
  <c r="AW118" s="1"/>
  <c r="AX118" s="1"/>
  <c r="AS118"/>
  <c r="AT118" s="1"/>
  <c r="AQ198"/>
  <c r="AO198"/>
  <c r="AP198" s="1"/>
  <c r="AS223"/>
  <c r="AT223" s="1"/>
  <c r="AU223"/>
  <c r="AW223" s="1"/>
  <c r="AX223" s="1"/>
  <c r="AU131"/>
  <c r="AW131" s="1"/>
  <c r="AX131" s="1"/>
  <c r="AS131"/>
  <c r="AT131" s="1"/>
  <c r="AS169"/>
  <c r="AT169" s="1"/>
  <c r="AU169"/>
  <c r="AW169" s="1"/>
  <c r="AX169" s="1"/>
  <c r="AS190"/>
  <c r="AT190" s="1"/>
  <c r="AU190"/>
  <c r="AW190" s="1"/>
  <c r="AX190" s="1"/>
  <c r="AQ266"/>
  <c r="AO266"/>
  <c r="AP266" s="1"/>
  <c r="AS243"/>
  <c r="AT243" s="1"/>
  <c r="AU243"/>
  <c r="AW243" s="1"/>
  <c r="AX243" s="1"/>
  <c r="AQ95"/>
  <c r="AO95"/>
  <c r="AP95" s="1"/>
  <c r="AS227"/>
  <c r="AT227" s="1"/>
  <c r="AU227"/>
  <c r="AW227" s="1"/>
  <c r="AX227" s="1"/>
  <c r="AQ111"/>
  <c r="AO111"/>
  <c r="AP111" s="1"/>
  <c r="AQ263"/>
  <c r="AO263"/>
  <c r="AP263" s="1"/>
  <c r="AO156"/>
  <c r="AP156" s="1"/>
  <c r="AQ156"/>
  <c r="AS271"/>
  <c r="AT271" s="1"/>
  <c r="AU271"/>
  <c r="AW271" s="1"/>
  <c r="AX271" s="1"/>
  <c r="AS274"/>
  <c r="AT274" s="1"/>
  <c r="AU274"/>
  <c r="AW274" s="1"/>
  <c r="AX274" s="1"/>
  <c r="AU209"/>
  <c r="AW209" s="1"/>
  <c r="AX209" s="1"/>
  <c r="AS209"/>
  <c r="AT209" s="1"/>
  <c r="AS114"/>
  <c r="AT114" s="1"/>
  <c r="AU114"/>
  <c r="AW114" s="1"/>
  <c r="AX114" s="1"/>
  <c r="AS162"/>
  <c r="AT162" s="1"/>
  <c r="AU162"/>
  <c r="AW162" s="1"/>
  <c r="AX162" s="1"/>
  <c r="AS195"/>
  <c r="AT195" s="1"/>
  <c r="AU195"/>
  <c r="AW195" s="1"/>
  <c r="AX195" s="1"/>
  <c r="AS91"/>
  <c r="AT91" s="1"/>
  <c r="AU91"/>
  <c r="AW91" s="1"/>
  <c r="AX91" s="1"/>
  <c r="AS236"/>
  <c r="AT236" s="1"/>
  <c r="AU236"/>
  <c r="AW236" s="1"/>
  <c r="AX236" s="1"/>
  <c r="AQ252"/>
  <c r="AO252"/>
  <c r="AP252" s="1"/>
  <c r="AO102"/>
  <c r="AP102" s="1"/>
  <c r="AQ102"/>
  <c r="AS151"/>
  <c r="AT151" s="1"/>
  <c r="AU151"/>
  <c r="AW151" s="1"/>
  <c r="AX151" s="1"/>
  <c r="AS161"/>
  <c r="AT161" s="1"/>
  <c r="AU161"/>
  <c r="AW161" s="1"/>
  <c r="AX161" s="1"/>
  <c r="AU259"/>
  <c r="AW259" s="1"/>
  <c r="AX259" s="1"/>
  <c r="AS259"/>
  <c r="AT259" s="1"/>
  <c r="AS98"/>
  <c r="AT98" s="1"/>
  <c r="AU98"/>
  <c r="AW98" s="1"/>
  <c r="AX98" s="1"/>
  <c r="AU177"/>
  <c r="AW177" s="1"/>
  <c r="AX177" s="1"/>
  <c r="AS177"/>
  <c r="AT177" s="1"/>
  <c r="AY76" l="1"/>
  <c r="BA76" s="1"/>
  <c r="BC76"/>
  <c r="BE76" s="1"/>
  <c r="BF76" s="1"/>
  <c r="AK76"/>
  <c r="AL76" s="1"/>
  <c r="AM76"/>
  <c r="AY74"/>
  <c r="BA74" s="1"/>
  <c r="BC74"/>
  <c r="BE74" s="1"/>
  <c r="BF74" s="1"/>
  <c r="AK74"/>
  <c r="AL74" s="1"/>
  <c r="AM74"/>
  <c r="AY72"/>
  <c r="BA72" s="1"/>
  <c r="BC72"/>
  <c r="BE72" s="1"/>
  <c r="BF72" s="1"/>
  <c r="AK72"/>
  <c r="AL72" s="1"/>
  <c r="AM72"/>
  <c r="AY70"/>
  <c r="BA70" s="1"/>
  <c r="BC70"/>
  <c r="BE70" s="1"/>
  <c r="BF70" s="1"/>
  <c r="AK70"/>
  <c r="AL70" s="1"/>
  <c r="AM70"/>
  <c r="AO77"/>
  <c r="AP77" s="1"/>
  <c r="AQ77"/>
  <c r="AO75"/>
  <c r="AP75" s="1"/>
  <c r="AQ75"/>
  <c r="AO73"/>
  <c r="AP73" s="1"/>
  <c r="AQ73"/>
  <c r="AO71"/>
  <c r="AP71" s="1"/>
  <c r="AQ71"/>
  <c r="AO69"/>
  <c r="AP69" s="1"/>
  <c r="AQ69"/>
  <c r="AS100"/>
  <c r="AT100" s="1"/>
  <c r="AU100"/>
  <c r="AW100" s="1"/>
  <c r="AX100" s="1"/>
  <c r="AU125"/>
  <c r="AW125" s="1"/>
  <c r="AX125" s="1"/>
  <c r="AS125"/>
  <c r="AT125" s="1"/>
  <c r="AO205"/>
  <c r="AP205" s="1"/>
  <c r="AQ205"/>
  <c r="AQ207"/>
  <c r="AO207"/>
  <c r="AP207" s="1"/>
  <c r="AQ206"/>
  <c r="AO206"/>
  <c r="AP206" s="1"/>
  <c r="AS266"/>
  <c r="AT266" s="1"/>
  <c r="AU266"/>
  <c r="AW266" s="1"/>
  <c r="AX266" s="1"/>
  <c r="AS198"/>
  <c r="AT198" s="1"/>
  <c r="AU198"/>
  <c r="AW198" s="1"/>
  <c r="AX198" s="1"/>
  <c r="AS108"/>
  <c r="AT108" s="1"/>
  <c r="AU108"/>
  <c r="AW108" s="1"/>
  <c r="AX108" s="1"/>
  <c r="AU112"/>
  <c r="AW112" s="1"/>
  <c r="AX112" s="1"/>
  <c r="AS112"/>
  <c r="AT112" s="1"/>
  <c r="AU110"/>
  <c r="AW110" s="1"/>
  <c r="AX110" s="1"/>
  <c r="AS110"/>
  <c r="AT110" s="1"/>
  <c r="AU133"/>
  <c r="AW133" s="1"/>
  <c r="AX133" s="1"/>
  <c r="AS133"/>
  <c r="AT133" s="1"/>
  <c r="AS254"/>
  <c r="AT254" s="1"/>
  <c r="AU254"/>
  <c r="AW254" s="1"/>
  <c r="AX254" s="1"/>
  <c r="AS113"/>
  <c r="AT113" s="1"/>
  <c r="AU113"/>
  <c r="AW113" s="1"/>
  <c r="AX113" s="1"/>
  <c r="AU188"/>
  <c r="AW188" s="1"/>
  <c r="AX188" s="1"/>
  <c r="AS188"/>
  <c r="AT188" s="1"/>
  <c r="AU263"/>
  <c r="AW263" s="1"/>
  <c r="AX263" s="1"/>
  <c r="AS263"/>
  <c r="AT263" s="1"/>
  <c r="AS111"/>
  <c r="AT111" s="1"/>
  <c r="AU111"/>
  <c r="AW111" s="1"/>
  <c r="AX111" s="1"/>
  <c r="AS95"/>
  <c r="AT95" s="1"/>
  <c r="AU95"/>
  <c r="AW95" s="1"/>
  <c r="AX95" s="1"/>
  <c r="AS156"/>
  <c r="AT156" s="1"/>
  <c r="AU156"/>
  <c r="AW156" s="1"/>
  <c r="AX156" s="1"/>
  <c r="AS252"/>
  <c r="AT252" s="1"/>
  <c r="AU252"/>
  <c r="AW252" s="1"/>
  <c r="AX252" s="1"/>
  <c r="AS102"/>
  <c r="AT102" s="1"/>
  <c r="AU102"/>
  <c r="AW102" s="1"/>
  <c r="AX102" s="1"/>
  <c r="AS69" l="1"/>
  <c r="AT69" s="1"/>
  <c r="AU69"/>
  <c r="AW69" s="1"/>
  <c r="AX69" s="1"/>
  <c r="AS71"/>
  <c r="AT71" s="1"/>
  <c r="AU71"/>
  <c r="AW71" s="1"/>
  <c r="AX71" s="1"/>
  <c r="AS73"/>
  <c r="AT73" s="1"/>
  <c r="AU73"/>
  <c r="AW73" s="1"/>
  <c r="AX73" s="1"/>
  <c r="AS75"/>
  <c r="AT75" s="1"/>
  <c r="AU75"/>
  <c r="AW75" s="1"/>
  <c r="AX75" s="1"/>
  <c r="AS77"/>
  <c r="AT77" s="1"/>
  <c r="AU77"/>
  <c r="AW77" s="1"/>
  <c r="AX77" s="1"/>
  <c r="AO70"/>
  <c r="AP70" s="1"/>
  <c r="AQ70"/>
  <c r="AO72"/>
  <c r="AP72" s="1"/>
  <c r="AQ72"/>
  <c r="AO74"/>
  <c r="AP74" s="1"/>
  <c r="AQ74"/>
  <c r="AO76"/>
  <c r="AP76" s="1"/>
  <c r="AQ76"/>
  <c r="AU206"/>
  <c r="AW206" s="1"/>
  <c r="AX206" s="1"/>
  <c r="AS206"/>
  <c r="AT206" s="1"/>
  <c r="AS207"/>
  <c r="AT207" s="1"/>
  <c r="AU207"/>
  <c r="AW207" s="1"/>
  <c r="AX207" s="1"/>
  <c r="AU205"/>
  <c r="AW205" s="1"/>
  <c r="AX205" s="1"/>
  <c r="AS205"/>
  <c r="AT205" s="1"/>
  <c r="AS76" l="1"/>
  <c r="AT76" s="1"/>
  <c r="AU76"/>
  <c r="AW76" s="1"/>
  <c r="AX76" s="1"/>
  <c r="AS74"/>
  <c r="AT74" s="1"/>
  <c r="AU74"/>
  <c r="AW74" s="1"/>
  <c r="AX74" s="1"/>
  <c r="AS72"/>
  <c r="AT72" s="1"/>
  <c r="AU72"/>
  <c r="AW72" s="1"/>
  <c r="AX72" s="1"/>
  <c r="AS70"/>
  <c r="AT70" s="1"/>
  <c r="AU70"/>
  <c r="AW70" s="1"/>
  <c r="AX70" s="1"/>
</calcChain>
</file>

<file path=xl/comments1.xml><?xml version="1.0" encoding="utf-8"?>
<comments xmlns="http://schemas.openxmlformats.org/spreadsheetml/2006/main">
  <authors>
    <author>Nakis</author>
  </authors>
  <commentList>
    <comment ref="AA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1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1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A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A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C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BE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DC2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DD2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</commentList>
</comments>
</file>

<file path=xl/sharedStrings.xml><?xml version="1.0" encoding="utf-8"?>
<sst xmlns="http://schemas.openxmlformats.org/spreadsheetml/2006/main" count="2234" uniqueCount="809">
  <si>
    <t>ΑΙΤΙΑ</t>
  </si>
  <si>
    <t>aa</t>
  </si>
  <si>
    <t>ΚΩΔΙΚΟΣ</t>
  </si>
  <si>
    <t>ΕΠΙΘΕΩ</t>
  </si>
  <si>
    <t>ΔΝΣΗ</t>
  </si>
  <si>
    <t>ΓΜΗΚΟΣ</t>
  </si>
  <si>
    <t>ΓΠΛΑΤΟΣ</t>
  </si>
  <si>
    <t>ΗΜΝΙΑ</t>
  </si>
  <si>
    <t>ΗΜΕΡΑ</t>
  </si>
  <si>
    <t>ΜΗΝΑΣ</t>
  </si>
  <si>
    <t>ΕΤΟΣ</t>
  </si>
  <si>
    <t>dΩΡΑ_ΕΚΡ</t>
  </si>
  <si>
    <t>ΩΡΑ</t>
  </si>
  <si>
    <t>ΩΡΑ_ΕΠΙΣΗΜ</t>
  </si>
  <si>
    <t>ΩΡΑ_ΑΝΑΓΓ</t>
  </si>
  <si>
    <t>ΑΙΤΙΑΠΥΡΓΙΑΣΕΞΑΚΡ</t>
  </si>
  <si>
    <t>ΑΙΤΙΑΠΥΡΓΙΑΣΠΙΘΑΝΑ</t>
  </si>
  <si>
    <t>ΑΙΤΙΟΥ</t>
  </si>
  <si>
    <t>ΚΩΔΜΑΥΡΗΠΕΥΚΗ</t>
  </si>
  <si>
    <t>ΣΤΡΕΜΑΤΑ1</t>
  </si>
  <si>
    <t>ΚΩΔΠΕΥΚΗΔΑΣΙΚΗ</t>
  </si>
  <si>
    <t>ΣΤΡΕΜΑΤΑ2</t>
  </si>
  <si>
    <t>ΚΩΔΠΕΥΚΗΛΕΥΚΜΟΣ</t>
  </si>
  <si>
    <t>ΣΤΡΕΜΑΤΑ3</t>
  </si>
  <si>
    <t>ΚΩΔΕΛΑΤΗ</t>
  </si>
  <si>
    <t>ΣΤΡΕΜΑΤΑ4</t>
  </si>
  <si>
    <t>ΚΩΔΕΡΥΘΡΕΛΑΤΗ</t>
  </si>
  <si>
    <t>ΣΤΡΕΜΑΤΑ5</t>
  </si>
  <si>
    <t>ΚΩΔΣΙΤΗΡΑ</t>
  </si>
  <si>
    <t>ΣΤΡΕΜΑΤΑ10</t>
  </si>
  <si>
    <t>ΚΩΔΑΜΠΕΛΟΙ</t>
  </si>
  <si>
    <t>ΣΤΡΕΜΑΤΑ11</t>
  </si>
  <si>
    <t>ΚΩΔΕΛΑΙΩΝΕΣ</t>
  </si>
  <si>
    <t>ΣΤΡΕΜΑΤΑ12</t>
  </si>
  <si>
    <t>ΚΩΔΛΚΑΛΛΙΕΡΓ</t>
  </si>
  <si>
    <t>ΣΤΡΕΜΑΤΑ13</t>
  </si>
  <si>
    <t>ΚΩΔΚΑΤΕΚΤΣΕΙΣ</t>
  </si>
  <si>
    <t>ΣΤΡΕΜΑΤΑ14</t>
  </si>
  <si>
    <t>ΑΡΙΘΜΟΣ</t>
  </si>
  <si>
    <t>ΚΩΔΧΡΑΝΤΙΠΥΡΟΣ</t>
  </si>
  <si>
    <t>ΥΨΟΜΕΤΡΟ</t>
  </si>
  <si>
    <t>ΚΩΔΣΤΑΘΜΟΥ</t>
  </si>
  <si>
    <t>ΚΩΔΣΧΥΓΡΑΣΙΑ</t>
  </si>
  <si>
    <t>ΚΩΔΘΕΡΜΟΚΡΑΣΙΑ</t>
  </si>
  <si>
    <t>ΚΩΔΕΝΤΑΝΕΜΟΥ</t>
  </si>
  <si>
    <t>ΚΩΔΔΝΣΗΑΝΕΜΟΥ</t>
  </si>
  <si>
    <t>ΚΩΔΚΛΙΣΗΕΔΑΦ</t>
  </si>
  <si>
    <t>ΚΩΔΘΕΣΗΠΕΡΙΟΧΗΣ</t>
  </si>
  <si>
    <t>ΚΩΔΠΕΤΡΩΜΑ</t>
  </si>
  <si>
    <t>ΚΩΔΠΥΚΝΟΤΗΤΑ</t>
  </si>
  <si>
    <t>ΚΩΔΠΥΚΚΑΜΒΛΑΣΤ</t>
  </si>
  <si>
    <t>ΚΩΔΜΟΡΦΗΠΥΡΓΙΑΣ</t>
  </si>
  <si>
    <t>ΚΩΔΣΗΜΕΝΑΡΞΗΣ</t>
  </si>
  <si>
    <t>ΚΩΔΣΤΟΙΧΚΑΤΑΣΤΟΛΗΣ</t>
  </si>
  <si>
    <t>ΚΩΔΧΡΕΠΙΒΚΟΥ</t>
  </si>
  <si>
    <t>ΔΑΣΠΡΟΣ</t>
  </si>
  <si>
    <t>ΔΑΣΣΤΕΣ</t>
  </si>
  <si>
    <t>ΕΝΔΥΝ</t>
  </si>
  <si>
    <t>ΙΔΙΩΤΕΣ</t>
  </si>
  <si>
    <t>ΟΧΔΑΣ</t>
  </si>
  <si>
    <t>ΟΧΠΥΡΥΠ</t>
  </si>
  <si>
    <t>ΟΧΠΡΟΣ</t>
  </si>
  <si>
    <t>ΦΟΡΕΡΓ</t>
  </si>
  <si>
    <t>ΒΑΡΜΗΧ</t>
  </si>
  <si>
    <t>ΑΕΡΟΣΚΑΦΗ</t>
  </si>
  <si>
    <t>ΑΕΡΜ18</t>
  </si>
  <si>
    <t>ΔΑΠΠΡΟΣ</t>
  </si>
  <si>
    <t>ΟΧΗΜΜΗΧ</t>
  </si>
  <si>
    <t>ΒΛΑΣΤΗΣΗ</t>
  </si>
  <si>
    <t>Σιτηρά</t>
  </si>
  <si>
    <t>Άμπελοι</t>
  </si>
  <si>
    <t>Ελαιώνες</t>
  </si>
  <si>
    <t>Λοιπές καλλιέργειες</t>
  </si>
  <si>
    <t>Κατοικημένες εκτάσεις</t>
  </si>
  <si>
    <t>ΚΑΤΑΣΤΡΟΦΕΣ</t>
  </si>
  <si>
    <t>Οικίες</t>
  </si>
  <si>
    <t>41</t>
  </si>
  <si>
    <t>Γεωργοκτηνοτροφικές εγκαταστάσεις</t>
  </si>
  <si>
    <t>42</t>
  </si>
  <si>
    <t>Άνθρωποι</t>
  </si>
  <si>
    <t>43</t>
  </si>
  <si>
    <t>Ζώα</t>
  </si>
  <si>
    <t>44</t>
  </si>
  <si>
    <t>Μηχανήματα</t>
  </si>
  <si>
    <t>45</t>
  </si>
  <si>
    <t>ΆΛΛΕΣ ΚΑΤΑΣΤΡΟΦΕΣ</t>
  </si>
  <si>
    <t>ΈΝΤΑΣΗ ΑΝΕΜΟΥ</t>
  </si>
  <si>
    <t>BF</t>
  </si>
  <si>
    <t>ΚΑΤΑΣΤΑΣΗ</t>
  </si>
  <si>
    <t>0,0-1,0</t>
  </si>
  <si>
    <t>1,1-4,0</t>
  </si>
  <si>
    <t>4,1-7,0</t>
  </si>
  <si>
    <t>7,1-9,0</t>
  </si>
  <si>
    <t>9,1-άνω</t>
  </si>
  <si>
    <t>ΔΙΕΥΘΥΝΣΗ ΑΝΕΜΟΥ</t>
  </si>
  <si>
    <t>Φ</t>
  </si>
  <si>
    <t>Β</t>
  </si>
  <si>
    <t>Ν</t>
  </si>
  <si>
    <t>Α</t>
  </si>
  <si>
    <t>Δ</t>
  </si>
  <si>
    <t>ΈΚΘΕΣΗ</t>
  </si>
  <si>
    <t>ΠΕΤΡΩΜΑ</t>
  </si>
  <si>
    <t>Νεογενές</t>
  </si>
  <si>
    <t>Πυρογενές</t>
  </si>
  <si>
    <t>Κρυσταλλοσχιστώδες</t>
  </si>
  <si>
    <t>Ασβεστολιθικό</t>
  </si>
  <si>
    <t>ΜΟΡΦΗ ΠΥΡΚΑΓΙΑΣ</t>
  </si>
  <si>
    <t>ΣΗΜΕΙΟ ΈΝΑΡΞΗΣ</t>
  </si>
  <si>
    <t>ΤΡΟΠΟΣ ΚΑΤΑΣΒΕΣΗΣ</t>
  </si>
  <si>
    <t>Δασικό προσωπικό</t>
  </si>
  <si>
    <t>Δασοπυροσβέστες</t>
  </si>
  <si>
    <t>Ένοπλες δυνάμεις</t>
  </si>
  <si>
    <t>Ιδιώτες</t>
  </si>
  <si>
    <t>Οχήματα Δασ. Υπηρ.</t>
  </si>
  <si>
    <t>Οχήματα Πυρ. Υπηρ.</t>
  </si>
  <si>
    <t>Οχήματα μεταφ. προσωπικού</t>
  </si>
  <si>
    <t>Φορητά εργαλεία</t>
  </si>
  <si>
    <t>Βαρέα μηχανήματα</t>
  </si>
  <si>
    <t>Αεροσκάφη CL-215</t>
  </si>
  <si>
    <t>Αεροσκάφη PZL</t>
  </si>
  <si>
    <t>Αεροσκάφη cC-C130-MAFFS</t>
  </si>
  <si>
    <t>ΟΝΟΜΑ ΣΤΑΘΜΟΥ</t>
  </si>
  <si>
    <t>ΚΩΔΙΚΟΙ ΥΠΗΡΕΣΙΩΝ</t>
  </si>
  <si>
    <t>01 Πεύκη μαύρη</t>
  </si>
  <si>
    <t>02 Πεύκη δασική</t>
  </si>
  <si>
    <t>03 Πεύκη λευκόδερμος</t>
  </si>
  <si>
    <t>04 Ελάτη</t>
  </si>
  <si>
    <t>05 Ερυθρελάτη</t>
  </si>
  <si>
    <t>06 Λοιπά ψυχρόβια κωνοφόρα</t>
  </si>
  <si>
    <t>07 Πεύκη χαλέπιος</t>
  </si>
  <si>
    <t>08 Πεύκη τραχεία</t>
  </si>
  <si>
    <t>09 Κουκουναριά</t>
  </si>
  <si>
    <t>10 Κυπάρισσος</t>
  </si>
  <si>
    <t>11 Λοιπά θερμόβια κωνοφόρα</t>
  </si>
  <si>
    <t>12 Καστανιά</t>
  </si>
  <si>
    <t>13 Οξυά</t>
  </si>
  <si>
    <t>14 Σημύδα</t>
  </si>
  <si>
    <t>15 Λοιπά ψυχρόβια πλατύφυλλα</t>
  </si>
  <si>
    <t>16 Δρυς φυλλοβόλος</t>
  </si>
  <si>
    <t>17 Αριά</t>
  </si>
  <si>
    <t>18 Πουρνάρι</t>
  </si>
  <si>
    <t>19 Λοιπά θερμόβια πλατύφυλλα</t>
  </si>
  <si>
    <t>20 Αναγέννηση</t>
  </si>
  <si>
    <t>21 Αναδάσωση</t>
  </si>
  <si>
    <t>22 Καστανιά</t>
  </si>
  <si>
    <t>23 Οξυά</t>
  </si>
  <si>
    <t>24 Σημύδα</t>
  </si>
  <si>
    <t>25 Λοιπά ψυχρόβια πλατύφυλλα</t>
  </si>
  <si>
    <t>26 Δρυς φυλλοβόλος</t>
  </si>
  <si>
    <t>27 Αριά</t>
  </si>
  <si>
    <t>28 Πουρνάρι</t>
  </si>
  <si>
    <t>29 Λοιπά θερμόβια πλατύφυλλα</t>
  </si>
  <si>
    <t>30 Φυλλοβόλα πλατύφυλλα</t>
  </si>
  <si>
    <t>32 Φρυγανοσκεπείς εκτάσεις</t>
  </si>
  <si>
    <t>33 Χορτοσκεπείς εκτάσεις</t>
  </si>
  <si>
    <t>34 Αναγέννηση</t>
  </si>
  <si>
    <t>35 Αναδάσωση</t>
  </si>
  <si>
    <t>36 Σιτηρά</t>
  </si>
  <si>
    <t>37 Άμπελοι</t>
  </si>
  <si>
    <t>38 Ελαιώνες</t>
  </si>
  <si>
    <t>39 Λοιπές καλλιέργειες</t>
  </si>
  <si>
    <t>40 Κατοικημένες εκτάσεις</t>
  </si>
  <si>
    <t>1 νηνεμία</t>
  </si>
  <si>
    <t>2 μέτριος</t>
  </si>
  <si>
    <t>3 ισχυρός</t>
  </si>
  <si>
    <t>4 πολύ ισχυρός</t>
  </si>
  <si>
    <t>5 θυελλώδης</t>
  </si>
  <si>
    <t>1 Άπνοια</t>
  </si>
  <si>
    <t>2 Βόρεια</t>
  </si>
  <si>
    <t>3 Νότια</t>
  </si>
  <si>
    <t>4 Ανατολική</t>
  </si>
  <si>
    <t>5 Δυτική</t>
  </si>
  <si>
    <t>1 Λείπει</t>
  </si>
  <si>
    <t>2 Αραιός</t>
  </si>
  <si>
    <t>3 Πλήρης</t>
  </si>
  <si>
    <t>1  0-20</t>
  </si>
  <si>
    <t>2  21-40</t>
  </si>
  <si>
    <t>3  41-60</t>
  </si>
  <si>
    <t>4  61-80</t>
  </si>
  <si>
    <t>5  81-100</t>
  </si>
  <si>
    <t>6  100-άνω</t>
  </si>
  <si>
    <t>1 Ακαθόριστη</t>
  </si>
  <si>
    <t>1 Πυκνή (συγκ/ση&gt;0,4)</t>
  </si>
  <si>
    <t>2 Αραιά (συγκ/ση&lt;0,4)</t>
  </si>
  <si>
    <t>1 Επικόρυφη</t>
  </si>
  <si>
    <t>2 Έρπουσα</t>
  </si>
  <si>
    <t>3 Εδάφους</t>
  </si>
  <si>
    <t>4 Μικτή</t>
  </si>
  <si>
    <t>1 Δάσος</t>
  </si>
  <si>
    <t>2 Δασική έκταση</t>
  </si>
  <si>
    <t>3 Δασικό έδαφος</t>
  </si>
  <si>
    <t>4 Αναγέννηση - αναδάσωση</t>
  </si>
  <si>
    <t>5 Γεωργοδεν/κή καλλιέργεια</t>
  </si>
  <si>
    <t>6 Γεωργοκτ/κή εγκατάσταση</t>
  </si>
  <si>
    <t>7 Κατοικημένη έκταση</t>
  </si>
  <si>
    <t>8 Δασικός δρόμος</t>
  </si>
  <si>
    <t>9 Δρόμος εθνικός/επαρχ.</t>
  </si>
  <si>
    <t>1 Μόνο με εναέρια μέσα</t>
  </si>
  <si>
    <t>2 Μόνο με επίγεια μέσα</t>
  </si>
  <si>
    <t>3 Με αμφότερα (μικτός)</t>
  </si>
  <si>
    <t>4 Αυτοκατάσβεση (μόνη της)</t>
  </si>
  <si>
    <t>Εξακριβωμένα</t>
  </si>
  <si>
    <t>Πιθανά</t>
  </si>
  <si>
    <t>ΑΙΤΙΑ ΠΥΡΚΑΓΙΑΣ</t>
  </si>
  <si>
    <t>Βολή στρατού</t>
  </si>
  <si>
    <t>Χρήση εκρηκτικών</t>
  </si>
  <si>
    <t>Σπινθήρας μηχαν.</t>
  </si>
  <si>
    <t>Βραχυκύκλωμα</t>
  </si>
  <si>
    <t>Τσιγάρο</t>
  </si>
  <si>
    <t>Κάψιμο απορριμμάτων</t>
  </si>
  <si>
    <t>Κάψιμο καλαμιάς (αγρών)</t>
  </si>
  <si>
    <t>Κάψιμο βοσκοτόπων</t>
  </si>
  <si>
    <t>Κακόβουλος εμπρησμός</t>
  </si>
  <si>
    <t>Εκδρομείς</t>
  </si>
  <si>
    <t>Κυνηγοί</t>
  </si>
  <si>
    <t>Εργαζόμενοι στο ύπαιθρο</t>
  </si>
  <si>
    <t>Ενέργεια πυρομανούς</t>
  </si>
  <si>
    <t>Ενέργεια παιδιού</t>
  </si>
  <si>
    <t>Ενέργεια διανοητικά καθυστ.</t>
  </si>
  <si>
    <t>Άλλα γνωστά</t>
  </si>
  <si>
    <t xml:space="preserve">Άγνωστα </t>
  </si>
  <si>
    <t>ΣΤΡΕΜΑΤΑ02</t>
  </si>
  <si>
    <t>ΣΤΡΕΜΑΤΑ03</t>
  </si>
  <si>
    <t>ΣΤΡΕΜΑΤΑ04</t>
  </si>
  <si>
    <t>ΣΤΡΕΜΑΤΑ05</t>
  </si>
  <si>
    <t>ΣΤΡΕΜΑΤΑ010</t>
  </si>
  <si>
    <t>ΣΤΡΕΜΑΤΑ011</t>
  </si>
  <si>
    <t>ΣΤΡΕΜΑΤΑ012</t>
  </si>
  <si>
    <t>ΣΤΡΕΜΑΤΑ013</t>
  </si>
  <si>
    <t>ΣΤΡΕΜΑΤΑ014</t>
  </si>
  <si>
    <t>ΣΤΡΕΜΑΤΑ01</t>
  </si>
  <si>
    <t>Ναι</t>
  </si>
  <si>
    <t>Όχι</t>
  </si>
  <si>
    <t>ΕΤΟΣ0</t>
  </si>
  <si>
    <t>ΜΗΝΑΣ0</t>
  </si>
  <si>
    <t>ΗΜΕΡΑ0</t>
  </si>
  <si>
    <t>ΕΠΙΘΕΩ0</t>
  </si>
  <si>
    <t>ΔΝΣΗ0</t>
  </si>
  <si>
    <t>ΔΑΣΑΡΧ0</t>
  </si>
  <si>
    <t>ΔΑΣΑΡ</t>
  </si>
  <si>
    <t>Ημερομηνία Επισήμανσης</t>
  </si>
  <si>
    <t>Ημερομηνία Έκρηξης</t>
  </si>
  <si>
    <t>Ώρα Επισήμανσης</t>
  </si>
  <si>
    <t>Ώρα  Έκρηξης</t>
  </si>
  <si>
    <r>
      <rPr>
        <b/>
        <sz val="11"/>
        <color indexed="8"/>
        <rFont val="Calibri"/>
        <family val="2"/>
        <charset val="161"/>
      </rPr>
      <t>Διαφορά</t>
    </r>
    <r>
      <rPr>
        <sz val="11"/>
        <color theme="1"/>
        <rFont val="Calibri"/>
        <family val="2"/>
        <charset val="161"/>
        <scheme val="minor"/>
      </rPr>
      <t xml:space="preserve"> Ώρες Επισήμανσης-Έκρηξης</t>
    </r>
  </si>
  <si>
    <r>
      <rPr>
        <b/>
        <sz val="10"/>
        <color indexed="8"/>
        <rFont val="Calibri"/>
        <family val="2"/>
        <charset val="161"/>
      </rPr>
      <t>Διαφορά</t>
    </r>
    <r>
      <rPr>
        <sz val="10"/>
        <color indexed="8"/>
        <rFont val="Calibri"/>
        <family val="2"/>
        <charset val="161"/>
      </rPr>
      <t xml:space="preserve"> Ημέρες (σε Λεπτά) Επισήμανσης-Έκρηξης</t>
    </r>
  </si>
  <si>
    <t>Ώρα Αναγγελίας</t>
  </si>
  <si>
    <r>
      <rPr>
        <b/>
        <sz val="10"/>
        <color indexed="8"/>
        <rFont val="Calibri"/>
        <family val="2"/>
        <charset val="161"/>
      </rPr>
      <t>Διαφορά</t>
    </r>
    <r>
      <rPr>
        <sz val="10"/>
        <color indexed="8"/>
        <rFont val="Calibri"/>
        <family val="2"/>
        <charset val="161"/>
      </rPr>
      <t xml:space="preserve"> Ημέρες (σε Λεπτά) Αναγγελίας-Επισήμανσης</t>
    </r>
  </si>
  <si>
    <r>
      <rPr>
        <b/>
        <sz val="11"/>
        <color indexed="8"/>
        <rFont val="Calibri"/>
        <family val="2"/>
        <charset val="161"/>
      </rPr>
      <t>Διαφορά</t>
    </r>
    <r>
      <rPr>
        <sz val="11"/>
        <color theme="1"/>
        <rFont val="Calibri"/>
        <family val="2"/>
        <charset val="161"/>
        <scheme val="minor"/>
      </rPr>
      <t xml:space="preserve"> Ώρες  Αναγγελίας-Επισήμανσης</t>
    </r>
  </si>
  <si>
    <t>Ημερομηνία Αναγγελίας</t>
  </si>
  <si>
    <t>Ημερομηνία Επέμβασης</t>
  </si>
  <si>
    <t>Ώρα Επέμβασης</t>
  </si>
  <si>
    <t>Ημερομηνία Κατάσβεσης</t>
  </si>
  <si>
    <t>Ώρα Κατάσβεσης</t>
  </si>
  <si>
    <t>Ημερομηνία Αναζωπύρωσης</t>
  </si>
  <si>
    <t>Ώρα Αναζωπύρωσης</t>
  </si>
  <si>
    <t>Ημερομηνία ΑναΚατάσβεσης</t>
  </si>
  <si>
    <t>Ώρα ΑνάΚατάσβεσης</t>
  </si>
  <si>
    <r>
      <rPr>
        <b/>
        <sz val="10"/>
        <color indexed="8"/>
        <rFont val="Calibri"/>
        <family val="2"/>
        <charset val="161"/>
      </rPr>
      <t>Διαφορά</t>
    </r>
    <r>
      <rPr>
        <sz val="10"/>
        <color indexed="8"/>
        <rFont val="Calibri"/>
        <family val="2"/>
        <charset val="161"/>
      </rPr>
      <t xml:space="preserve"> Ημέρες (σε Λεπτά) Ανακατάσβεσης-Κατάσβεσης</t>
    </r>
  </si>
  <si>
    <t>Ημερομηνία Κλίσης Στρατού</t>
  </si>
  <si>
    <t>Ώρα Κλίσης Στρατού</t>
  </si>
  <si>
    <r>
      <rPr>
        <b/>
        <sz val="11"/>
        <color indexed="8"/>
        <rFont val="Calibri"/>
        <family val="2"/>
        <charset val="161"/>
      </rPr>
      <t>Διαφορά</t>
    </r>
    <r>
      <rPr>
        <sz val="11"/>
        <color theme="1"/>
        <rFont val="Calibri"/>
        <family val="2"/>
        <charset val="161"/>
        <scheme val="minor"/>
      </rPr>
      <t xml:space="preserve"> Ώρες Κλίσης Στρατού-Κατάσβεσης</t>
    </r>
  </si>
  <si>
    <t>Διαφορά Ημέρες (σε Λεπτά) Αναγγελίας-Επισήμανσης</t>
  </si>
  <si>
    <t>Διαφορά Ώρες  Αναγγελίας-Επισήμανσης</t>
  </si>
  <si>
    <t>Ημερομηνία Άφιξης Στρατού</t>
  </si>
  <si>
    <t>Ώρα  Άφιξης Στρατού</t>
  </si>
  <si>
    <t>Ημερομηνία Άφιξης Α/Φ</t>
  </si>
  <si>
    <t>Ώρα Άφιξης Α/Φ</t>
  </si>
  <si>
    <t>Λεπτά Πτήσης Α/Φ</t>
  </si>
  <si>
    <t>ΕΙΔΟΣ ΑΙΤΙΟΥ ΠΥΡΚΑΓΙΑΣ</t>
  </si>
  <si>
    <t>31 Αείφυλλα πλατύφυλλα</t>
  </si>
  <si>
    <t>Γ. Μήκος (Ε)</t>
  </si>
  <si>
    <t xml:space="preserve"> Γ. Πλάτος (Ν)</t>
  </si>
  <si>
    <t>Α/Α</t>
  </si>
  <si>
    <t>Υψόμετρο</t>
  </si>
  <si>
    <t>Κωδικός Μετεωρολογικός σταθμός</t>
  </si>
  <si>
    <t>Σχετική υγρασία</t>
  </si>
  <si>
    <t>Θερμοκρασία</t>
  </si>
  <si>
    <t>Ένταση ανέμου</t>
  </si>
  <si>
    <t>Διεύθυνση ανέμου</t>
  </si>
  <si>
    <t>Κατηγορία κλίσης εδάφους</t>
  </si>
  <si>
    <t>Πέτρωμα</t>
  </si>
  <si>
    <t>Σημείο έναρξης πυρκαγιάς</t>
  </si>
  <si>
    <t>Χρήση επιβραδυντικού</t>
  </si>
  <si>
    <t>Ένοπλες δυνάμεις Αριθμός</t>
  </si>
  <si>
    <t>Οχήματα προσωπικού Αριθμός</t>
  </si>
  <si>
    <t>Φορητά εργαλεία Αριθμός</t>
  </si>
  <si>
    <t>Βαρέα μηχανήματα Αριθμός</t>
  </si>
  <si>
    <t>Αεροσκάφη Canader CL 215 - CL 415 Αριθμός</t>
  </si>
  <si>
    <t>Αεροσκάφη PZL Αριθμός</t>
  </si>
  <si>
    <t>Οχήματα ΠΥ Αριθμός</t>
  </si>
  <si>
    <t>Πυκνότητα χορτοτάπητα</t>
  </si>
  <si>
    <t>Πυκνότητα βλάστησης</t>
  </si>
  <si>
    <t>Τρόπος κατάσβεσης</t>
  </si>
  <si>
    <t>Χρήση αντίπυρ</t>
  </si>
  <si>
    <t>ΕΚΘΕΣΗ</t>
  </si>
  <si>
    <t>Ακαθόριστη</t>
  </si>
  <si>
    <t>Βόρεια</t>
  </si>
  <si>
    <t>Νότια</t>
  </si>
  <si>
    <t xml:space="preserve">Ανατολική </t>
  </si>
  <si>
    <t>Δυτική</t>
  </si>
  <si>
    <t>Οχήματα άλλων  Υπηρ. Αριθμός</t>
  </si>
  <si>
    <t xml:space="preserve"> Προσωπικό άλλων Υπηρ. Αριθμός</t>
  </si>
  <si>
    <t>Ελικόπτερα Αριθμός</t>
  </si>
  <si>
    <t>Οχήματα εθελοντών</t>
  </si>
  <si>
    <t>Βυτιοφόρα</t>
  </si>
  <si>
    <t>Ιδιώτες Εθελοντές Αριθμός</t>
  </si>
  <si>
    <t>Ώρα Αναχώρησης Α/Φ</t>
  </si>
  <si>
    <t>Δασική βλάστηση 1</t>
  </si>
  <si>
    <t>Τεστ Δασική βλάστηση 1</t>
  </si>
  <si>
    <t>Δασική βλάστηση 2</t>
  </si>
  <si>
    <t>Τεστ Δασική βλάστηση 2</t>
  </si>
  <si>
    <t>Δασική βλάστηση 3</t>
  </si>
  <si>
    <t>Τεστ Δασική βλάστηση 3</t>
  </si>
  <si>
    <t>Δασική βλάστηση 4</t>
  </si>
  <si>
    <t>Τεστ Δασική βλάστηση 4</t>
  </si>
  <si>
    <t>Δασική βλάστηση 5</t>
  </si>
  <si>
    <t>Τεστ Δασική βλάστηση 5</t>
  </si>
  <si>
    <t>Μη Δασική βλάστηση 1</t>
  </si>
  <si>
    <t>τεστ Μη Δασική βλάστηση 1</t>
  </si>
  <si>
    <t>Μη Δασική βλάστηση 2</t>
  </si>
  <si>
    <t>τεστ Μη Δασική βλάστηση 2</t>
  </si>
  <si>
    <t>Μη Δασική βλάστηση 3</t>
  </si>
  <si>
    <t>τεστ Μη Δασική βλάστηση 3</t>
  </si>
  <si>
    <t>Μη Δασική βλάστηση 4</t>
  </si>
  <si>
    <t>τεστ Μη Δασική βλάστηση 4</t>
  </si>
  <si>
    <t>Μη Δασική βλάστηση 5</t>
  </si>
  <si>
    <t>τεστ Μη Δασική βλάστηση 5</t>
  </si>
  <si>
    <t>ΚΩΔΟΙΚΙΕΣ</t>
  </si>
  <si>
    <t>ΚΩΔΓΕΩΡΓΕΓΚΑΤ</t>
  </si>
  <si>
    <t>ΑΡΙΘΜΟΣ01</t>
  </si>
  <si>
    <t>ΑΡΙΘΜΟΣ1</t>
  </si>
  <si>
    <t>ΚΩΔΑΝΘΡΩΠΟΙ</t>
  </si>
  <si>
    <t>ΑΡΙΘΜΟΣ02</t>
  </si>
  <si>
    <t>ΑΡΙΘΜΟΣ2</t>
  </si>
  <si>
    <t>ΚΩΔΖΩΑ</t>
  </si>
  <si>
    <t>ΑΡΙΘΜΟΣ03</t>
  </si>
  <si>
    <t>ΑΡΙΘΜΟΣ3</t>
  </si>
  <si>
    <t>Τεστ Άλλες καταστροφές (Οικίες, Γεωργοκτηνοτροφικές, Άνθρωποι, Ζώα) 1</t>
  </si>
  <si>
    <t>Τεστ Άλλες καταστροφές (Οικίες, Γεωργοκτηνοτροφικές, Άνθρωποι, Ζώα) 2</t>
  </si>
  <si>
    <t>Τεστ Άλλες καταστροφές (Οικίες, Γεωργοκτηνοτροφικές, Άνθρωποι, Ζώα) 3</t>
  </si>
  <si>
    <t>Τεστ Άλλες καταστροφές (Οικίες, Γεωργοκτηνοτροφικές, Άνθρωποι, Ζώα) 4</t>
  </si>
  <si>
    <t>Άλλες καταστροφές 1</t>
  </si>
  <si>
    <t>Άλλες καταστροφές Έκταση 1</t>
  </si>
  <si>
    <t>Άλλες καταστροφές 2</t>
  </si>
  <si>
    <t>Άλλες καταστροφές Έκταση 2</t>
  </si>
  <si>
    <t>Άλλες καταστροφές 3</t>
  </si>
  <si>
    <t>Άλλες καταστροφές Έκταση 3</t>
  </si>
  <si>
    <t>Άλλες καταστροφές 4</t>
  </si>
  <si>
    <t>Άλλες καταστροφές Έκταση 4</t>
  </si>
  <si>
    <t>Μη Δασική βλάστηση (Σιτηρά, Άμπελοι, Ελαιώνες, Λοιπές καλλιέργειες, Κατοικημένες εκτάσεις)</t>
  </si>
  <si>
    <t>Έκταση σε στρεμ. 1</t>
  </si>
  <si>
    <t>Έκταση σε στρεμ., 2</t>
  </si>
  <si>
    <t>Έκταση σε στρεμ., 3</t>
  </si>
  <si>
    <t>Έκταση σε στρεμ., 4</t>
  </si>
  <si>
    <t>Έκταση σε στρεμ., 5</t>
  </si>
  <si>
    <r>
      <rPr>
        <b/>
        <u/>
        <sz val="11"/>
        <color indexed="8"/>
        <rFont val="Calibri"/>
        <family val="2"/>
        <charset val="161"/>
      </rPr>
      <t>Δημόσια Γη</t>
    </r>
    <r>
      <rPr>
        <sz val="11"/>
        <color theme="1"/>
        <rFont val="Calibri"/>
        <family val="2"/>
        <charset val="161"/>
        <scheme val="minor"/>
      </rPr>
      <t xml:space="preserve"> Έκταση Δασικής βλάστησης σε στρεμ</t>
    </r>
  </si>
  <si>
    <r>
      <rPr>
        <b/>
        <u/>
        <sz val="11"/>
        <color indexed="8"/>
        <rFont val="Calibri"/>
        <family val="2"/>
        <charset val="161"/>
      </rPr>
      <t>Μη Δημόσια Γη</t>
    </r>
    <r>
      <rPr>
        <sz val="11"/>
        <color theme="1"/>
        <rFont val="Calibri"/>
        <family val="2"/>
        <charset val="161"/>
        <scheme val="minor"/>
      </rPr>
      <t xml:space="preserve"> Έκταση </t>
    </r>
    <r>
      <rPr>
        <u/>
        <sz val="11"/>
        <color indexed="8"/>
        <rFont val="Calibri"/>
        <family val="2"/>
        <charset val="161"/>
      </rPr>
      <t>Μη</t>
    </r>
    <r>
      <rPr>
        <sz val="11"/>
        <color theme="1"/>
        <rFont val="Calibri"/>
        <family val="2"/>
        <charset val="161"/>
        <scheme val="minor"/>
      </rPr>
      <t xml:space="preserve"> Δασικής βλάστησης σε στρεμ</t>
    </r>
  </si>
  <si>
    <t>Δασική βλάστηση (Πεύκη, Ελάτη, Ερυθρελάτη, Οξυά, Χορτοσκεπείς εκτάσεις, Αναγέννηση, Αναδάσωση κλπ)</t>
  </si>
  <si>
    <t>ΚΟΙΝΟΤΗΤΑ</t>
  </si>
  <si>
    <t>Χ Ρ Ο Ν Ο Λ Ο Γ Ι Κ Α   Σ Τ Ο Ι Χ Ε Ι Α</t>
  </si>
  <si>
    <t>ΔΑΣΙΚΗ ΘΕΣΗ</t>
  </si>
  <si>
    <r>
      <t xml:space="preserve">Δαπάνες Προσωπικού σε </t>
    </r>
    <r>
      <rPr>
        <b/>
        <sz val="11"/>
        <color indexed="8"/>
        <rFont val="Calibri"/>
        <family val="2"/>
        <charset val="161"/>
      </rPr>
      <t>€</t>
    </r>
  </si>
  <si>
    <t>Δαπάνες Μηχανημάτων-οχημάτων σε €</t>
  </si>
  <si>
    <t>Άλλες καταστροφές (Αριθμός) (Οικίες, Γεωργοκτηνοτροφικές, Άνθρωποι, Ζώα)</t>
  </si>
  <si>
    <t>Κεραυνός</t>
  </si>
  <si>
    <t>Εξακριβωμένα Κεραυνός</t>
  </si>
  <si>
    <t>ΤΗΛ. ΕΠΙΚΟΙΝΩΝΙΑΣ</t>
  </si>
  <si>
    <t>ΚΩΔΙΚΟΣ ΔΑΣΑΡΧΕΙΟΥ</t>
  </si>
  <si>
    <t>ΔΑΣΑΡΧΕΙΟ</t>
  </si>
  <si>
    <t>ΑΓΙΑΣ</t>
  </si>
  <si>
    <t>ΑΓΡΙΝΙΟΥ</t>
  </si>
  <si>
    <t>ΑΙΓΑΛΕΩ</t>
  </si>
  <si>
    <t>ΑΙΓΙΟΥ</t>
  </si>
  <si>
    <t>ΑΛΕΞΑΝΔΡΟΥΠΟΛΗΣ</t>
  </si>
  <si>
    <t>ΑΛΜΥΡΟΥ</t>
  </si>
  <si>
    <t>ΑΜΑΛΙΑΔΑΣ</t>
  </si>
  <si>
    <t>ΑΜΦΙΛΟΧΙΑΣ</t>
  </si>
  <si>
    <t>ΑΜΦΙΣΣΑΣ</t>
  </si>
  <si>
    <t>ΑΡΓΟΛΙΔΑΣ</t>
  </si>
  <si>
    <t>ΑΡΙΔΑΙΑΣ</t>
  </si>
  <si>
    <t>ΑΡΝΑΙΑΣ</t>
  </si>
  <si>
    <t>ΑΡΤΑΣ</t>
  </si>
  <si>
    <t>ΑΤΑΛΑΝΤΗΣ</t>
  </si>
  <si>
    <t>ΒΕΡΟΙΑΣ</t>
  </si>
  <si>
    <t>ΒΟΛΟΥ</t>
  </si>
  <si>
    <t>ΒΥΤΙΝΑΣ</t>
  </si>
  <si>
    <t>ΓΟΥΜΕΝΙΣΣΑΣ</t>
  </si>
  <si>
    <t>ΓΡΕΒΕΝΩΝ</t>
  </si>
  <si>
    <t>ΓΥΘΕΙΟΥ</t>
  </si>
  <si>
    <t>ΔΙΔΥΜΟΤΕΙΧΟΥ</t>
  </si>
  <si>
    <t>ΔΡΑΜΑΣ</t>
  </si>
  <si>
    <t>ΔΩΔΕΚΑΝΗΣΟΥ</t>
  </si>
  <si>
    <t>ΕΔΕΣΣΑΣ</t>
  </si>
  <si>
    <t>ΕΛΑΣΣΟΝΑΣ</t>
  </si>
  <si>
    <t>ΖΑΚΥΝΘΟΥ</t>
  </si>
  <si>
    <t>ΗΡΑΚΛΕΙΟΥ</t>
  </si>
  <si>
    <t>ΘΑΣΟΥ</t>
  </si>
  <si>
    <t>ΘΕΣΠΡΩΤΙΑΣ</t>
  </si>
  <si>
    <t>ΘΕΣΣΑΛΟΝΙΚΗΣ</t>
  </si>
  <si>
    <t>ΘΗΒΩΝ</t>
  </si>
  <si>
    <t>ΙΣΤΙΑΙΑΣ</t>
  </si>
  <si>
    <t>ΙΩΑΝΝΙΝΩΝ</t>
  </si>
  <si>
    <t>ΚΑΒΑΛΑΣ</t>
  </si>
  <si>
    <t>ΚΑΛΑΒΡΥΤΩΝ</t>
  </si>
  <si>
    <t>ΚΑΛΑΜΑΤΑΣ</t>
  </si>
  <si>
    <t>ΚΑΛΑΜΠΑΚΑΣ</t>
  </si>
  <si>
    <t>ΚΑΠΑΝΔΡΙΤΙΟΥ</t>
  </si>
  <si>
    <t>ΚΑΡΔΙΤΣΑΣ</t>
  </si>
  <si>
    <t>ΚΑΡΠΕΝΗΣΙΟΥ</t>
  </si>
  <si>
    <t>ΚΑΣΣΑΝΔΡΑΣ</t>
  </si>
  <si>
    <t>ΚΑΣΤΟΡΙΑΣ</t>
  </si>
  <si>
    <t>ΚΕΡΚΥΡΑΣ</t>
  </si>
  <si>
    <t>ΚΕΦΑΛΛΗΝΙΑΣ</t>
  </si>
  <si>
    <t>ΚΙΛΚΙΣ</t>
  </si>
  <si>
    <t>ΚΟΖΑΝΗΣ</t>
  </si>
  <si>
    <t>ΚΟΝΙΤΣΑΣ</t>
  </si>
  <si>
    <t>ΚΟΡΙΝΘΟΥ</t>
  </si>
  <si>
    <t>ΚΡΑΝΙΔΙΟΥ</t>
  </si>
  <si>
    <t>ΚΥΚΛΑΔΩΝ</t>
  </si>
  <si>
    <t>ΚΥΜΗΣ</t>
  </si>
  <si>
    <t>ΚΥΝΟΥΡΙΑΣ</t>
  </si>
  <si>
    <t>ΚΥΠΑΡΙΣΣΙΑΣ</t>
  </si>
  <si>
    <t>ΛΑΓΚΑΔΑ</t>
  </si>
  <si>
    <t>ΛΑΜΙΑΣ</t>
  </si>
  <si>
    <t>ΛΑΡΙΣΗΣ</t>
  </si>
  <si>
    <t>ΛΑΣΙΘΙΟΥ</t>
  </si>
  <si>
    <t>ΛΑΥΡΙΟΥ</t>
  </si>
  <si>
    <t>ΛΕΒΑΔΕΙΑΣ</t>
  </si>
  <si>
    <t>ΛΕΣΒΟΥ</t>
  </si>
  <si>
    <t>ΛΕΥΚΑΔΑΣ</t>
  </si>
  <si>
    <t>ΛΙΔΟΡΙΚΙΟΥ</t>
  </si>
  <si>
    <t>ΛΙΜΝΗΣ</t>
  </si>
  <si>
    <t>ΜΕΓΑΡΩΝ</t>
  </si>
  <si>
    <t>ΜΕΣΟΛΟΓΓΙΟΥ</t>
  </si>
  <si>
    <t>ΜΕΤΣΟΒΟΥ</t>
  </si>
  <si>
    <t>ΜΟΛΑΩΝ</t>
  </si>
  <si>
    <t>ΜΟΥΖΑΚΙΟΥ</t>
  </si>
  <si>
    <t>ΝΑΟΥΣΑΣ</t>
  </si>
  <si>
    <t>ΝΑΥΠΑΚΤΟΥ</t>
  </si>
  <si>
    <t>ΝΑΥΠΛΙΟΥ</t>
  </si>
  <si>
    <t>ΝΕΥΡΟΚΟΠΙΟΥ</t>
  </si>
  <si>
    <t>ΝΙΓΡΙΤΑΣ</t>
  </si>
  <si>
    <t>ΞΑΝΘΗΣ</t>
  </si>
  <si>
    <t>ΞΥΛΟΚΑΣΤΡΟΥ</t>
  </si>
  <si>
    <t>ΟΛΥΜΠΙΑΣ</t>
  </si>
  <si>
    <t>ΠΑΡΝΗΘΑΣ</t>
  </si>
  <si>
    <t>ΠΑΤΡΩΝ</t>
  </si>
  <si>
    <t>ΠΕΙΡΑΙΩΣ</t>
  </si>
  <si>
    <t>ΠΕΝΤΕΛΗΣ</t>
  </si>
  <si>
    <t>ΠΙΕΡΙΑΣ</t>
  </si>
  <si>
    <t>ΠΟΛΥΓΥΡΟΥ</t>
  </si>
  <si>
    <t>ΠΟΡΟΥ</t>
  </si>
  <si>
    <t>ΠΡΕΒΕΖΑΣ</t>
  </si>
  <si>
    <t>ΠΥΡΓΟΥ</t>
  </si>
  <si>
    <t>ΡΕΘΥΜΝΟΥ</t>
  </si>
  <si>
    <t>ΡΟΔΟΠΗΣ</t>
  </si>
  <si>
    <t>ΣΑΜΟΥ</t>
  </si>
  <si>
    <t>ΣΕΡΡΩΝ</t>
  </si>
  <si>
    <t>ΣΙΔΗΡΟΚΑΣΤΡΟΥ</t>
  </si>
  <si>
    <t>ΣΚΟΠΕΛΟΥ</t>
  </si>
  <si>
    <t>ΣΟΥΦΛΙΟΥ</t>
  </si>
  <si>
    <t>ΣΠΑΡΤΗΣ</t>
  </si>
  <si>
    <t>ΣΠΕΡΧΕΙΑΔΑΣ</t>
  </si>
  <si>
    <t>ΣΤΑΥΡΟΥ</t>
  </si>
  <si>
    <t>ΣΤΑΥΡΟΥΠΟΛΗΣ</t>
  </si>
  <si>
    <t>ΤΡΙΚΑΛΩΝ</t>
  </si>
  <si>
    <t>ΤΡΙΠΟΛΗΣ</t>
  </si>
  <si>
    <t>ΤΣΟΤΥΛΙΟΥ</t>
  </si>
  <si>
    <t>ΦΛΩΡΙΝΑΣ</t>
  </si>
  <si>
    <t>ΦΟΥΡΝΑ</t>
  </si>
  <si>
    <t>ΧΑΛΚΙΔΑΣ</t>
  </si>
  <si>
    <t>ΧΑΝΙΩΝ</t>
  </si>
  <si>
    <t>ΧΙΟΥ</t>
  </si>
  <si>
    <t>Ημερομηνία Αναχώρησης Α/Φ</t>
  </si>
  <si>
    <t>αίτιο</t>
  </si>
  <si>
    <t>Αίτια</t>
  </si>
  <si>
    <t>Έκταση σε στρεμ. 2</t>
  </si>
  <si>
    <t>Έκταση σε στρεμ. 3</t>
  </si>
  <si>
    <t>Έκταση σε στρεμ. 4</t>
  </si>
  <si>
    <t>Έκταση σε στρεμ. 5</t>
  </si>
  <si>
    <t>τεστ οικίες</t>
  </si>
  <si>
    <t>Έκθεση</t>
  </si>
  <si>
    <t>Μορφή πυρκαγιάς</t>
  </si>
  <si>
    <t>Ενέργεια ψυχοπαθούς</t>
  </si>
  <si>
    <t xml:space="preserve">Ενέργεια ψυχοπαθούς </t>
  </si>
  <si>
    <t>Φλύσχης</t>
  </si>
  <si>
    <t>ΟΝΟΜΑ ΥΠΑΛΛΗΛΟΥ</t>
  </si>
  <si>
    <t>ΜΗ ΔΑΣΙΚΗ ΒΛΑΣΤΗΣΗ</t>
  </si>
  <si>
    <t>ΠΥΚΝΟΤΗΤΑ ΧΟΡΤΟΤΑΠΗΤΑ</t>
  </si>
  <si>
    <t>ΠΥΚΝΟΤΗΤΑ ΚΑΜΕΝΗΣ ΒΛΑΣΤΗΣΗΣ</t>
  </si>
  <si>
    <t>ΜΕΣΑ ΚΑΤΑΣΒΕΣΗΣ</t>
  </si>
  <si>
    <t>ΜΕΤΕΩΡΟΛΟΓΙΚΟΙ ΣΤΑΘΜΟΙ</t>
  </si>
  <si>
    <t>ΚΑΤΑΧΩΡΗΤΗΣ</t>
  </si>
  <si>
    <t>ΑΓΙΟΣ ΚΟΣΜΑΣ – ΑΤΤΙΚΗΣ</t>
  </si>
  <si>
    <t>ΑΓΡΙΝΙΟ</t>
  </si>
  <si>
    <t>ΑΓΧΙΑΛΟΣ</t>
  </si>
  <si>
    <t xml:space="preserve">ΑΙΓΙΝΑ – ΒΟΡΕΙΟΑΝΑΤΟΛΙΚΟ ΑΚΡΟ </t>
  </si>
  <si>
    <t>ΑΙΓΙΝΑ (ΠΟΛΗ)</t>
  </si>
  <si>
    <t>ΑΙΓΙΟ</t>
  </si>
  <si>
    <t xml:space="preserve">ΑΚΤΙΟΝ </t>
  </si>
  <si>
    <t>ΑΛΕΞΑΝΔΡΟΥΠΟΛΗ</t>
  </si>
  <si>
    <t>ΑΛΟΝΗΣΟΣ (ΝΗΣΙΔΑ ΜΕΓΑΛΟ ΑΔΕΛΦΙ)</t>
  </si>
  <si>
    <t xml:space="preserve">ΑΝΔΡΑΒΙΔΑ </t>
  </si>
  <si>
    <t>ΑΝΔΡΟΣ</t>
  </si>
  <si>
    <t>ΑΝΤΙΚΥΘΗΡΑ</t>
  </si>
  <si>
    <t>ΑΝΤΙΡΡΙΟ (ΔΙΟΔΙΑ ΓΕΦΥΡΑΣ)</t>
  </si>
  <si>
    <t xml:space="preserve">ΑΡΑΞΟΣ </t>
  </si>
  <si>
    <t>ΑΡΑΧΩΒΑ</t>
  </si>
  <si>
    <t>ΑΡΓΟΣ</t>
  </si>
  <si>
    <t>ΑΡΤΑ(ΧΑΛΚΙΑΔΕΣ)</t>
  </si>
  <si>
    <t>ΑΣΤΡΟΣ</t>
  </si>
  <si>
    <t>ΑΣΤΥΠΑΛΑΙΑ</t>
  </si>
  <si>
    <t>ΒΟΥΛΑ - ΑΤΤΙΚΗΣ</t>
  </si>
  <si>
    <t>ΓΑΥΔΟΣ (ΕΛΙΚΟΔΡΟΜΙΟ)</t>
  </si>
  <si>
    <t>ΓΟΥΔΙ – ΑΤΤΙΚΗΣ</t>
  </si>
  <si>
    <t>ΔΕΣΦΙΝΑ</t>
  </si>
  <si>
    <t>ΔΙΑΒΟΛΙΤΣΙ</t>
  </si>
  <si>
    <t>ΔΟΞΑΤΟ ΔΡΑΜΑΣ</t>
  </si>
  <si>
    <t>ΕΔΕΣΣΑ</t>
  </si>
  <si>
    <t>ΕΘΝΙΚΟ ΚΟΛΥΜΒΗΤΗΡΙΟ – ΑΘΗΝΑ</t>
  </si>
  <si>
    <t xml:space="preserve">ΕΛ. ΒΕΝΙΖΕΛΟΣ </t>
  </si>
  <si>
    <t xml:space="preserve">ΕΛΕΥΣΙΝΑ </t>
  </si>
  <si>
    <t xml:space="preserve">ΕΛΛΗΝΙΚΟ </t>
  </si>
  <si>
    <t>ΖΑΚΥΝΘΟΣ</t>
  </si>
  <si>
    <t>ΗΡΑΚΛΕΙΟ</t>
  </si>
  <si>
    <t>ΘΑΣΟΣ (ΝΕΟΣ ΛΙΜΕΝΑΣ)</t>
  </si>
  <si>
    <t xml:space="preserve">ΘΕΣΣΑΛΟΝΙΚΗ </t>
  </si>
  <si>
    <t>ΙΚΑΡΙΑ</t>
  </si>
  <si>
    <t>ΙΩΑΝΝΙΝΑ</t>
  </si>
  <si>
    <t>ΚΑΒΑΛΑ (ΔΗΜΑΡΧΕΙΟ)</t>
  </si>
  <si>
    <t>ΚΑΒΑΛΑ (ΤΕΙ ΚΑΒΑΛΑΣ)</t>
  </si>
  <si>
    <t xml:space="preserve">ΚΑΛΑΜΑΤΑ </t>
  </si>
  <si>
    <t>ΚΑΛΥΜΝΟΣ</t>
  </si>
  <si>
    <t xml:space="preserve">ΚΑΡΠΑΘΟΣ </t>
  </si>
  <si>
    <t>ΚΑΡΥΣΤΟΣ (ΕΛΙΚΟΔΡΟΜΙΟ)</t>
  </si>
  <si>
    <t>ΚΑΣΟΣ</t>
  </si>
  <si>
    <t xml:space="preserve">ΚΑΣΤΕΛΙ </t>
  </si>
  <si>
    <t>ΚΑΣΤΕΛΟΡΙΖΟ</t>
  </si>
  <si>
    <t>ΚΑΣΤΟΡΙΑ</t>
  </si>
  <si>
    <t>ΚΕΡΚΥΡΑ</t>
  </si>
  <si>
    <t>ΚΕΦΑΛΟΝΙΑ</t>
  </si>
  <si>
    <t>ΚΟΖΑΝΗ</t>
  </si>
  <si>
    <t>ΚΟΝΙΤΣΑ</t>
  </si>
  <si>
    <t>ΚΟΤΡΩΝΙ (ΕΛΙΚΟΔΡΟΜΙΟ) – ΑΝ. ΑΤΤΙΚΗΣ</t>
  </si>
  <si>
    <t>ΚΡΑΝΕΑ ΛΑΡΙΣΑΣ</t>
  </si>
  <si>
    <t>ΚΥΘΗΡΑ</t>
  </si>
  <si>
    <t>ΚΥΘΗΡΑ (ΠΟΛΗ)</t>
  </si>
  <si>
    <t>ΚΥΘΝΟΣ (ΕΛΙΚΟΔΡΟΜΙΟ)</t>
  </si>
  <si>
    <t>ΚΥΛΛΗΝΗ (ΛΙΜΑΝΙ)</t>
  </si>
  <si>
    <t>ΚΥΜΗ ΕΥΒΟΙΑΣ</t>
  </si>
  <si>
    <t>ΚΩΣ</t>
  </si>
  <si>
    <t>ΛΑΜΙΑ</t>
  </si>
  <si>
    <t xml:space="preserve">ΛΑΡΙΣΑ </t>
  </si>
  <si>
    <t xml:space="preserve">ΛΑΥΡΙΟ </t>
  </si>
  <si>
    <t>ΛΕΡΟΣ</t>
  </si>
  <si>
    <t>ΛΕΩΝΙΔΙΟΝ</t>
  </si>
  <si>
    <t xml:space="preserve">ΛΗΜΝΟΣ </t>
  </si>
  <si>
    <t>ΜΑΡΚΟΠΟΥΛΟ</t>
  </si>
  <si>
    <t>ΜΕΓΑΡΑ</t>
  </si>
  <si>
    <t>ΜΕΘΩΝΗ</t>
  </si>
  <si>
    <t>ΜΕΣΟΛΟΓΓΙ</t>
  </si>
  <si>
    <t>ΜΗΛΟΣ</t>
  </si>
  <si>
    <t>ΜΗΛΟΣ (ΤΡΥΠΗΤΗ)</t>
  </si>
  <si>
    <t>ΜΥΚΟΝΟΣ</t>
  </si>
  <si>
    <t>ΜΥΤΙΛΗΝΗ</t>
  </si>
  <si>
    <t xml:space="preserve">Ν. ΑΓΙΟΣ ΕΥΣΤΡΑΤΙΟΣ </t>
  </si>
  <si>
    <t>ΝΑΞΟΣ</t>
  </si>
  <si>
    <t>ΝΑΞΟΣ  (ΧΩΡΑ)</t>
  </si>
  <si>
    <t>ΝΑΥΠΑΚΤΟΣ</t>
  </si>
  <si>
    <t>ΝΕΑ ΦΙΛΑΔΕΛΦΕΙΑ – ΑΘΗΝΑ</t>
  </si>
  <si>
    <t>ΞΑΝΘΗ (ΔΗΜΟΤΙΚΟ ΦΥΤΩΡΙΟ)</t>
  </si>
  <si>
    <t>ΞΑΝΘΗ (ΠΟΛΗ)</t>
  </si>
  <si>
    <t>ΟΘΩΝΟΙ (ΕΛΙΚΟΔΡΟΜΙΟ)</t>
  </si>
  <si>
    <t>ΟΛΥΜΠΙΑΚΟ ΣΤΑΔΙΟ – ΑΘΗΝΑ</t>
  </si>
  <si>
    <t>ΟΡΜΕΝΙΟ ΕΒΡΟΥ</t>
  </si>
  <si>
    <t>ΠΑΛΑΙΟΧΩΡΑ ΧΑΝΙΩΝ (ΛΙΜΑΝΙ)</t>
  </si>
  <si>
    <t>ΠΑΡΟΣ</t>
  </si>
  <si>
    <t>ΠΟΛΥΚΑΣΤΡΟ ΚΙΛΚΙΣ (ΑΕΡΟΛΕΣΧΗ)</t>
  </si>
  <si>
    <t>ΡΑΦΗΝΑ (ΛΙΜΑΝΙ)</t>
  </si>
  <si>
    <t>ΡΟΔΟΣ</t>
  </si>
  <si>
    <t>ΣΑΜΟΘΡΑΚΗ (ΚΑΜΑΡΙΩΤΙΣΣΑ)</t>
  </si>
  <si>
    <t>ΣΑΜΟΣ</t>
  </si>
  <si>
    <t>ΣΑΝΤΟΡΙΝΗ</t>
  </si>
  <si>
    <t>ΣΕΡΡΕΣ</t>
  </si>
  <si>
    <t>ΣΗΤΕΙΑ</t>
  </si>
  <si>
    <t>ΣΚΙΑΘΟΣ</t>
  </si>
  <si>
    <t>ΣΚΟΠΕΛΟΣ (ΑΚΡΩΤΗΡΙΟ ΓΟΥΡΟΥΝΙ)</t>
  </si>
  <si>
    <t xml:space="preserve">ΣΚΥΡΟΣ </t>
  </si>
  <si>
    <t>ΣΟΥΔΑ</t>
  </si>
  <si>
    <t>ΣΟΥΦΛΙ (ΠΡΟΦΗΤΗΣ ΗΛΙΑΣ)</t>
  </si>
  <si>
    <t>ΣΟΦΑΔΕΣ ΚΑΡΔΙΤΣΑΣ</t>
  </si>
  <si>
    <t>ΣΠΑΡΤΗ</t>
  </si>
  <si>
    <t>ΣΠΕΤΣΕΣ</t>
  </si>
  <si>
    <t>ΣΤΡΟΦΑΔΕΣ (ΙΟΝΙΟ)</t>
  </si>
  <si>
    <t>ΣΥΡΟΣ</t>
  </si>
  <si>
    <t>ΣΧΟΙΝΙΑΣ – ΜΑΡΑΘΩΝΑΣ</t>
  </si>
  <si>
    <t xml:space="preserve">ΤΑΝΑΓΡΑ </t>
  </si>
  <si>
    <t xml:space="preserve">ΤΑΤΟΙ </t>
  </si>
  <si>
    <t>ΤΗΝΟΣ</t>
  </si>
  <si>
    <t>ΤΙΘΟΡΕΑ</t>
  </si>
  <si>
    <t xml:space="preserve">ΤΡΙΠΟΛΗ </t>
  </si>
  <si>
    <t>ΤΥΜΠΑΚΙ</t>
  </si>
  <si>
    <t>ΦΛΕΒΟΠΟΥΛΑ</t>
  </si>
  <si>
    <t>ΦΛΩΡΙΝΑ</t>
  </si>
  <si>
    <t>ΧΙΟΣ</t>
  </si>
  <si>
    <t>ΨΑΡΡΑ</t>
  </si>
  <si>
    <t>ΨΥΤΑΛΛΕΙΑ</t>
  </si>
  <si>
    <t>ΩΡΕΟΙ ΕΥΒΟΙΑΣ</t>
  </si>
  <si>
    <t>ΑΓ. ΝΙΚΟΛΑΟΥ ΕΥΡΥΤΑΝΙΑΣ (ΕΘΙΑΓΕ)</t>
  </si>
  <si>
    <t>ΑΡΝΑΙΑ ΧΑΛΚΙΔΙΚΉΣ (ΙΔΕΘ)</t>
  </si>
  <si>
    <t>ΒΑΡΕΤΑΔΑΣ ΑΙΤΩΛΟΑΚΑΡΝΑΝΙΑΣ (ΕΘΙΑΓΕ)</t>
  </si>
  <si>
    <t>ΕΞΑΠΛΑΤΑΝΟΥ ΠΕΛΛΗΣ (ΙΔΕΘ)</t>
  </si>
  <si>
    <t>ΛΑΧΑΝΑ ΘΕΣΣΑΛΟΝΊΚΗΣ (ΙΔΕΘ)</t>
  </si>
  <si>
    <t>ΝΕΣΤΟΡΙΟΥ ΚΑΣΤΟΡΙΑΣ (ΙΔΕΘ)</t>
  </si>
  <si>
    <t>ΣΙΔΗΡΟΝΈΡΟΥ ΔΡΆΜΑΣ (ΙΔΕΘ)</t>
  </si>
  <si>
    <t>ΧΡΥΣΟΠΗΓΗΣ ΣΕΡΡΩΝ (ΙΔΕΘ)</t>
  </si>
  <si>
    <t>Πυροσβέστες Αριθμός</t>
  </si>
  <si>
    <r>
      <rPr>
        <b/>
        <u/>
        <sz val="11"/>
        <color indexed="8"/>
        <rFont val="Calibri"/>
        <family val="2"/>
        <charset val="161"/>
      </rPr>
      <t>Συντεταγμένη χ</t>
    </r>
    <r>
      <rPr>
        <b/>
        <sz val="11"/>
        <color indexed="8"/>
        <rFont val="Calibri"/>
        <family val="2"/>
        <charset val="161"/>
      </rPr>
      <t xml:space="preserve"> κατά ΕΓΣΑ 87</t>
    </r>
  </si>
  <si>
    <r>
      <rPr>
        <b/>
        <u/>
        <sz val="11"/>
        <color indexed="8"/>
        <rFont val="Calibri"/>
        <family val="2"/>
        <charset val="161"/>
      </rPr>
      <t>Συντεταγμένη ψ</t>
    </r>
    <r>
      <rPr>
        <b/>
        <sz val="11"/>
        <color indexed="8"/>
        <rFont val="Calibri"/>
        <family val="2"/>
        <charset val="161"/>
      </rPr>
      <t xml:space="preserve"> κατά ΕΓΣΑ 87</t>
    </r>
  </si>
  <si>
    <r>
      <t xml:space="preserve">Μοίρες </t>
    </r>
    <r>
      <rPr>
        <b/>
        <u/>
        <sz val="11"/>
        <color indexed="8"/>
        <rFont val="Calibri"/>
        <family val="2"/>
        <charset val="161"/>
      </rPr>
      <t>Γ. Μήκους</t>
    </r>
  </si>
  <si>
    <r>
      <t xml:space="preserve">Πρώτα </t>
    </r>
    <r>
      <rPr>
        <b/>
        <u/>
        <sz val="11"/>
        <color indexed="8"/>
        <rFont val="Calibri"/>
        <family val="2"/>
        <charset val="161"/>
      </rPr>
      <t>Γ. Μήκους</t>
    </r>
  </si>
  <si>
    <r>
      <t xml:space="preserve">Δεύτερα </t>
    </r>
    <r>
      <rPr>
        <b/>
        <u/>
        <sz val="11"/>
        <color indexed="8"/>
        <rFont val="Calibri"/>
        <family val="2"/>
        <charset val="161"/>
      </rPr>
      <t>Γ. Μήκους</t>
    </r>
  </si>
  <si>
    <r>
      <t xml:space="preserve">Μοίρες </t>
    </r>
    <r>
      <rPr>
        <b/>
        <u/>
        <sz val="11"/>
        <color indexed="8"/>
        <rFont val="Calibri"/>
        <family val="2"/>
        <charset val="161"/>
      </rPr>
      <t>Γ. Πλάτους</t>
    </r>
  </si>
  <si>
    <r>
      <t xml:space="preserve">Πρώτα </t>
    </r>
    <r>
      <rPr>
        <b/>
        <u/>
        <sz val="11"/>
        <color indexed="8"/>
        <rFont val="Calibri"/>
        <family val="2"/>
        <charset val="161"/>
      </rPr>
      <t>Γ. Πλάτους</t>
    </r>
  </si>
  <si>
    <r>
      <t xml:space="preserve">Δεύτερα </t>
    </r>
    <r>
      <rPr>
        <b/>
        <u/>
        <sz val="11"/>
        <color indexed="8"/>
        <rFont val="Calibri"/>
        <family val="2"/>
        <charset val="161"/>
      </rPr>
      <t>Γ. Πλάτους</t>
    </r>
  </si>
  <si>
    <t>ΠΕΡΙΘΩΡΙΟΥ ΔΗΜΟΥ Κ. ΝΕΥΡΟΚΟΠΙΟΥ</t>
  </si>
  <si>
    <t>Συμμετέχοντες υπάλληλοι της Δασικής Υπηρεσίας (Συνολικός αριθμός ατόμων)</t>
  </si>
  <si>
    <t>Οχήματα Δασικής Υπηρεσίας</t>
  </si>
  <si>
    <t>ΑΜΥΓΔΑΛΕΩΝΑ - ΚΑΒΑΛΑΣ</t>
  </si>
  <si>
    <t>Άγνωστα</t>
  </si>
  <si>
    <t>Ηφαίστειο</t>
  </si>
  <si>
    <t>Εκπομπή αερίων</t>
  </si>
  <si>
    <t>Σιδηρόδρομοι</t>
  </si>
  <si>
    <t>Οχήματα</t>
  </si>
  <si>
    <t>Εργασία/Εργαζόμενοι στο ύπαιθρο</t>
  </si>
  <si>
    <t>Όπλα (πυροβόλα όπλα, εκρηκτικά, βολή στρατού κλπ.)</t>
  </si>
  <si>
    <t xml:space="preserve">Αυτοανάφλεξη </t>
  </si>
  <si>
    <t xml:space="preserve">Άλλα ατυχήματα/Άλλα γνωστά </t>
  </si>
  <si>
    <t>Διαχείριση Βλάστησης (κάψιμο βοσκοτόπων κ.α.)</t>
  </si>
  <si>
    <t>Κάψιμο σε γεωργικές δραστηριότητες (αγρών-καλαμιάς κ.α.)</t>
  </si>
  <si>
    <t>Άλλου είδους αμελής χρήση φωτιάς/Κυνηγοί</t>
  </si>
  <si>
    <t>Χρήση εκρηκτικών,πυροτεχνήματα,φωτοβολίδες</t>
  </si>
  <si>
    <t>Θερμές στάχτες</t>
  </si>
  <si>
    <t>Άλλες χρήσεις εύφλεκτων υλών</t>
  </si>
  <si>
    <t>Συμφέρον (κέρδος)</t>
  </si>
  <si>
    <t>Αντιδικία (εκδίκηση)/Κακόβουλος εμπρησμός</t>
  </si>
  <si>
    <t>Βανδαλισμός</t>
  </si>
  <si>
    <t>Αναταραχή (εμπρηστική)</t>
  </si>
  <si>
    <t>Απόκρυψη εγκληματικής πράξης</t>
  </si>
  <si>
    <t>Εξτρεμισμός</t>
  </si>
  <si>
    <t>Αναζοπύρωση</t>
  </si>
  <si>
    <t>Ενέργεια ατόμου με διανοητική αναπηρία</t>
  </si>
  <si>
    <t>Αίτια ΕΕ</t>
  </si>
  <si>
    <t>κωδ εε2</t>
  </si>
  <si>
    <t>aitia ee</t>
  </si>
  <si>
    <t>ΔΑΣΟΣ</t>
  </si>
  <si>
    <t>ΔΑΣΙΚΗ ΕΚΤΑΣΗ</t>
  </si>
  <si>
    <t>ΒΡΑΧΩΔΗΣ ΚΑΙ ΧΟΡΤΟΛΙΒΑΔΙΚΗ ΕΚΤΑΣΗ</t>
  </si>
  <si>
    <t>ΛΟΙΠΕΣ ΕΚΤΑΣΕΙΣ</t>
  </si>
  <si>
    <t>Μορφή Βλάστησης1</t>
  </si>
  <si>
    <t>Μορφή Βλάστησης2</t>
  </si>
  <si>
    <t>Συμμετοχή προϊσταμένου Υπηρεσίας (άνευ αμοιβής), (αριθμός ωρών)</t>
  </si>
  <si>
    <t>Α. Μακεδονία- Θράκη</t>
  </si>
  <si>
    <t>Κ. Μακεδονία</t>
  </si>
  <si>
    <t>Ήπειρος</t>
  </si>
  <si>
    <t>Δ. Μακεδονία</t>
  </si>
  <si>
    <t>Θεσσαλία</t>
  </si>
  <si>
    <t>Στερεά Ελλάδα</t>
  </si>
  <si>
    <t>Πελοπόννησος</t>
  </si>
  <si>
    <t>Δυτική Ελλάδα</t>
  </si>
  <si>
    <t>Ιόνιοι Νήσοι</t>
  </si>
  <si>
    <t>Αττικής</t>
  </si>
  <si>
    <t>Κρήτης</t>
  </si>
  <si>
    <t>Β. Αιγαίο</t>
  </si>
  <si>
    <t>Ν. Αιγαίο</t>
  </si>
  <si>
    <t>ff</t>
  </si>
  <si>
    <t>fff</t>
  </si>
  <si>
    <t>1 Α. Μακεδονία- Θράκη</t>
  </si>
  <si>
    <t>1 Κ. Μακεδονία</t>
  </si>
  <si>
    <t>2 Δ. Μακεδονία</t>
  </si>
  <si>
    <t>2 Ήπειρος</t>
  </si>
  <si>
    <t>3 Θεσσαλία</t>
  </si>
  <si>
    <t>3 Στερεά Ελλάδα</t>
  </si>
  <si>
    <t>4 Δυτική Ελλάδα</t>
  </si>
  <si>
    <t>4 Ιόνιοι Νήσοι</t>
  </si>
  <si>
    <t>4 Πελοπόννησος</t>
  </si>
  <si>
    <t>5 Αττικής</t>
  </si>
  <si>
    <t>6 Κρήτης</t>
  </si>
  <si>
    <t>7 Β. Αιγαίο</t>
  </si>
  <si>
    <t>7 Ν. Αιγαίο</t>
  </si>
  <si>
    <t>ΠΕΡΙΦΕΡΕΙΑ</t>
  </si>
  <si>
    <t>ΤΟΠΙΚΑ ΣΤΟΙΧΕΙΑ</t>
  </si>
  <si>
    <t>ΧΩΡΙΚΑ ΣΤΟΙΧΕΙΑ</t>
  </si>
  <si>
    <t>Μη εξακριβωμένα</t>
  </si>
  <si>
    <t>Διαχείριση/κάψιμο απορριμάτων</t>
  </si>
  <si>
    <t>ΕΚΤΑΣΕΙΣ</t>
  </si>
  <si>
    <t>ΝΕΑ ΚΑΤΗΓΟΡΙΟΠΟΙΗΣΗ ΕΚΤΑΣΕΩΝ</t>
  </si>
  <si>
    <t>Έκταση ΝΚ1</t>
  </si>
  <si>
    <t>Έκταση ΝΚ2</t>
  </si>
  <si>
    <t>ΜΕΤΕΩΡΟΛΟΓΙΚΑ ΣΤΟΙΧΕΙΑ</t>
  </si>
  <si>
    <t>ΣΤΑΘΜΟΛΟΓΙΚΑ ΚΑΙ ΠΥΡΟΛΟΓΙΚΑ ΣΤΟΙΧΕΙΑ</t>
  </si>
  <si>
    <t>ΣΤΟΙΧΕΙΑ ΚΑΤΑΣΤΟΛΗΣ</t>
  </si>
  <si>
    <t>Μ Ε Σ Α  Κ Α Τ Α Σ Β Ε Σ Η Σ</t>
  </si>
  <si>
    <t>ΟΙΚΟΝΟΜΙΚΑ</t>
  </si>
  <si>
    <t>ΣΥΜΜΕΤΟΧΗ ΔΑΣΙΚΗΣ ΥΠΗΡΕΣΙΑΣ</t>
  </si>
  <si>
    <t>ΠΑΡΑΤΗΡΗΣΕΙΣ</t>
  </si>
  <si>
    <t>ΤΑΧΥΔΡΟΜΙΚΟΣ ΚΩΔΙΚΑΣ</t>
  </si>
  <si>
    <t>Ψαθάκης  Ευάγγελος</t>
  </si>
  <si>
    <t>88100 ΡΕΘΥΜΝΟΥ</t>
  </si>
  <si>
    <t>3Μη εξακριβωμένα</t>
  </si>
  <si>
    <t>100 Άγνωστα</t>
  </si>
  <si>
    <t>Γερακάρι</t>
  </si>
  <si>
    <t>Μαρουλάς</t>
  </si>
  <si>
    <t>Αρμένοι</t>
  </si>
  <si>
    <t>Βρύσες</t>
  </si>
  <si>
    <t>Αλφά</t>
  </si>
  <si>
    <t>Λακούβια</t>
  </si>
  <si>
    <t>413 Διαχείριση/κάψιμο απορριμάτων</t>
  </si>
  <si>
    <t>Γιαννούδι</t>
  </si>
  <si>
    <t>Κρύα Βρύση</t>
  </si>
  <si>
    <t>Καημένο Σπίτι</t>
  </si>
  <si>
    <t>Αλώνες</t>
  </si>
  <si>
    <t>Κηπος του Σαουνάτσου</t>
  </si>
  <si>
    <t>Φουρφουράς</t>
  </si>
  <si>
    <t>Σπηλιάρι</t>
  </si>
  <si>
    <t>Αγ. Γαλήνη</t>
  </si>
  <si>
    <t>Σώπατα</t>
  </si>
  <si>
    <t>Σαχτούρια</t>
  </si>
  <si>
    <t>Γωνιές</t>
  </si>
  <si>
    <t>Άσπα</t>
  </si>
  <si>
    <t xml:space="preserve">Πέραμα </t>
  </si>
  <si>
    <t>Κοφινάς</t>
  </si>
  <si>
    <t>Δρυγιές</t>
  </si>
  <si>
    <t>Βολεώνες</t>
  </si>
  <si>
    <t>Ξεβελώνι</t>
  </si>
  <si>
    <t>Αρμένων</t>
  </si>
  <si>
    <t>Λατομείο</t>
  </si>
  <si>
    <t>2Πιθανά</t>
  </si>
  <si>
    <t>412 Κάψιμο σε γεωργικές δραστηριότητες (αγρών-καλαμιάς κ.α.)</t>
  </si>
  <si>
    <t>Αμνάτου</t>
  </si>
  <si>
    <t>Αλόιδων</t>
  </si>
  <si>
    <t>Νταμάρι</t>
  </si>
  <si>
    <t>Πετροχώρι</t>
  </si>
  <si>
    <t>Κατουνα</t>
  </si>
  <si>
    <t xml:space="preserve">Καρωτή </t>
  </si>
  <si>
    <t>Πετρές</t>
  </si>
  <si>
    <t>Πλατανιάς</t>
  </si>
  <si>
    <t>Προφητης Ηλίας</t>
  </si>
  <si>
    <t xml:space="preserve">Λαμπινής </t>
  </si>
  <si>
    <t>Όρνος</t>
  </si>
  <si>
    <t>Πηγιανός Κάμπος</t>
  </si>
  <si>
    <t>1Εξακριβωμένα</t>
  </si>
  <si>
    <t>Κάμπος</t>
  </si>
  <si>
    <t>Ποταμών</t>
  </si>
  <si>
    <t>Σφακιόρακο</t>
  </si>
  <si>
    <t xml:space="preserve">  </t>
  </si>
  <si>
    <t>Μυλοποτάμου</t>
  </si>
  <si>
    <t>Γεροπόταμοσ</t>
  </si>
  <si>
    <t>Μουρνές</t>
  </si>
  <si>
    <t>Λειβαδάκια</t>
  </si>
  <si>
    <t>΄Σταυρομένοσ</t>
  </si>
  <si>
    <t>Πηγής</t>
  </si>
  <si>
    <t>Λούτρα</t>
  </si>
  <si>
    <t>Πλακιά</t>
  </si>
  <si>
    <t>Μουρζανά</t>
  </si>
  <si>
    <t>Αρμί</t>
  </si>
  <si>
    <t>304 Εργασία/Εργαζόμενοι στο ύπαιθρο</t>
  </si>
  <si>
    <t xml:space="preserve">Σπήλι </t>
  </si>
  <si>
    <t>Λευκόγεια</t>
  </si>
  <si>
    <t>Λεντάκου</t>
  </si>
  <si>
    <t>Πλακιάς</t>
  </si>
  <si>
    <t>Μέρωνας</t>
  </si>
  <si>
    <t>Χαλέπα</t>
  </si>
  <si>
    <t>Ορθέ</t>
  </si>
  <si>
    <t>Καλανδαρέ</t>
  </si>
  <si>
    <t>Ποταμίδα</t>
  </si>
  <si>
    <t>Ομαλιανά Σώπατα</t>
  </si>
  <si>
    <t>Ομάλα</t>
  </si>
  <si>
    <t>Καροκάμπι</t>
  </si>
  <si>
    <t>Καρβουνόλακος</t>
  </si>
  <si>
    <t>Χουμερίου</t>
  </si>
  <si>
    <t>Αγ. Κων/νος</t>
  </si>
  <si>
    <t>Ρέντα</t>
  </si>
  <si>
    <t>Χελιανά</t>
  </si>
  <si>
    <t>Σόχωρο</t>
  </si>
  <si>
    <t xml:space="preserve">Μυλοποτάμου </t>
  </si>
  <si>
    <t>Πλευριανά</t>
  </si>
  <si>
    <t xml:space="preserve">Δαμνίνι </t>
  </si>
  <si>
    <t>Αμούδι</t>
  </si>
  <si>
    <t xml:space="preserve">4 Ανατολική </t>
  </si>
  <si>
    <t>Άδελε</t>
  </si>
  <si>
    <t>Γερακαρι</t>
  </si>
  <si>
    <t>Μετόχια</t>
  </si>
  <si>
    <t>Αγ.Ππαρασκευή</t>
  </si>
  <si>
    <t>Μυλοποταμος</t>
  </si>
  <si>
    <t>Σισσες</t>
  </si>
  <si>
    <t>Παγκαλοχώρι</t>
  </si>
  <si>
    <t>Ρουσσοσπίτι</t>
  </si>
  <si>
    <t>Αγ. Γεώργιος</t>
  </si>
  <si>
    <t>Πρινέ</t>
  </si>
  <si>
    <t>Γάλου</t>
  </si>
  <si>
    <t>Πηγή</t>
  </si>
  <si>
    <t>Λέρι</t>
  </si>
  <si>
    <t>Επισκοπής</t>
  </si>
  <si>
    <t>Μαδαρός</t>
  </si>
  <si>
    <t>Κυριάνα</t>
  </si>
  <si>
    <t>Λενικά</t>
  </si>
  <si>
    <t>Καρίνες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</si>
</sst>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42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49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11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u/>
      <sz val="9"/>
      <color indexed="81"/>
      <name val="Tahoma"/>
      <family val="2"/>
      <charset val="161"/>
    </font>
    <font>
      <sz val="11"/>
      <color indexed="9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u/>
      <sz val="11"/>
      <color indexed="8"/>
      <name val="Calibri"/>
      <family val="2"/>
      <charset val="161"/>
    </font>
    <font>
      <b/>
      <u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53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b/>
      <sz val="11"/>
      <color indexed="8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family val="2"/>
      <charset val="161"/>
    </font>
    <font>
      <sz val="11"/>
      <color indexed="8"/>
      <name val="Arial Greek"/>
      <charset val="161"/>
    </font>
    <font>
      <sz val="11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B54B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mediumDashDot">
        <color indexed="40"/>
      </left>
      <right style="mediumDashDot">
        <color indexed="40"/>
      </right>
      <top style="medium">
        <color indexed="64"/>
      </top>
      <bottom style="medium">
        <color indexed="64"/>
      </bottom>
      <diagonal/>
    </border>
    <border>
      <left style="mediumDashDot">
        <color indexed="40"/>
      </left>
      <right style="double">
        <color indexed="40"/>
      </right>
      <top style="medium">
        <color indexed="64"/>
      </top>
      <bottom style="medium">
        <color indexed="64"/>
      </bottom>
      <diagonal/>
    </border>
    <border>
      <left style="mediumDashDot">
        <color indexed="40"/>
      </left>
      <right style="mediumDashDot">
        <color indexed="40"/>
      </right>
      <top/>
      <bottom/>
      <diagonal/>
    </border>
    <border>
      <left style="mediumDashDot">
        <color indexed="40"/>
      </left>
      <right style="double">
        <color indexed="40"/>
      </right>
      <top/>
      <bottom/>
      <diagonal/>
    </border>
    <border>
      <left style="mediumDashDot">
        <color indexed="57"/>
      </left>
      <right style="mediumDashDot">
        <color indexed="57"/>
      </right>
      <top style="medium">
        <color indexed="64"/>
      </top>
      <bottom style="medium">
        <color indexed="64"/>
      </bottom>
      <diagonal/>
    </border>
    <border>
      <left style="mediumDashDot">
        <color indexed="57"/>
      </left>
      <right style="mediumDashDot">
        <color indexed="57"/>
      </right>
      <top/>
      <bottom/>
      <diagonal/>
    </border>
    <border>
      <left style="mediumDashDot">
        <color indexed="57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DashDot">
        <color indexed="40"/>
      </right>
      <top style="medium">
        <color indexed="64"/>
      </top>
      <bottom style="medium">
        <color indexed="64"/>
      </bottom>
      <diagonal/>
    </border>
    <border>
      <left style="mediumDashDot">
        <color indexed="57"/>
      </left>
      <right style="double">
        <color indexed="64"/>
      </right>
      <top/>
      <bottom/>
      <diagonal/>
    </border>
    <border>
      <left style="double">
        <color indexed="64"/>
      </left>
      <right style="mediumDashDot">
        <color indexed="40"/>
      </right>
      <top/>
      <bottom/>
      <diagonal/>
    </border>
    <border>
      <left style="thick">
        <color indexed="1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DashDot">
        <color indexed="57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DashDot">
        <color indexed="57"/>
      </right>
      <top/>
      <bottom/>
      <diagonal/>
    </border>
    <border>
      <left style="medium">
        <color indexed="64"/>
      </left>
      <right style="mediumDashDot">
        <color indexed="53"/>
      </right>
      <top style="medium">
        <color indexed="64"/>
      </top>
      <bottom style="medium">
        <color indexed="64"/>
      </bottom>
      <diagonal/>
    </border>
    <border>
      <left style="mediumDashDot">
        <color indexed="53"/>
      </left>
      <right style="mediumDashDot">
        <color indexed="53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53"/>
      </right>
      <top/>
      <bottom/>
      <diagonal/>
    </border>
    <border>
      <left style="mediumDashDot">
        <color indexed="53"/>
      </left>
      <right style="mediumDashDot">
        <color indexed="53"/>
      </right>
      <top/>
      <bottom/>
      <diagonal/>
    </border>
    <border>
      <left style="mediumDashDot">
        <color indexed="53"/>
      </left>
      <right style="double">
        <color indexed="53"/>
      </right>
      <top style="medium">
        <color indexed="64"/>
      </top>
      <bottom style="medium">
        <color indexed="64"/>
      </bottom>
      <diagonal/>
    </border>
    <border>
      <left style="mediumDashDot">
        <color indexed="53"/>
      </left>
      <right style="double">
        <color indexed="5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/>
      <bottom/>
      <diagonal/>
    </border>
    <border>
      <left style="double">
        <color indexed="60"/>
      </left>
      <right/>
      <top/>
      <bottom/>
      <diagonal/>
    </border>
    <border>
      <left style="double">
        <color indexed="4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49"/>
      </left>
      <right/>
      <top/>
      <bottom/>
      <diagonal/>
    </border>
    <border>
      <left/>
      <right style="double">
        <color indexed="49"/>
      </right>
      <top/>
      <bottom/>
      <diagonal/>
    </border>
    <border>
      <left style="medium">
        <color indexed="64"/>
      </left>
      <right style="double">
        <color indexed="49"/>
      </right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/>
      <bottom/>
      <diagonal/>
    </border>
    <border>
      <left/>
      <right style="double">
        <color indexed="11"/>
      </right>
      <top/>
      <bottom/>
      <diagonal/>
    </border>
    <border>
      <left style="double">
        <color indexed="11"/>
      </left>
      <right/>
      <top/>
      <bottom/>
      <diagonal/>
    </border>
    <border>
      <left style="medium">
        <color indexed="64"/>
      </left>
      <right style="double">
        <color indexed="11"/>
      </right>
      <top style="medium">
        <color indexed="64"/>
      </top>
      <bottom style="medium">
        <color indexed="64"/>
      </bottom>
      <diagonal/>
    </border>
    <border>
      <left style="double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5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53"/>
      </right>
      <top style="medium">
        <color indexed="64"/>
      </top>
      <bottom style="medium">
        <color indexed="64"/>
      </bottom>
      <diagonal/>
    </border>
    <border>
      <left style="double">
        <color indexed="53"/>
      </left>
      <right/>
      <top/>
      <bottom/>
      <diagonal/>
    </border>
    <border>
      <left/>
      <right style="double">
        <color indexed="53"/>
      </right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double">
        <color indexed="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36"/>
      </left>
      <right/>
      <top/>
      <bottom/>
      <diagonal/>
    </border>
    <border>
      <left style="thick">
        <color indexed="3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49"/>
      </right>
      <top/>
      <bottom style="medium">
        <color indexed="64"/>
      </bottom>
      <diagonal/>
    </border>
    <border>
      <left style="double">
        <color indexed="49"/>
      </left>
      <right/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double">
        <color indexed="53"/>
      </left>
      <right/>
      <top/>
      <bottom style="medium">
        <color indexed="64"/>
      </bottom>
      <diagonal/>
    </border>
    <border>
      <left/>
      <right style="double">
        <color indexed="53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40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0"/>
      </right>
      <top/>
      <bottom style="medium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  <border>
      <left style="double">
        <color indexed="10"/>
      </left>
      <right/>
      <top/>
      <bottom style="medium">
        <color indexed="64"/>
      </bottom>
      <diagonal/>
    </border>
    <border>
      <left/>
      <right style="double">
        <color indexed="11"/>
      </right>
      <top/>
      <bottom style="medium">
        <color indexed="64"/>
      </bottom>
      <diagonal/>
    </border>
    <border>
      <left style="double">
        <color indexed="11"/>
      </left>
      <right/>
      <top/>
      <bottom style="medium">
        <color indexed="64"/>
      </bottom>
      <diagonal/>
    </border>
    <border>
      <left/>
      <right style="thick">
        <color indexed="36"/>
      </right>
      <top/>
      <bottom style="medium">
        <color indexed="64"/>
      </bottom>
      <diagonal/>
    </border>
    <border>
      <left style="double">
        <color indexed="1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1"/>
      </right>
      <top style="medium">
        <color indexed="64"/>
      </top>
      <bottom style="medium">
        <color indexed="64"/>
      </bottom>
      <diagonal/>
    </border>
    <border>
      <left style="thick">
        <color indexed="36"/>
      </left>
      <right/>
      <top/>
      <bottom style="medium">
        <color indexed="64"/>
      </bottom>
      <diagonal/>
    </border>
    <border>
      <left/>
      <right style="thick">
        <color indexed="10"/>
      </right>
      <top/>
      <bottom style="medium">
        <color indexed="64"/>
      </bottom>
      <diagonal/>
    </border>
    <border>
      <left style="double">
        <color theme="9"/>
      </left>
      <right style="double">
        <color indexed="49"/>
      </right>
      <top style="medium">
        <color indexed="64"/>
      </top>
      <bottom/>
      <diagonal/>
    </border>
    <border>
      <left style="double">
        <color indexed="53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double">
        <color indexed="53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double">
        <color indexed="62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double">
        <color indexed="1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double">
        <color indexed="11"/>
      </right>
      <top style="medium">
        <color indexed="64"/>
      </top>
      <bottom style="medium">
        <color indexed="64"/>
      </bottom>
      <diagonal/>
    </border>
    <border>
      <left style="double">
        <color indexed="11"/>
      </left>
      <right style="double">
        <color theme="5" tint="-0.24994659260841701"/>
      </right>
      <top/>
      <bottom/>
      <diagonal/>
    </border>
    <border>
      <left style="double">
        <color indexed="53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indexed="53"/>
      </right>
      <top style="hair">
        <color theme="1"/>
      </top>
      <bottom style="hair">
        <color theme="1"/>
      </bottom>
      <diagonal/>
    </border>
    <border>
      <left style="double">
        <color theme="9" tint="-0.24994659260841701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3" fontId="1" fillId="0" borderId="0" xfId="0" applyNumberFormat="1" applyFont="1"/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1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5" fillId="0" borderId="2" xfId="0" applyFont="1" applyBorder="1"/>
    <xf numFmtId="0" fontId="8" fillId="0" borderId="2" xfId="0" applyFont="1" applyBorder="1"/>
    <xf numFmtId="1" fontId="1" fillId="0" borderId="0" xfId="0" applyNumberFormat="1" applyFont="1"/>
    <xf numFmtId="1" fontId="0" fillId="0" borderId="0" xfId="0" applyNumberFormat="1"/>
    <xf numFmtId="0" fontId="9" fillId="0" borderId="0" xfId="0" applyFont="1" applyBorder="1"/>
    <xf numFmtId="0" fontId="1" fillId="0" borderId="2" xfId="0" applyFont="1" applyBorder="1" applyAlignment="1">
      <alignment vertical="center"/>
    </xf>
    <xf numFmtId="1" fontId="9" fillId="0" borderId="2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2" xfId="0" applyFont="1" applyBorder="1" applyAlignment="1"/>
    <xf numFmtId="0" fontId="0" fillId="0" borderId="0" xfId="0" applyNumberFormat="1"/>
    <xf numFmtId="0" fontId="1" fillId="0" borderId="0" xfId="0" applyNumberFormat="1" applyFont="1"/>
    <xf numFmtId="1" fontId="16" fillId="0" borderId="5" xfId="0" applyNumberFormat="1" applyFont="1" applyBorder="1" applyAlignment="1" applyProtection="1">
      <alignment horizontal="center" vertical="center" wrapText="1"/>
    </xf>
    <xf numFmtId="0" fontId="6" fillId="0" borderId="2" xfId="0" applyFont="1" applyBorder="1"/>
    <xf numFmtId="0" fontId="0" fillId="0" borderId="6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/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/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7" xfId="0" applyNumberFormat="1" applyFont="1" applyBorder="1"/>
    <xf numFmtId="3" fontId="1" fillId="0" borderId="18" xfId="0" applyNumberFormat="1" applyFont="1" applyBorder="1"/>
    <xf numFmtId="0" fontId="0" fillId="0" borderId="17" xfId="0" applyBorder="1"/>
    <xf numFmtId="0" fontId="0" fillId="0" borderId="18" xfId="0" applyBorder="1"/>
    <xf numFmtId="3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1" fillId="0" borderId="27" xfId="0" applyNumberFormat="1" applyFont="1" applyBorder="1"/>
    <xf numFmtId="3" fontId="1" fillId="0" borderId="28" xfId="0" applyNumberFormat="1" applyFont="1" applyBorder="1"/>
    <xf numFmtId="0" fontId="0" fillId="0" borderId="28" xfId="0" applyBorder="1"/>
    <xf numFmtId="0" fontId="0" fillId="0" borderId="27" xfId="0" applyBorder="1"/>
    <xf numFmtId="0" fontId="0" fillId="0" borderId="29" xfId="0" applyBorder="1" applyAlignment="1">
      <alignment horizontal="center" vertical="center" wrapText="1"/>
    </xf>
    <xf numFmtId="3" fontId="1" fillId="0" borderId="30" xfId="0" applyNumberFormat="1" applyFont="1" applyBorder="1"/>
    <xf numFmtId="0" fontId="0" fillId="0" borderId="30" xfId="0" applyBorder="1"/>
    <xf numFmtId="0" fontId="24" fillId="0" borderId="28" xfId="3" applyFont="1" applyBorder="1" applyAlignment="1" applyProtection="1"/>
    <xf numFmtId="0" fontId="24" fillId="0" borderId="30" xfId="3" applyFont="1" applyBorder="1" applyAlignment="1" applyProtection="1"/>
    <xf numFmtId="0" fontId="6" fillId="0" borderId="2" xfId="0" applyFont="1" applyBorder="1" applyAlignment="1">
      <alignment horizontal="left"/>
    </xf>
    <xf numFmtId="0" fontId="2" fillId="0" borderId="3" xfId="0" applyFont="1" applyBorder="1" applyAlignment="1"/>
    <xf numFmtId="0" fontId="2" fillId="0" borderId="31" xfId="0" applyFont="1" applyBorder="1" applyAlignment="1"/>
    <xf numFmtId="3" fontId="1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1" fontId="11" fillId="0" borderId="5" xfId="0" applyNumberFormat="1" applyFont="1" applyBorder="1" applyAlignment="1" applyProtection="1">
      <alignment horizontal="center" vertical="center" wrapText="1"/>
    </xf>
    <xf numFmtId="165" fontId="0" fillId="4" borderId="5" xfId="0" applyNumberFormat="1" applyFill="1" applyBorder="1" applyAlignment="1">
      <alignment horizontal="center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165" fontId="15" fillId="6" borderId="5" xfId="0" applyNumberFormat="1" applyFont="1" applyFill="1" applyBorder="1" applyAlignment="1">
      <alignment horizontal="center" vertical="center" wrapText="1"/>
    </xf>
    <xf numFmtId="165" fontId="15" fillId="7" borderId="5" xfId="0" applyNumberFormat="1" applyFont="1" applyFill="1" applyBorder="1" applyAlignment="1">
      <alignment horizontal="center" vertical="center" wrapText="1"/>
    </xf>
    <xf numFmtId="165" fontId="15" fillId="8" borderId="5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7" fillId="9" borderId="5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165" fontId="17" fillId="9" borderId="3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/>
    <xf numFmtId="164" fontId="1" fillId="0" borderId="0" xfId="0" applyNumberFormat="1" applyFont="1" applyBorder="1"/>
    <xf numFmtId="1" fontId="1" fillId="0" borderId="0" xfId="0" applyNumberFormat="1" applyFont="1" applyBorder="1" applyProtection="1"/>
    <xf numFmtId="165" fontId="1" fillId="0" borderId="34" xfId="0" applyNumberFormat="1" applyFont="1" applyBorder="1" applyProtection="1"/>
    <xf numFmtId="165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 applyProtection="1"/>
    <xf numFmtId="165" fontId="0" fillId="0" borderId="34" xfId="0" applyNumberFormat="1" applyBorder="1" applyProtection="1"/>
    <xf numFmtId="1" fontId="1" fillId="0" borderId="35" xfId="0" applyNumberFormat="1" applyFont="1" applyBorder="1"/>
    <xf numFmtId="1" fontId="0" fillId="0" borderId="35" xfId="0" applyNumberFormat="1" applyBorder="1"/>
    <xf numFmtId="0" fontId="0" fillId="0" borderId="36" xfId="0" applyBorder="1" applyAlignment="1">
      <alignment horizontal="center" vertical="center" wrapText="1"/>
    </xf>
    <xf numFmtId="3" fontId="1" fillId="0" borderId="37" xfId="0" applyNumberFormat="1" applyFont="1" applyBorder="1"/>
    <xf numFmtId="3" fontId="1" fillId="0" borderId="38" xfId="0" applyNumberFormat="1" applyFont="1" applyBorder="1"/>
    <xf numFmtId="0" fontId="0" fillId="0" borderId="37" xfId="0" applyBorder="1"/>
    <xf numFmtId="0" fontId="0" fillId="0" borderId="38" xfId="0" applyBorder="1"/>
    <xf numFmtId="0" fontId="23" fillId="0" borderId="3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1" fillId="0" borderId="40" xfId="0" applyNumberFormat="1" applyFont="1" applyBorder="1"/>
    <xf numFmtId="0" fontId="0" fillId="0" borderId="40" xfId="0" applyBorder="1"/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" fillId="0" borderId="42" xfId="0" applyNumberFormat="1" applyFont="1" applyBorder="1"/>
    <xf numFmtId="0" fontId="0" fillId="0" borderId="42" xfId="0" applyBorder="1"/>
    <xf numFmtId="1" fontId="1" fillId="0" borderId="0" xfId="0" applyNumberFormat="1" applyFont="1" applyBorder="1"/>
    <xf numFmtId="3" fontId="1" fillId="0" borderId="43" xfId="0" applyNumberFormat="1" applyFont="1" applyBorder="1"/>
    <xf numFmtId="1" fontId="0" fillId="0" borderId="0" xfId="0" applyNumberFormat="1" applyBorder="1"/>
    <xf numFmtId="0" fontId="0" fillId="0" borderId="43" xfId="0" applyBorder="1"/>
    <xf numFmtId="3" fontId="1" fillId="0" borderId="44" xfId="0" applyNumberFormat="1" applyFont="1" applyBorder="1"/>
    <xf numFmtId="0" fontId="0" fillId="0" borderId="44" xfId="0" applyBorder="1"/>
    <xf numFmtId="3" fontId="22" fillId="0" borderId="5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center" wrapText="1"/>
    </xf>
    <xf numFmtId="0" fontId="23" fillId="0" borderId="5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1" fillId="0" borderId="50" xfId="0" applyNumberFormat="1" applyFont="1" applyBorder="1"/>
    <xf numFmtId="3" fontId="1" fillId="0" borderId="51" xfId="0" applyNumberFormat="1" applyFont="1" applyBorder="1"/>
    <xf numFmtId="0" fontId="28" fillId="0" borderId="50" xfId="3" applyFont="1" applyBorder="1" applyAlignment="1" applyProtection="1"/>
    <xf numFmtId="0" fontId="21" fillId="0" borderId="51" xfId="3" applyFont="1" applyBorder="1" applyAlignment="1" applyProtection="1"/>
    <xf numFmtId="0" fontId="0" fillId="0" borderId="50" xfId="0" applyBorder="1"/>
    <xf numFmtId="0" fontId="0" fillId="0" borderId="51" xfId="0" applyBorder="1"/>
    <xf numFmtId="0" fontId="0" fillId="0" borderId="52" xfId="0" applyBorder="1"/>
    <xf numFmtId="3" fontId="1" fillId="0" borderId="52" xfId="0" applyNumberFormat="1" applyFont="1" applyBorder="1"/>
    <xf numFmtId="0" fontId="0" fillId="0" borderId="53" xfId="0" applyBorder="1"/>
    <xf numFmtId="0" fontId="23" fillId="0" borderId="54" xfId="0" applyFont="1" applyBorder="1" applyAlignment="1">
      <alignment horizontal="center" vertical="center" wrapText="1"/>
    </xf>
    <xf numFmtId="3" fontId="1" fillId="0" borderId="53" xfId="0" applyNumberFormat="1" applyFont="1" applyBorder="1"/>
    <xf numFmtId="0" fontId="8" fillId="10" borderId="5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2" fillId="0" borderId="56" xfId="0" applyFont="1" applyBorder="1" applyAlignment="1">
      <alignment horizontal="center" vertical="center" wrapText="1"/>
    </xf>
    <xf numFmtId="0" fontId="35" fillId="0" borderId="0" xfId="0" applyFont="1"/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/>
    <xf numFmtId="1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5" fontId="16" fillId="0" borderId="5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Protection="1"/>
    <xf numFmtId="165" fontId="0" fillId="0" borderId="0" xfId="0" applyNumberFormat="1" applyBorder="1" applyProtection="1"/>
    <xf numFmtId="165" fontId="0" fillId="0" borderId="5" xfId="0" applyNumberFormat="1" applyBorder="1" applyAlignment="1" applyProtection="1">
      <alignment horizontal="center" vertical="center" wrapText="1"/>
    </xf>
    <xf numFmtId="165" fontId="17" fillId="11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14" fontId="0" fillId="0" borderId="58" xfId="0" applyNumberFormat="1" applyBorder="1"/>
    <xf numFmtId="14" fontId="0" fillId="2" borderId="59" xfId="0" applyNumberFormat="1" applyFill="1" applyBorder="1" applyAlignment="1">
      <alignment horizontal="center" vertical="center" wrapText="1"/>
    </xf>
    <xf numFmtId="14" fontId="1" fillId="0" borderId="58" xfId="0" applyNumberFormat="1" applyFont="1" applyBorder="1"/>
    <xf numFmtId="14" fontId="0" fillId="3" borderId="5" xfId="0" applyNumberFormat="1" applyFill="1" applyBorder="1" applyAlignment="1">
      <alignment horizontal="center" vertical="center" wrapText="1"/>
    </xf>
    <xf numFmtId="14" fontId="1" fillId="0" borderId="0" xfId="0" applyNumberFormat="1" applyFont="1" applyBorder="1"/>
    <xf numFmtId="14" fontId="0" fillId="0" borderId="0" xfId="0" applyNumberFormat="1" applyBorder="1"/>
    <xf numFmtId="14" fontId="0" fillId="4" borderId="5" xfId="0" applyNumberFormat="1" applyFill="1" applyBorder="1" applyAlignment="1">
      <alignment horizontal="center" vertical="center" wrapText="1"/>
    </xf>
    <xf numFmtId="14" fontId="15" fillId="5" borderId="5" xfId="0" applyNumberFormat="1" applyFont="1" applyFill="1" applyBorder="1" applyAlignment="1">
      <alignment horizontal="center" vertical="center" wrapText="1"/>
    </xf>
    <xf numFmtId="14" fontId="15" fillId="6" borderId="5" xfId="0" applyNumberFormat="1" applyFont="1" applyFill="1" applyBorder="1" applyAlignment="1">
      <alignment horizontal="center" vertical="center" wrapText="1"/>
    </xf>
    <xf numFmtId="14" fontId="15" fillId="7" borderId="5" xfId="0" applyNumberFormat="1" applyFont="1" applyFill="1" applyBorder="1" applyAlignment="1">
      <alignment horizontal="center" vertical="center" wrapText="1"/>
    </xf>
    <xf numFmtId="14" fontId="15" fillId="8" borderId="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11" borderId="2" xfId="0" applyFont="1" applyFill="1" applyBorder="1" applyAlignment="1">
      <alignment vertical="center"/>
    </xf>
    <xf numFmtId="0" fontId="0" fillId="0" borderId="0" xfId="0" applyAlignment="1"/>
    <xf numFmtId="0" fontId="39" fillId="0" borderId="2" xfId="0" applyFont="1" applyBorder="1" applyAlignment="1">
      <alignment horizontal="left" vertical="center"/>
    </xf>
    <xf numFmtId="0" fontId="39" fillId="11" borderId="2" xfId="0" applyFont="1" applyFill="1" applyBorder="1" applyAlignment="1">
      <alignment horizontal="left" vertical="center"/>
    </xf>
    <xf numFmtId="0" fontId="39" fillId="0" borderId="0" xfId="0" applyFont="1" applyAlignment="1"/>
    <xf numFmtId="0" fontId="40" fillId="0" borderId="0" xfId="0" applyFont="1" applyAlignment="1">
      <alignment horizontal="left" vertical="center"/>
    </xf>
    <xf numFmtId="0" fontId="41" fillId="0" borderId="2" xfId="0" applyFont="1" applyBorder="1" applyAlignment="1">
      <alignment vertical="center" wrapText="1"/>
    </xf>
    <xf numFmtId="0" fontId="29" fillId="0" borderId="60" xfId="0" applyFont="1" applyBorder="1" applyAlignment="1">
      <alignment horizontal="left" vertical="center"/>
    </xf>
    <xf numFmtId="0" fontId="0" fillId="0" borderId="82" xfId="0" applyBorder="1" applyAlignment="1">
      <alignment vertical="center"/>
    </xf>
    <xf numFmtId="0" fontId="0" fillId="12" borderId="83" xfId="0" applyFill="1" applyBorder="1" applyAlignment="1">
      <alignment horizontal="center" vertical="center" wrapText="1"/>
    </xf>
    <xf numFmtId="0" fontId="0" fillId="12" borderId="84" xfId="0" applyFill="1" applyBorder="1" applyAlignment="1">
      <alignment horizontal="center" vertical="center" wrapText="1"/>
    </xf>
    <xf numFmtId="3" fontId="1" fillId="12" borderId="85" xfId="0" applyNumberFormat="1" applyFont="1" applyFill="1" applyBorder="1"/>
    <xf numFmtId="3" fontId="1" fillId="12" borderId="86" xfId="0" applyNumberFormat="1" applyFont="1" applyFill="1" applyBorder="1"/>
    <xf numFmtId="1" fontId="30" fillId="11" borderId="2" xfId="1" applyNumberFormat="1" applyFont="1" applyFill="1" applyBorder="1"/>
    <xf numFmtId="0" fontId="31" fillId="11" borderId="2" xfId="1" applyFont="1" applyFill="1" applyBorder="1"/>
    <xf numFmtId="1" fontId="31" fillId="11" borderId="2" xfId="1" applyNumberFormat="1" applyFont="1" applyFill="1" applyBorder="1"/>
    <xf numFmtId="1" fontId="32" fillId="11" borderId="2" xfId="1" applyNumberFormat="1" applyFont="1" applyFill="1" applyBorder="1"/>
    <xf numFmtId="1" fontId="33" fillId="11" borderId="2" xfId="1" applyNumberFormat="1" applyFont="1" applyFill="1" applyBorder="1"/>
    <xf numFmtId="1" fontId="34" fillId="11" borderId="2" xfId="1" applyNumberFormat="1" applyFont="1" applyFill="1" applyBorder="1"/>
    <xf numFmtId="0" fontId="34" fillId="11" borderId="2" xfId="1" applyFont="1" applyFill="1" applyBorder="1"/>
    <xf numFmtId="0" fontId="2" fillId="0" borderId="87" xfId="0" applyFont="1" applyBorder="1" applyAlignment="1">
      <alignment horizontal="center" vertical="center" wrapText="1"/>
    </xf>
    <xf numFmtId="2" fontId="0" fillId="12" borderId="88" xfId="0" applyNumberFormat="1" applyFill="1" applyBorder="1" applyAlignment="1">
      <alignment horizontal="center" vertical="center" wrapText="1"/>
    </xf>
    <xf numFmtId="2" fontId="26" fillId="12" borderId="89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2" fontId="0" fillId="12" borderId="84" xfId="0" applyNumberFormat="1" applyFill="1" applyBorder="1" applyAlignment="1">
      <alignment horizontal="center" vertical="center" wrapText="1"/>
    </xf>
    <xf numFmtId="2" fontId="1" fillId="12" borderId="86" xfId="0" applyNumberFormat="1" applyFont="1" applyFill="1" applyBorder="1"/>
    <xf numFmtId="0" fontId="0" fillId="0" borderId="44" xfId="0" applyFill="1" applyBorder="1"/>
    <xf numFmtId="0" fontId="0" fillId="0" borderId="0" xfId="0" applyFill="1" applyBorder="1"/>
    <xf numFmtId="0" fontId="0" fillId="0" borderId="43" xfId="0" applyFill="1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7" fillId="0" borderId="0" xfId="0" applyFont="1" applyAlignment="1">
      <alignment vertical="center"/>
    </xf>
    <xf numFmtId="0" fontId="2" fillId="13" borderId="90" xfId="0" applyFont="1" applyFill="1" applyBorder="1" applyAlignment="1">
      <alignment horizontal="center" vertical="center" wrapText="1"/>
    </xf>
    <xf numFmtId="0" fontId="2" fillId="13" borderId="91" xfId="0" applyFont="1" applyFill="1" applyBorder="1" applyAlignment="1">
      <alignment horizontal="center" vertical="center" wrapText="1"/>
    </xf>
    <xf numFmtId="0" fontId="2" fillId="14" borderId="92" xfId="0" applyFont="1" applyFill="1" applyBorder="1" applyAlignment="1">
      <alignment horizontal="center" vertical="center" wrapText="1"/>
    </xf>
    <xf numFmtId="0" fontId="0" fillId="0" borderId="93" xfId="0" applyBorder="1"/>
    <xf numFmtId="0" fontId="21" fillId="12" borderId="94" xfId="3" applyFont="1" applyFill="1" applyBorder="1" applyAlignment="1" applyProtection="1"/>
    <xf numFmtId="2" fontId="21" fillId="12" borderId="95" xfId="3" applyNumberFormat="1" applyFont="1" applyFill="1" applyBorder="1" applyAlignment="1" applyProtection="1"/>
    <xf numFmtId="0" fontId="21" fillId="12" borderId="95" xfId="3" applyFont="1" applyFill="1" applyBorder="1" applyAlignment="1" applyProtection="1"/>
    <xf numFmtId="2" fontId="26" fillId="12" borderId="96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14" fontId="0" fillId="0" borderId="0" xfId="0" applyNumberFormat="1"/>
    <xf numFmtId="1" fontId="25" fillId="0" borderId="61" xfId="0" applyNumberFormat="1" applyFont="1" applyBorder="1" applyAlignment="1">
      <alignment horizontal="center" vertical="center"/>
    </xf>
    <xf numFmtId="1" fontId="25" fillId="0" borderId="62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1" fontId="25" fillId="0" borderId="97" xfId="0" applyNumberFormat="1" applyFont="1" applyBorder="1" applyAlignment="1">
      <alignment horizontal="center" vertical="center"/>
    </xf>
    <xf numFmtId="1" fontId="25" fillId="0" borderId="71" xfId="0" applyNumberFormat="1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1" fontId="25" fillId="0" borderId="76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164" fontId="25" fillId="0" borderId="80" xfId="0" applyNumberFormat="1" applyFont="1" applyBorder="1" applyAlignment="1">
      <alignment horizontal="center" vertical="center"/>
    </xf>
    <xf numFmtId="164" fontId="25" fillId="0" borderId="62" xfId="0" applyNumberFormat="1" applyFont="1" applyBorder="1" applyAlignment="1">
      <alignment horizontal="center" vertical="center"/>
    </xf>
    <xf numFmtId="164" fontId="25" fillId="0" borderId="81" xfId="0" applyNumberFormat="1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1" xfId="0" applyFont="1" applyBorder="1" applyAlignment="1"/>
    <xf numFmtId="0" fontId="2" fillId="0" borderId="2" xfId="0" applyFont="1" applyBorder="1" applyAlignment="1"/>
    <xf numFmtId="0" fontId="25" fillId="15" borderId="66" xfId="0" applyFont="1" applyFill="1" applyBorder="1" applyAlignment="1">
      <alignment horizontal="center" vertical="center"/>
    </xf>
    <xf numFmtId="0" fontId="25" fillId="15" borderId="62" xfId="0" applyFont="1" applyFill="1" applyBorder="1" applyAlignment="1">
      <alignment horizontal="center" vertical="center"/>
    </xf>
    <xf numFmtId="0" fontId="25" fillId="15" borderId="6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11" borderId="93" xfId="0" applyFont="1" applyFill="1" applyBorder="1" applyAlignment="1">
      <alignment horizontal="center" vertical="center" wrapText="1"/>
    </xf>
    <xf numFmtId="20" fontId="0" fillId="0" borderId="0" xfId="0" applyNumberFormat="1"/>
    <xf numFmtId="14" fontId="0" fillId="0" borderId="0" xfId="0" applyNumberFormat="1" applyFill="1" applyBorder="1"/>
    <xf numFmtId="20" fontId="0" fillId="0" borderId="58" xfId="0" applyNumberFormat="1" applyBorder="1"/>
    <xf numFmtId="20" fontId="0" fillId="0" borderId="0" xfId="0" applyNumberFormat="1" applyBorder="1"/>
  </cellXfs>
  <cellStyles count="4">
    <cellStyle name="Βασικό_συν.2011 ΑΛΕΞΙΟΥ" xfId="1"/>
    <cellStyle name="Κανονικό" xfId="0" builtinId="0"/>
    <cellStyle name="Κανονικό 2" xfId="2"/>
    <cellStyle name="Υπερ-σύνδεση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654"/>
  <sheetViews>
    <sheetView tabSelected="1" topLeftCell="DP1" zoomScale="77" zoomScaleNormal="77" workbookViewId="0">
      <pane ySplit="2" topLeftCell="A45" activePane="bottomLeft" state="frozen"/>
      <selection pane="bottomLeft" activeCell="K14" sqref="K14"/>
    </sheetView>
  </sheetViews>
  <sheetFormatPr defaultRowHeight="14.4"/>
  <cols>
    <col min="1" max="1" width="6.44140625" customWidth="1"/>
    <col min="2" max="2" width="9.109375" style="134" customWidth="1"/>
    <col min="3" max="3" width="13.5546875" style="136" customWidth="1"/>
    <col min="4" max="4" width="13.5546875" style="71" customWidth="1"/>
    <col min="5" max="5" width="11.109375" style="16" customWidth="1"/>
    <col min="6" max="8" width="9.109375" hidden="1" customWidth="1"/>
    <col min="9" max="9" width="9.109375" customWidth="1"/>
    <col min="10" max="10" width="9.109375" style="159" customWidth="1"/>
    <col min="11" max="11" width="15.44140625" customWidth="1"/>
    <col min="12" max="12" width="8" style="97" customWidth="1"/>
    <col min="13" max="13" width="8.5546875" style="16" customWidth="1"/>
    <col min="14" max="14" width="8.109375" style="16" customWidth="1"/>
    <col min="15" max="15" width="9.109375" style="24" hidden="1" customWidth="1"/>
    <col min="16" max="16" width="8.109375" style="16" customWidth="1"/>
    <col min="17" max="17" width="8.44140625" style="16" customWidth="1"/>
    <col min="18" max="18" width="8.5546875" style="16" customWidth="1"/>
    <col min="19" max="19" width="9.109375" style="24" hidden="1" customWidth="1"/>
    <col min="20" max="20" width="14" style="24" customWidth="1"/>
    <col min="21" max="21" width="14.88671875" style="24" customWidth="1"/>
    <col min="22" max="22" width="11.33203125" style="165" customWidth="1"/>
    <col min="23" max="24" width="9.109375" style="71" hidden="1" customWidth="1"/>
    <col min="25" max="25" width="12.44140625" style="71" hidden="1" customWidth="1"/>
    <col min="26" max="26" width="8.33203125" style="92" customWidth="1"/>
    <col min="27" max="27" width="11.33203125" style="170" customWidth="1"/>
    <col min="28" max="28" width="8.33203125" style="92" customWidth="1"/>
    <col min="29" max="29" width="14" style="94" hidden="1" customWidth="1"/>
    <col min="30" max="30" width="12.44140625" style="156" hidden="1" customWidth="1"/>
    <col min="31" max="31" width="11.33203125" style="170" customWidth="1"/>
    <col min="32" max="32" width="8.33203125" style="92" customWidth="1"/>
    <col min="33" max="33" width="14" style="94" hidden="1" customWidth="1"/>
    <col min="34" max="34" width="12.44140625" style="156" hidden="1" customWidth="1"/>
    <col min="35" max="35" width="11.33203125" style="170" customWidth="1"/>
    <col min="36" max="36" width="8.33203125" style="92" customWidth="1"/>
    <col min="37" max="37" width="14" style="94" hidden="1" customWidth="1"/>
    <col min="38" max="38" width="12.44140625" style="156" hidden="1" customWidth="1"/>
    <col min="39" max="39" width="11.33203125" style="170" customWidth="1"/>
    <col min="40" max="40" width="8.33203125" style="92" customWidth="1"/>
    <col min="41" max="41" width="14" style="94" hidden="1" customWidth="1"/>
    <col min="42" max="42" width="12.44140625" style="156" hidden="1" customWidth="1"/>
    <col min="43" max="43" width="11.33203125" style="170" customWidth="1"/>
    <col min="44" max="44" width="8.33203125" style="92" customWidth="1"/>
    <col min="45" max="45" width="14" style="94" hidden="1" customWidth="1"/>
    <col min="46" max="46" width="12.44140625" style="156" hidden="1" customWidth="1"/>
    <col min="47" max="47" width="11.33203125" style="170" customWidth="1"/>
    <col min="48" max="48" width="8.33203125" style="92" customWidth="1"/>
    <col min="49" max="49" width="14" style="94" hidden="1" customWidth="1"/>
    <col min="50" max="50" width="14.6640625" style="156" hidden="1" customWidth="1"/>
    <col min="51" max="51" width="11.33203125" style="170" customWidth="1"/>
    <col min="52" max="52" width="8.33203125" style="92" customWidth="1"/>
    <col min="53" max="53" width="11.33203125" style="170" customWidth="1"/>
    <col min="54" max="54" width="8.33203125" style="92" customWidth="1"/>
    <col min="55" max="55" width="11.33203125" style="93" customWidth="1"/>
    <col min="56" max="56" width="8.33203125" style="92" customWidth="1"/>
    <col min="57" max="57" width="11.33203125" style="93" customWidth="1"/>
    <col min="58" max="58" width="14" style="94" hidden="1" customWidth="1"/>
    <col min="59" max="59" width="8.33203125" style="95" customWidth="1"/>
    <col min="60" max="60" width="14.109375" style="31" customWidth="1"/>
    <col min="61" max="61" width="22.88671875" style="53" customWidth="1"/>
    <col min="62" max="62" width="17.109375" style="54" hidden="1" customWidth="1"/>
    <col min="63" max="63" width="9.109375" style="54" hidden="1" customWidth="1"/>
    <col min="64" max="64" width="9.6640625" style="55" customWidth="1"/>
    <col min="65" max="65" width="9.88671875" style="40" hidden="1" customWidth="1"/>
    <col min="66" max="66" width="9.109375" style="40" customWidth="1"/>
    <col min="67" max="67" width="9.6640625" style="40" customWidth="1"/>
    <col min="68" max="68" width="10.33203125" style="40" hidden="1" customWidth="1"/>
    <col min="69" max="69" width="9.109375" style="40" customWidth="1"/>
    <col min="70" max="70" width="10" style="40" customWidth="1"/>
    <col min="71" max="71" width="10" style="40" hidden="1" customWidth="1"/>
    <col min="72" max="72" width="9.109375" style="40" customWidth="1"/>
    <col min="73" max="73" width="10" style="40" customWidth="1"/>
    <col min="74" max="74" width="9.88671875" style="40" hidden="1" customWidth="1"/>
    <col min="75" max="75" width="9.109375" style="40" customWidth="1"/>
    <col min="76" max="76" width="10" style="40" customWidth="1"/>
    <col min="77" max="77" width="9.109375" style="40" hidden="1" customWidth="1"/>
    <col min="78" max="78" width="9.109375" style="45" customWidth="1"/>
    <col min="79" max="79" width="10.44140625" style="46" customWidth="1"/>
    <col min="80" max="80" width="9.109375" style="36" hidden="1" customWidth="1"/>
    <col min="81" max="81" width="9.88671875" style="36" customWidth="1"/>
    <col min="82" max="82" width="10.44140625" style="36" customWidth="1"/>
    <col min="83" max="83" width="10.5546875" style="36" hidden="1" customWidth="1"/>
    <col min="84" max="84" width="10.33203125" style="36" customWidth="1"/>
    <col min="85" max="85" width="10.44140625" style="36" customWidth="1"/>
    <col min="86" max="86" width="10.44140625" style="36" hidden="1" customWidth="1"/>
    <col min="87" max="87" width="9.88671875" style="36" customWidth="1"/>
    <col min="88" max="88" width="10" style="36" customWidth="1"/>
    <col min="89" max="89" width="9.109375" style="36" hidden="1" customWidth="1"/>
    <col min="90" max="90" width="9.109375" style="36" customWidth="1"/>
    <col min="91" max="91" width="10.44140625" style="36" customWidth="1"/>
    <col min="92" max="92" width="9.109375" style="36" hidden="1" customWidth="1"/>
    <col min="93" max="93" width="9.109375" style="37" customWidth="1"/>
    <col min="94" max="94" width="9.109375" hidden="1" customWidth="1"/>
    <col min="95" max="95" width="9.33203125" style="61" customWidth="1"/>
    <col min="96" max="96" width="9.109375" style="60" hidden="1" customWidth="1"/>
    <col min="97" max="97" width="9.109375" style="60" customWidth="1"/>
    <col min="98" max="98" width="9.33203125" style="60" customWidth="1"/>
    <col min="99" max="99" width="9.109375" style="60" hidden="1" customWidth="1"/>
    <col min="100" max="100" width="9.109375" style="60" customWidth="1"/>
    <col min="101" max="101" width="9.33203125" style="60" customWidth="1"/>
    <col min="102" max="102" width="9.109375" style="60" hidden="1" customWidth="1"/>
    <col min="103" max="103" width="9.109375" style="60" customWidth="1"/>
    <col min="104" max="104" width="9.33203125" style="60" customWidth="1"/>
    <col min="105" max="105" width="14.88671875" style="60" hidden="1" customWidth="1"/>
    <col min="106" max="106" width="9.109375" style="64" customWidth="1"/>
    <col min="107" max="107" width="10.44140625" style="132" customWidth="1"/>
    <col min="108" max="108" width="10.6640625" style="133" customWidth="1"/>
    <col min="109" max="109" width="12" style="71" customWidth="1"/>
    <col min="110" max="110" width="10.6640625" style="202" customWidth="1"/>
    <col min="111" max="111" width="11.44140625" style="71" customWidth="1"/>
    <col min="112" max="112" width="12.33203125" style="202" customWidth="1"/>
    <col min="113" max="113" width="9.88671875" customWidth="1"/>
    <col min="114" max="114" width="9.109375" style="101" customWidth="1"/>
    <col min="115" max="117" width="9.109375" style="71" customWidth="1"/>
    <col min="118" max="118" width="9.109375" style="102" customWidth="1"/>
    <col min="119" max="119" width="9.109375" style="101" customWidth="1"/>
    <col min="120" max="121" width="9.109375" style="71" customWidth="1"/>
    <col min="122" max="122" width="12" style="71" customWidth="1"/>
    <col min="123" max="123" width="10.5546875" style="71" customWidth="1"/>
    <col min="124" max="124" width="10.33203125" style="71" customWidth="1"/>
    <col min="125" max="125" width="10" style="111" customWidth="1"/>
    <col min="126" max="126" width="11.33203125" customWidth="1"/>
    <col min="127" max="127" width="7.6640625" customWidth="1"/>
    <col min="128" max="128" width="7.109375" style="107" customWidth="1"/>
    <col min="129" max="131" width="9.109375" style="71" customWidth="1"/>
    <col min="132" max="132" width="8" style="71" customWidth="1"/>
    <col min="133" max="134" width="9.109375" style="71" customWidth="1"/>
    <col min="135" max="135" width="8.6640625" style="71" customWidth="1"/>
    <col min="136" max="136" width="9.109375" style="71" customWidth="1"/>
    <col min="137" max="137" width="6.6640625" style="71" customWidth="1"/>
    <col min="138" max="138" width="9" style="114" customWidth="1"/>
    <col min="139" max="139" width="9.5546875" style="71" customWidth="1"/>
    <col min="140" max="140" width="12.109375" style="71" customWidth="1"/>
    <col min="141" max="141" width="9.109375" style="71" customWidth="1"/>
    <col min="142" max="142" width="9.109375" style="115" customWidth="1"/>
    <col min="143" max="143" width="9.109375" style="117" customWidth="1"/>
    <col min="144" max="144" width="10" style="115" customWidth="1"/>
    <col min="145" max="145" width="18.88671875" customWidth="1"/>
    <col min="146" max="146" width="14.5546875" customWidth="1"/>
    <col min="147" max="147" width="11.6640625" customWidth="1"/>
    <col min="148" max="148" width="19.6640625" style="159" customWidth="1"/>
    <col min="149" max="149" width="9.109375" style="159" customWidth="1"/>
    <col min="150" max="151" width="9.109375" style="159" hidden="1" customWidth="1"/>
    <col min="152" max="152" width="9.109375" hidden="1" customWidth="1"/>
    <col min="153" max="153" width="9.5546875" hidden="1" customWidth="1"/>
    <col min="154" max="155" width="9.109375" hidden="1" customWidth="1"/>
    <col min="156" max="156" width="27.5546875" hidden="1" customWidth="1"/>
    <col min="157" max="158" width="9.109375" hidden="1" customWidth="1"/>
    <col min="159" max="159" width="28" hidden="1" customWidth="1"/>
    <col min="160" max="160" width="9.109375" hidden="1" customWidth="1"/>
    <col min="161" max="161" width="35.33203125" hidden="1" customWidth="1"/>
    <col min="162" max="162" width="9.109375" hidden="1" customWidth="1"/>
    <col min="163" max="163" width="12.6640625" hidden="1" customWidth="1"/>
    <col min="164" max="165" width="9.109375" hidden="1" customWidth="1"/>
    <col min="166" max="166" width="19" hidden="1" customWidth="1"/>
    <col min="167" max="168" width="9.109375" hidden="1" customWidth="1"/>
    <col min="169" max="169" width="23.44140625" hidden="1" customWidth="1"/>
    <col min="170" max="171" width="9.109375" hidden="1" customWidth="1"/>
    <col min="172" max="172" width="26.109375" hidden="1" customWidth="1"/>
    <col min="173" max="173" width="9.109375" hidden="1" customWidth="1"/>
    <col min="174" max="174" width="19.33203125" hidden="1" customWidth="1"/>
    <col min="175" max="175" width="9.109375" hidden="1" customWidth="1"/>
    <col min="176" max="176" width="31" hidden="1" customWidth="1"/>
    <col min="177" max="177" width="36.88671875" hidden="1" customWidth="1"/>
    <col min="178" max="179" width="9.109375" hidden="1" customWidth="1"/>
    <col min="180" max="180" width="22.6640625" hidden="1" customWidth="1"/>
    <col min="181" max="181" width="15" hidden="1" customWidth="1"/>
    <col min="182" max="183" width="9.109375" hidden="1" customWidth="1"/>
    <col min="184" max="185" width="21.44140625" hidden="1" customWidth="1"/>
    <col min="186" max="186" width="9.109375" hidden="1" customWidth="1"/>
    <col min="187" max="187" width="25" hidden="1" customWidth="1"/>
    <col min="188" max="188" width="18.88671875" hidden="1" customWidth="1"/>
    <col min="189" max="191" width="9.109375" hidden="1" customWidth="1"/>
    <col min="192" max="192" width="17.33203125" hidden="1" customWidth="1"/>
    <col min="193" max="193" width="9.109375" hidden="1" customWidth="1"/>
    <col min="194" max="194" width="48.109375" style="179" hidden="1" customWidth="1"/>
    <col min="195" max="195" width="23.5546875" hidden="1" customWidth="1"/>
    <col min="196" max="198" width="9.109375" hidden="1" customWidth="1"/>
    <col min="199" max="199" width="14.33203125" style="179" hidden="1" customWidth="1"/>
    <col min="200" max="201" width="9.109375" hidden="1" customWidth="1"/>
    <col min="202" max="202" width="17.6640625" hidden="1" customWidth="1"/>
    <col min="203" max="206" width="9.109375" hidden="1" customWidth="1"/>
    <col min="207" max="219" width="9.109375" customWidth="1"/>
  </cols>
  <sheetData>
    <row r="1" spans="1:207" s="211" customFormat="1" ht="45.75" customHeight="1" thickBot="1">
      <c r="B1" s="224" t="s">
        <v>493</v>
      </c>
      <c r="C1" s="225"/>
      <c r="D1" s="238" t="s">
        <v>692</v>
      </c>
      <c r="E1" s="225"/>
      <c r="F1" s="225"/>
      <c r="G1" s="225"/>
      <c r="H1" s="225"/>
      <c r="I1" s="225"/>
      <c r="J1" s="225"/>
      <c r="K1" s="239"/>
      <c r="L1" s="224" t="s">
        <v>693</v>
      </c>
      <c r="M1" s="225"/>
      <c r="N1" s="225"/>
      <c r="O1" s="225"/>
      <c r="P1" s="225"/>
      <c r="Q1" s="225"/>
      <c r="R1" s="225"/>
      <c r="S1" s="225"/>
      <c r="T1" s="225"/>
      <c r="U1" s="242"/>
      <c r="V1" s="244" t="s">
        <v>360</v>
      </c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6"/>
      <c r="BH1" s="240" t="s">
        <v>0</v>
      </c>
      <c r="BI1" s="241"/>
      <c r="BJ1" s="212"/>
      <c r="BK1" s="212"/>
      <c r="BL1" s="235" t="s">
        <v>358</v>
      </c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7"/>
      <c r="CA1" s="232" t="s">
        <v>350</v>
      </c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4"/>
      <c r="CP1" s="213"/>
      <c r="CQ1" s="233" t="s">
        <v>364</v>
      </c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43"/>
      <c r="DC1" s="230" t="s">
        <v>696</v>
      </c>
      <c r="DD1" s="231"/>
      <c r="DE1" s="250" t="s">
        <v>697</v>
      </c>
      <c r="DF1" s="251"/>
      <c r="DG1" s="251"/>
      <c r="DH1" s="252"/>
      <c r="DJ1" s="226" t="s">
        <v>700</v>
      </c>
      <c r="DK1" s="226"/>
      <c r="DL1" s="226"/>
      <c r="DM1" s="226"/>
      <c r="DN1" s="227"/>
      <c r="DO1" s="228" t="s">
        <v>701</v>
      </c>
      <c r="DP1" s="226"/>
      <c r="DQ1" s="226"/>
      <c r="DR1" s="226"/>
      <c r="DS1" s="226"/>
      <c r="DT1" s="226"/>
      <c r="DU1" s="229"/>
      <c r="DV1" s="255" t="s">
        <v>702</v>
      </c>
      <c r="DW1" s="226"/>
      <c r="DX1" s="229"/>
      <c r="DY1" s="226" t="s">
        <v>703</v>
      </c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56"/>
      <c r="EM1" s="257" t="s">
        <v>704</v>
      </c>
      <c r="EN1" s="256"/>
      <c r="EO1" s="260" t="s">
        <v>705</v>
      </c>
      <c r="EP1" s="261"/>
      <c r="EQ1" s="262"/>
      <c r="ER1" s="263" t="s">
        <v>706</v>
      </c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</row>
    <row r="2" spans="1:207" s="72" customFormat="1" ht="93" customHeight="1" thickBot="1">
      <c r="A2" s="73" t="s">
        <v>273</v>
      </c>
      <c r="B2" s="143" t="s">
        <v>487</v>
      </c>
      <c r="C2" s="137" t="s">
        <v>367</v>
      </c>
      <c r="D2" s="198" t="s">
        <v>691</v>
      </c>
      <c r="E2" s="124" t="s">
        <v>122</v>
      </c>
      <c r="F2" s="118" t="s">
        <v>3</v>
      </c>
      <c r="G2" s="118" t="s">
        <v>4</v>
      </c>
      <c r="H2" s="119" t="s">
        <v>239</v>
      </c>
      <c r="I2" s="104" t="s">
        <v>359</v>
      </c>
      <c r="J2" s="104" t="s">
        <v>361</v>
      </c>
      <c r="K2" s="163" t="s">
        <v>707</v>
      </c>
      <c r="L2" s="164" t="s">
        <v>620</v>
      </c>
      <c r="M2" s="162" t="s">
        <v>621</v>
      </c>
      <c r="N2" s="162" t="s">
        <v>622</v>
      </c>
      <c r="O2" s="121" t="s">
        <v>271</v>
      </c>
      <c r="P2" s="162" t="s">
        <v>623</v>
      </c>
      <c r="Q2" s="162" t="s">
        <v>624</v>
      </c>
      <c r="R2" s="162" t="s">
        <v>625</v>
      </c>
      <c r="S2" s="86" t="s">
        <v>272</v>
      </c>
      <c r="T2" s="162" t="s">
        <v>618</v>
      </c>
      <c r="U2" s="162" t="s">
        <v>619</v>
      </c>
      <c r="V2" s="166" t="s">
        <v>241</v>
      </c>
      <c r="W2" s="75" t="s">
        <v>8</v>
      </c>
      <c r="X2" s="75" t="s">
        <v>9</v>
      </c>
      <c r="Y2" s="75" t="s">
        <v>10</v>
      </c>
      <c r="Z2" s="74" t="s">
        <v>243</v>
      </c>
      <c r="AA2" s="168" t="s">
        <v>240</v>
      </c>
      <c r="AB2" s="76" t="s">
        <v>242</v>
      </c>
      <c r="AC2" s="26" t="s">
        <v>245</v>
      </c>
      <c r="AD2" s="154" t="s">
        <v>244</v>
      </c>
      <c r="AE2" s="168" t="s">
        <v>249</v>
      </c>
      <c r="AF2" s="76" t="s">
        <v>246</v>
      </c>
      <c r="AG2" s="77" t="s">
        <v>247</v>
      </c>
      <c r="AH2" s="154" t="s">
        <v>248</v>
      </c>
      <c r="AI2" s="171" t="s">
        <v>250</v>
      </c>
      <c r="AJ2" s="78" t="s">
        <v>251</v>
      </c>
      <c r="AK2" s="77" t="s">
        <v>262</v>
      </c>
      <c r="AL2" s="157" t="s">
        <v>263</v>
      </c>
      <c r="AM2" s="172" t="s">
        <v>252</v>
      </c>
      <c r="AN2" s="79" t="s">
        <v>253</v>
      </c>
      <c r="AO2" s="77" t="s">
        <v>262</v>
      </c>
      <c r="AP2" s="157" t="s">
        <v>263</v>
      </c>
      <c r="AQ2" s="172" t="s">
        <v>254</v>
      </c>
      <c r="AR2" s="79" t="s">
        <v>255</v>
      </c>
      <c r="AS2" s="77" t="s">
        <v>262</v>
      </c>
      <c r="AT2" s="157" t="s">
        <v>263</v>
      </c>
      <c r="AU2" s="173" t="s">
        <v>256</v>
      </c>
      <c r="AV2" s="80" t="s">
        <v>257</v>
      </c>
      <c r="AW2" s="77" t="s">
        <v>258</v>
      </c>
      <c r="AX2" s="157" t="s">
        <v>261</v>
      </c>
      <c r="AY2" s="174" t="s">
        <v>259</v>
      </c>
      <c r="AZ2" s="81" t="s">
        <v>260</v>
      </c>
      <c r="BA2" s="175" t="s">
        <v>264</v>
      </c>
      <c r="BB2" s="82" t="s">
        <v>265</v>
      </c>
      <c r="BC2" s="83" t="s">
        <v>266</v>
      </c>
      <c r="BD2" s="84" t="s">
        <v>267</v>
      </c>
      <c r="BE2" s="85" t="s">
        <v>474</v>
      </c>
      <c r="BF2" s="158" t="s">
        <v>268</v>
      </c>
      <c r="BG2" s="87" t="s">
        <v>307</v>
      </c>
      <c r="BH2" s="29" t="s">
        <v>203</v>
      </c>
      <c r="BI2" s="47" t="s">
        <v>269</v>
      </c>
      <c r="BJ2" s="48" t="s">
        <v>475</v>
      </c>
      <c r="BK2" s="48" t="s">
        <v>476</v>
      </c>
      <c r="BL2" s="49" t="s">
        <v>308</v>
      </c>
      <c r="BM2" s="38" t="s">
        <v>309</v>
      </c>
      <c r="BN2" s="38" t="s">
        <v>351</v>
      </c>
      <c r="BO2" s="38" t="s">
        <v>310</v>
      </c>
      <c r="BP2" s="38" t="s">
        <v>311</v>
      </c>
      <c r="BQ2" s="38" t="s">
        <v>477</v>
      </c>
      <c r="BR2" s="38" t="s">
        <v>312</v>
      </c>
      <c r="BS2" s="38" t="s">
        <v>313</v>
      </c>
      <c r="BT2" s="38" t="s">
        <v>478</v>
      </c>
      <c r="BU2" s="38" t="s">
        <v>314</v>
      </c>
      <c r="BV2" s="38" t="s">
        <v>315</v>
      </c>
      <c r="BW2" s="38" t="s">
        <v>479</v>
      </c>
      <c r="BX2" s="38" t="s">
        <v>316</v>
      </c>
      <c r="BY2" s="38" t="s">
        <v>317</v>
      </c>
      <c r="BZ2" s="41" t="s">
        <v>480</v>
      </c>
      <c r="CA2" s="42" t="s">
        <v>318</v>
      </c>
      <c r="CB2" s="32" t="s">
        <v>319</v>
      </c>
      <c r="CC2" s="32" t="s">
        <v>351</v>
      </c>
      <c r="CD2" s="32" t="s">
        <v>320</v>
      </c>
      <c r="CE2" s="32" t="s">
        <v>321</v>
      </c>
      <c r="CF2" s="32" t="s">
        <v>352</v>
      </c>
      <c r="CG2" s="32" t="s">
        <v>322</v>
      </c>
      <c r="CH2" s="32" t="s">
        <v>323</v>
      </c>
      <c r="CI2" s="32" t="s">
        <v>353</v>
      </c>
      <c r="CJ2" s="32" t="s">
        <v>324</v>
      </c>
      <c r="CK2" s="32" t="s">
        <v>325</v>
      </c>
      <c r="CL2" s="32" t="s">
        <v>354</v>
      </c>
      <c r="CM2" s="32" t="s">
        <v>326</v>
      </c>
      <c r="CN2" s="32" t="s">
        <v>327</v>
      </c>
      <c r="CO2" s="33" t="s">
        <v>355</v>
      </c>
      <c r="CP2" s="28" t="s">
        <v>481</v>
      </c>
      <c r="CQ2" s="56" t="s">
        <v>342</v>
      </c>
      <c r="CR2" s="57" t="s">
        <v>338</v>
      </c>
      <c r="CS2" s="57" t="s">
        <v>343</v>
      </c>
      <c r="CT2" s="56" t="s">
        <v>344</v>
      </c>
      <c r="CU2" s="57" t="s">
        <v>339</v>
      </c>
      <c r="CV2" s="57" t="s">
        <v>345</v>
      </c>
      <c r="CW2" s="56" t="s">
        <v>346</v>
      </c>
      <c r="CX2" s="57" t="s">
        <v>340</v>
      </c>
      <c r="CY2" s="57" t="s">
        <v>347</v>
      </c>
      <c r="CZ2" s="56" t="s">
        <v>348</v>
      </c>
      <c r="DA2" s="57" t="s">
        <v>341</v>
      </c>
      <c r="DB2" s="62" t="s">
        <v>349</v>
      </c>
      <c r="DC2" s="126" t="s">
        <v>356</v>
      </c>
      <c r="DD2" s="127" t="s">
        <v>357</v>
      </c>
      <c r="DE2" s="187" t="s">
        <v>660</v>
      </c>
      <c r="DF2" s="203" t="s">
        <v>698</v>
      </c>
      <c r="DG2" s="188" t="s">
        <v>661</v>
      </c>
      <c r="DH2" s="199" t="s">
        <v>699</v>
      </c>
      <c r="DI2" s="186" t="s">
        <v>274</v>
      </c>
      <c r="DJ2" s="103" t="s">
        <v>275</v>
      </c>
      <c r="DK2" s="104" t="s">
        <v>276</v>
      </c>
      <c r="DL2" s="104" t="s">
        <v>277</v>
      </c>
      <c r="DM2" s="104" t="s">
        <v>278</v>
      </c>
      <c r="DN2" s="105" t="s">
        <v>279</v>
      </c>
      <c r="DO2" s="98" t="s">
        <v>280</v>
      </c>
      <c r="DP2" s="73" t="s">
        <v>482</v>
      </c>
      <c r="DQ2" s="73" t="s">
        <v>281</v>
      </c>
      <c r="DR2" s="73" t="s">
        <v>291</v>
      </c>
      <c r="DS2" s="73" t="s">
        <v>292</v>
      </c>
      <c r="DT2" s="108" t="s">
        <v>483</v>
      </c>
      <c r="DU2" s="109" t="s">
        <v>282</v>
      </c>
      <c r="DV2" s="124" t="s">
        <v>293</v>
      </c>
      <c r="DW2" s="104" t="s">
        <v>294</v>
      </c>
      <c r="DX2" s="125" t="s">
        <v>283</v>
      </c>
      <c r="DY2" s="124" t="s">
        <v>302</v>
      </c>
      <c r="DZ2" s="163" t="s">
        <v>617</v>
      </c>
      <c r="EA2" s="104" t="s">
        <v>284</v>
      </c>
      <c r="EB2" s="104" t="s">
        <v>306</v>
      </c>
      <c r="EC2" s="104" t="s">
        <v>301</v>
      </c>
      <c r="ED2" s="104" t="s">
        <v>304</v>
      </c>
      <c r="EE2" s="104" t="s">
        <v>290</v>
      </c>
      <c r="EF2" s="104" t="s">
        <v>285</v>
      </c>
      <c r="EG2" s="104" t="s">
        <v>305</v>
      </c>
      <c r="EH2" s="120" t="s">
        <v>286</v>
      </c>
      <c r="EI2" s="104" t="s">
        <v>287</v>
      </c>
      <c r="EJ2" s="104" t="s">
        <v>288</v>
      </c>
      <c r="EK2" s="104" t="s">
        <v>289</v>
      </c>
      <c r="EL2" s="122" t="s">
        <v>303</v>
      </c>
      <c r="EM2" s="123" t="s">
        <v>362</v>
      </c>
      <c r="EN2" s="122" t="s">
        <v>363</v>
      </c>
      <c r="EO2" s="214" t="s">
        <v>627</v>
      </c>
      <c r="EP2" s="215" t="s">
        <v>662</v>
      </c>
      <c r="EQ2" s="216" t="s">
        <v>628</v>
      </c>
      <c r="ER2" s="263"/>
    </row>
    <row r="3" spans="1:207" ht="16.2" hidden="1" thickBot="1">
      <c r="A3" s="1" t="s">
        <v>1</v>
      </c>
      <c r="B3" s="135"/>
      <c r="C3" s="138"/>
      <c r="D3" s="70"/>
      <c r="E3" s="15" t="s">
        <v>2</v>
      </c>
      <c r="F3" s="1" t="s">
        <v>236</v>
      </c>
      <c r="G3" s="1" t="s">
        <v>237</v>
      </c>
      <c r="H3" s="1" t="s">
        <v>238</v>
      </c>
      <c r="I3" s="1"/>
      <c r="J3" s="1"/>
      <c r="K3" s="1"/>
      <c r="L3" s="96" t="s">
        <v>5</v>
      </c>
      <c r="M3" s="15"/>
      <c r="N3" s="15"/>
      <c r="O3" s="25"/>
      <c r="P3" s="15" t="s">
        <v>6</v>
      </c>
      <c r="Q3" s="15"/>
      <c r="R3" s="15"/>
      <c r="S3" s="25"/>
      <c r="T3" s="25"/>
      <c r="U3" s="25"/>
      <c r="V3" s="167" t="s">
        <v>7</v>
      </c>
      <c r="W3" s="70" t="s">
        <v>235</v>
      </c>
      <c r="X3" s="70" t="s">
        <v>234</v>
      </c>
      <c r="Y3" s="70" t="s">
        <v>233</v>
      </c>
      <c r="Z3" s="88" t="s">
        <v>11</v>
      </c>
      <c r="AA3" s="169" t="s">
        <v>7</v>
      </c>
      <c r="AB3" s="88" t="s">
        <v>12</v>
      </c>
      <c r="AC3" s="90"/>
      <c r="AD3" s="155" t="s">
        <v>13</v>
      </c>
      <c r="AE3" s="169" t="s">
        <v>7</v>
      </c>
      <c r="AF3" s="88" t="s">
        <v>14</v>
      </c>
      <c r="AG3" s="90"/>
      <c r="AH3" s="155" t="s">
        <v>13</v>
      </c>
      <c r="AI3" s="169" t="s">
        <v>7</v>
      </c>
      <c r="AJ3" s="88"/>
      <c r="AK3" s="90"/>
      <c r="AL3" s="155" t="s">
        <v>13</v>
      </c>
      <c r="AM3" s="169" t="s">
        <v>7</v>
      </c>
      <c r="AN3" s="88"/>
      <c r="AO3" s="90"/>
      <c r="AP3" s="155" t="s">
        <v>13</v>
      </c>
      <c r="AQ3" s="169" t="s">
        <v>7</v>
      </c>
      <c r="AR3" s="88"/>
      <c r="AS3" s="90"/>
      <c r="AT3" s="155" t="s">
        <v>13</v>
      </c>
      <c r="AU3" s="169" t="s">
        <v>7</v>
      </c>
      <c r="AV3" s="88"/>
      <c r="AW3" s="90"/>
      <c r="AX3" s="155"/>
      <c r="AY3" s="169" t="s">
        <v>7</v>
      </c>
      <c r="AZ3" s="88"/>
      <c r="BA3" s="169" t="s">
        <v>7</v>
      </c>
      <c r="BB3" s="88"/>
      <c r="BC3" s="89" t="s">
        <v>7</v>
      </c>
      <c r="BD3" s="88"/>
      <c r="BE3" s="89"/>
      <c r="BF3" s="90"/>
      <c r="BG3" s="91"/>
      <c r="BH3" s="30" t="s">
        <v>15</v>
      </c>
      <c r="BI3" s="50" t="s">
        <v>16</v>
      </c>
      <c r="BJ3" s="51" t="s">
        <v>17</v>
      </c>
      <c r="BK3" s="51" t="s">
        <v>0</v>
      </c>
      <c r="BL3" s="52" t="s">
        <v>18</v>
      </c>
      <c r="BM3" s="39" t="s">
        <v>230</v>
      </c>
      <c r="BN3" s="39" t="s">
        <v>19</v>
      </c>
      <c r="BO3" s="39" t="s">
        <v>20</v>
      </c>
      <c r="BP3" s="39" t="s">
        <v>221</v>
      </c>
      <c r="BQ3" s="39" t="s">
        <v>21</v>
      </c>
      <c r="BR3" s="39" t="s">
        <v>22</v>
      </c>
      <c r="BS3" s="39" t="s">
        <v>222</v>
      </c>
      <c r="BT3" s="39" t="s">
        <v>23</v>
      </c>
      <c r="BU3" s="39" t="s">
        <v>24</v>
      </c>
      <c r="BV3" s="39" t="s">
        <v>223</v>
      </c>
      <c r="BW3" s="39" t="s">
        <v>25</v>
      </c>
      <c r="BX3" s="39" t="s">
        <v>26</v>
      </c>
      <c r="BY3" s="39" t="s">
        <v>224</v>
      </c>
      <c r="BZ3" s="43" t="s">
        <v>27</v>
      </c>
      <c r="CA3" s="44" t="s">
        <v>28</v>
      </c>
      <c r="CB3" s="34" t="s">
        <v>225</v>
      </c>
      <c r="CC3" s="34" t="s">
        <v>29</v>
      </c>
      <c r="CD3" s="34" t="s">
        <v>30</v>
      </c>
      <c r="CE3" s="34" t="s">
        <v>226</v>
      </c>
      <c r="CF3" s="34" t="s">
        <v>31</v>
      </c>
      <c r="CG3" s="34" t="s">
        <v>32</v>
      </c>
      <c r="CH3" s="34" t="s">
        <v>227</v>
      </c>
      <c r="CI3" s="34" t="s">
        <v>33</v>
      </c>
      <c r="CJ3" s="34" t="s">
        <v>34</v>
      </c>
      <c r="CK3" s="34" t="s">
        <v>228</v>
      </c>
      <c r="CL3" s="34" t="s">
        <v>35</v>
      </c>
      <c r="CM3" s="34" t="s">
        <v>36</v>
      </c>
      <c r="CN3" s="34" t="s">
        <v>229</v>
      </c>
      <c r="CO3" s="35" t="s">
        <v>37</v>
      </c>
      <c r="CP3" s="1" t="s">
        <v>38</v>
      </c>
      <c r="CQ3" s="58" t="s">
        <v>328</v>
      </c>
      <c r="CR3" s="59" t="s">
        <v>38</v>
      </c>
      <c r="CS3" s="59" t="s">
        <v>38</v>
      </c>
      <c r="CT3" s="59" t="s">
        <v>329</v>
      </c>
      <c r="CU3" s="59" t="s">
        <v>330</v>
      </c>
      <c r="CV3" s="59" t="s">
        <v>331</v>
      </c>
      <c r="CW3" s="59" t="s">
        <v>332</v>
      </c>
      <c r="CX3" s="59" t="s">
        <v>333</v>
      </c>
      <c r="CY3" s="59" t="s">
        <v>334</v>
      </c>
      <c r="CZ3" s="59" t="s">
        <v>335</v>
      </c>
      <c r="DA3" s="59" t="s">
        <v>336</v>
      </c>
      <c r="DB3" s="63" t="s">
        <v>337</v>
      </c>
      <c r="DC3" s="128"/>
      <c r="DD3" s="129"/>
      <c r="DE3" s="189"/>
      <c r="DF3" s="204"/>
      <c r="DG3" s="190"/>
      <c r="DH3" s="200"/>
      <c r="DI3" s="1" t="s">
        <v>40</v>
      </c>
      <c r="DJ3" s="99" t="s">
        <v>41</v>
      </c>
      <c r="DK3" s="70" t="s">
        <v>42</v>
      </c>
      <c r="DL3" s="70" t="s">
        <v>43</v>
      </c>
      <c r="DM3" s="70" t="s">
        <v>44</v>
      </c>
      <c r="DN3" s="100" t="s">
        <v>45</v>
      </c>
      <c r="DO3" s="99" t="s">
        <v>46</v>
      </c>
      <c r="DP3" s="70" t="s">
        <v>47</v>
      </c>
      <c r="DQ3" s="70" t="s">
        <v>48</v>
      </c>
      <c r="DR3" s="70" t="s">
        <v>49</v>
      </c>
      <c r="DS3" s="70" t="s">
        <v>50</v>
      </c>
      <c r="DT3" s="70" t="s">
        <v>51</v>
      </c>
      <c r="DU3" s="110" t="s">
        <v>52</v>
      </c>
      <c r="DV3" s="1" t="s">
        <v>53</v>
      </c>
      <c r="DW3" s="1" t="s">
        <v>39</v>
      </c>
      <c r="DX3" s="106" t="s">
        <v>54</v>
      </c>
      <c r="DY3" s="70" t="s">
        <v>55</v>
      </c>
      <c r="DZ3" s="70" t="s">
        <v>56</v>
      </c>
      <c r="EA3" s="70" t="s">
        <v>57</v>
      </c>
      <c r="EB3" s="70" t="s">
        <v>58</v>
      </c>
      <c r="EC3" s="70" t="s">
        <v>59</v>
      </c>
      <c r="ED3" s="70"/>
      <c r="EE3" s="70" t="s">
        <v>60</v>
      </c>
      <c r="EF3" s="70" t="s">
        <v>61</v>
      </c>
      <c r="EG3" s="70"/>
      <c r="EH3" s="112" t="s">
        <v>62</v>
      </c>
      <c r="EI3" s="70" t="s">
        <v>63</v>
      </c>
      <c r="EJ3" s="70" t="s">
        <v>64</v>
      </c>
      <c r="EK3" s="70" t="s">
        <v>65</v>
      </c>
      <c r="EL3" s="113"/>
      <c r="EM3" s="116" t="s">
        <v>66</v>
      </c>
      <c r="EN3" s="113" t="s">
        <v>67</v>
      </c>
      <c r="EO3" s="205"/>
      <c r="EP3" s="206"/>
      <c r="EQ3" s="207"/>
      <c r="ER3" s="217"/>
    </row>
    <row r="4" spans="1:207" ht="15.6">
      <c r="A4">
        <v>1</v>
      </c>
      <c r="B4" s="134" t="s">
        <v>708</v>
      </c>
      <c r="C4" s="136">
        <v>2831023308</v>
      </c>
      <c r="D4" s="71" t="s">
        <v>688</v>
      </c>
      <c r="E4" s="16" t="s">
        <v>709</v>
      </c>
      <c r="F4" s="159" t="s">
        <v>754</v>
      </c>
      <c r="G4" s="159" t="s">
        <v>755</v>
      </c>
      <c r="H4" s="159">
        <v>74061</v>
      </c>
      <c r="I4" s="206"/>
      <c r="K4" s="206"/>
      <c r="O4" s="24">
        <v>550314</v>
      </c>
      <c r="P4" s="16">
        <v>3905901</v>
      </c>
      <c r="Q4" s="16">
        <v>42027</v>
      </c>
      <c r="R4" s="16">
        <v>0.59722222222222221</v>
      </c>
      <c r="S4" s="223">
        <v>42027</v>
      </c>
      <c r="T4" s="264">
        <v>0.59930555555555554</v>
      </c>
      <c r="U4" s="265">
        <v>42027</v>
      </c>
      <c r="V4" s="266">
        <v>0.6</v>
      </c>
      <c r="W4" s="170">
        <v>42027</v>
      </c>
      <c r="X4" s="267">
        <v>0.61111111111111105</v>
      </c>
      <c r="Y4" s="170">
        <v>42027</v>
      </c>
      <c r="Z4" s="92">
        <v>0.68402777777777779</v>
      </c>
      <c r="AM4" s="170" t="s">
        <v>710</v>
      </c>
      <c r="AN4" s="92" t="s">
        <v>711</v>
      </c>
      <c r="AO4" s="94" t="s">
        <v>270</v>
      </c>
      <c r="AP4" s="156">
        <v>1</v>
      </c>
      <c r="AR4" s="92" t="s">
        <v>756</v>
      </c>
      <c r="AT4" s="156" t="s">
        <v>756</v>
      </c>
      <c r="AV4" s="92" t="s">
        <v>756</v>
      </c>
      <c r="AX4" s="156" t="s">
        <v>756</v>
      </c>
      <c r="AZ4" s="92" t="s">
        <v>756</v>
      </c>
      <c r="BB4" s="92" t="s">
        <v>756</v>
      </c>
      <c r="BD4" s="92" t="s">
        <v>756</v>
      </c>
      <c r="BF4" s="94" t="s">
        <v>756</v>
      </c>
      <c r="BH4" s="31" t="s">
        <v>756</v>
      </c>
      <c r="BJ4" s="54" t="s">
        <v>756</v>
      </c>
      <c r="BL4" s="55" t="s">
        <v>756</v>
      </c>
      <c r="BN4" s="40" t="s">
        <v>756</v>
      </c>
      <c r="BP4" s="40" t="s">
        <v>756</v>
      </c>
      <c r="BQ4" s="40">
        <v>1</v>
      </c>
      <c r="BR4" s="40">
        <v>0</v>
      </c>
      <c r="BS4" s="40" t="s">
        <v>657</v>
      </c>
      <c r="BT4" s="40">
        <v>1</v>
      </c>
      <c r="CC4" s="36" t="s">
        <v>176</v>
      </c>
      <c r="CE4" s="36" t="s">
        <v>105</v>
      </c>
      <c r="CF4" s="36" t="s">
        <v>174</v>
      </c>
      <c r="CG4" s="36" t="s">
        <v>182</v>
      </c>
      <c r="CH4" s="36" t="s">
        <v>187</v>
      </c>
      <c r="CI4" s="36" t="s">
        <v>189</v>
      </c>
      <c r="CJ4" s="36" t="s">
        <v>198</v>
      </c>
      <c r="CK4" s="36" t="s">
        <v>232</v>
      </c>
      <c r="CL4" s="36" t="s">
        <v>232</v>
      </c>
      <c r="CN4" s="36">
        <v>4</v>
      </c>
      <c r="CP4" s="159"/>
      <c r="CQ4" s="65"/>
      <c r="CR4" s="65"/>
      <c r="CS4" s="65"/>
      <c r="CT4" s="65"/>
      <c r="CU4" s="65" t="b">
        <f>ISTEXT(CT4)</f>
        <v>0</v>
      </c>
      <c r="CV4" s="65" t="str">
        <f>IF(CU4,"Προσθέσατε αριθμό παρακαλώ","  ")</f>
        <v xml:space="preserve">  </v>
      </c>
      <c r="CW4" s="65"/>
      <c r="CX4" s="65" t="b">
        <f>ISTEXT(CW4)</f>
        <v>0</v>
      </c>
      <c r="CY4" s="65" t="str">
        <f>IF(CX4,"Προσθέσατε αριθμό παρακαλώ","  ")</f>
        <v xml:space="preserve">  </v>
      </c>
      <c r="CZ4" s="65"/>
      <c r="DA4" s="65" t="b">
        <f>ISTEXT(CZ4)</f>
        <v>0</v>
      </c>
      <c r="DB4" s="66" t="str">
        <f>IF(DA4,"Προσθέσατε αριθμό παρακαλώ","  ")</f>
        <v xml:space="preserve">  </v>
      </c>
      <c r="DC4" s="130">
        <f>SUM(BN4,BQ4,BT4,BW4,BZ4)</f>
        <v>2</v>
      </c>
      <c r="DD4" s="131">
        <f>SUM(CC4,CF4,CI4,CL4,CO4)</f>
        <v>0</v>
      </c>
      <c r="DE4" s="218" t="s">
        <v>659</v>
      </c>
      <c r="DF4" s="219">
        <v>0.02</v>
      </c>
      <c r="DG4" s="220"/>
      <c r="DH4" s="221"/>
      <c r="DI4" s="159"/>
      <c r="DT4" s="71" t="s">
        <v>185</v>
      </c>
      <c r="DU4" s="111" t="s">
        <v>192</v>
      </c>
      <c r="DV4" s="159"/>
      <c r="DW4" s="159" t="s">
        <v>232</v>
      </c>
      <c r="DX4" s="107" t="s">
        <v>232</v>
      </c>
      <c r="DZ4" s="206">
        <v>5</v>
      </c>
      <c r="EE4" s="206">
        <v>2</v>
      </c>
      <c r="EO4" s="208"/>
      <c r="EP4" s="209"/>
      <c r="EQ4" s="210"/>
      <c r="ER4" s="217"/>
    </row>
    <row r="5" spans="1:207" ht="15.6">
      <c r="A5">
        <v>2</v>
      </c>
      <c r="B5" s="134" t="s">
        <v>708</v>
      </c>
      <c r="C5" s="136">
        <v>2831023308</v>
      </c>
      <c r="D5" s="71" t="s">
        <v>688</v>
      </c>
      <c r="E5" s="16" t="s">
        <v>709</v>
      </c>
      <c r="F5" s="159" t="s">
        <v>757</v>
      </c>
      <c r="G5" s="159" t="s">
        <v>758</v>
      </c>
      <c r="H5" s="159">
        <v>74052</v>
      </c>
      <c r="I5" s="206"/>
      <c r="K5" s="206"/>
      <c r="O5" s="24">
        <v>558508</v>
      </c>
      <c r="P5" s="16">
        <v>3918788</v>
      </c>
      <c r="Q5" s="16">
        <v>42036</v>
      </c>
      <c r="R5" s="16">
        <v>0.79166666666666663</v>
      </c>
      <c r="S5" s="223">
        <v>42036</v>
      </c>
      <c r="T5" s="264">
        <v>0.79652777777777783</v>
      </c>
      <c r="U5" s="265">
        <v>42036</v>
      </c>
      <c r="V5" s="266">
        <v>0.79791666666666661</v>
      </c>
      <c r="W5" s="170">
        <v>42036</v>
      </c>
      <c r="X5" s="267">
        <v>0.80763888888888891</v>
      </c>
      <c r="Y5" s="170">
        <v>42036</v>
      </c>
      <c r="Z5" s="92">
        <v>0.89583333333333337</v>
      </c>
      <c r="AM5" s="170" t="s">
        <v>710</v>
      </c>
      <c r="AN5" s="92" t="s">
        <v>711</v>
      </c>
      <c r="AP5" s="156" t="s">
        <v>756</v>
      </c>
      <c r="AR5" s="92" t="s">
        <v>756</v>
      </c>
      <c r="AT5" s="156" t="s">
        <v>756</v>
      </c>
      <c r="AV5" s="92" t="s">
        <v>756</v>
      </c>
      <c r="AX5" s="156" t="s">
        <v>756</v>
      </c>
      <c r="AY5" s="170" t="s">
        <v>72</v>
      </c>
      <c r="AZ5" s="92">
        <v>0.3</v>
      </c>
      <c r="BB5" s="92" t="s">
        <v>756</v>
      </c>
      <c r="BD5" s="92" t="s">
        <v>756</v>
      </c>
      <c r="BF5" s="94" t="s">
        <v>756</v>
      </c>
      <c r="BH5" s="31" t="s">
        <v>756</v>
      </c>
      <c r="BJ5" s="54" t="s">
        <v>756</v>
      </c>
      <c r="BL5" s="55" t="s">
        <v>756</v>
      </c>
      <c r="BN5" s="40" t="s">
        <v>756</v>
      </c>
      <c r="BP5" s="40" t="s">
        <v>756</v>
      </c>
      <c r="BQ5" s="40">
        <v>0</v>
      </c>
      <c r="BR5" s="40">
        <v>0.3</v>
      </c>
      <c r="CK5" s="36" t="s">
        <v>232</v>
      </c>
      <c r="CL5" s="36" t="s">
        <v>232</v>
      </c>
      <c r="CN5" s="36">
        <v>3</v>
      </c>
      <c r="CP5" s="159"/>
      <c r="CQ5" s="65"/>
      <c r="CR5" s="65"/>
      <c r="CS5" s="65">
        <v>1</v>
      </c>
      <c r="CT5" s="65"/>
      <c r="CU5" s="65" t="b">
        <f>ISTEXT(CT5)</f>
        <v>0</v>
      </c>
      <c r="CV5" s="65" t="str">
        <f>IF(CU5,"Προσθέσατε αριθμό παρακαλώ","  ")</f>
        <v xml:space="preserve">  </v>
      </c>
      <c r="CW5" s="65"/>
      <c r="CX5" s="65" t="b">
        <f>ISTEXT(CW5)</f>
        <v>0</v>
      </c>
      <c r="CY5" s="65" t="str">
        <f>IF(CX5,"Προσθέσατε αριθμό παρακαλώ","  ")</f>
        <v xml:space="preserve">  </v>
      </c>
      <c r="CZ5" s="65"/>
      <c r="DA5" s="65" t="b">
        <f>ISTEXT(CZ5)</f>
        <v>0</v>
      </c>
      <c r="DB5" s="66" t="str">
        <f>IF(DA5,"Προσθέσατε αριθμό παρακαλώ","  ")</f>
        <v xml:space="preserve">  </v>
      </c>
      <c r="DC5" s="130">
        <f>SUM(BN5,BQ5,BT5,BW5,BZ5)</f>
        <v>0</v>
      </c>
      <c r="DD5" s="131">
        <f>SUM(CC5,CF5,CI5,CL5,CO5)</f>
        <v>0</v>
      </c>
      <c r="DE5" s="218" t="s">
        <v>659</v>
      </c>
      <c r="DF5" s="219">
        <v>0.5</v>
      </c>
      <c r="DG5" s="220"/>
      <c r="DH5" s="221"/>
      <c r="DI5" s="159"/>
      <c r="DT5" s="71" t="s">
        <v>186</v>
      </c>
      <c r="DV5" s="159" t="s">
        <v>198</v>
      </c>
      <c r="DW5" s="159" t="s">
        <v>232</v>
      </c>
      <c r="DX5" s="107" t="s">
        <v>232</v>
      </c>
      <c r="DZ5" s="206">
        <v>5</v>
      </c>
      <c r="EE5" s="206">
        <v>2</v>
      </c>
      <c r="EO5" s="208"/>
      <c r="EP5" s="209"/>
      <c r="EQ5" s="210"/>
      <c r="ER5" s="217"/>
      <c r="FB5" s="144" t="s">
        <v>2</v>
      </c>
      <c r="FC5" s="144" t="s">
        <v>68</v>
      </c>
      <c r="FG5" s="258" t="s">
        <v>488</v>
      </c>
      <c r="FH5" s="259"/>
      <c r="FK5" s="249" t="s">
        <v>489</v>
      </c>
      <c r="FL5" s="249"/>
      <c r="FN5" s="247" t="s">
        <v>490</v>
      </c>
      <c r="FO5" s="248"/>
      <c r="FQ5" s="247" t="s">
        <v>491</v>
      </c>
      <c r="FR5" s="248"/>
      <c r="FS5" s="254" t="s">
        <v>492</v>
      </c>
      <c r="FT5" s="254"/>
      <c r="FV5" t="s">
        <v>122</v>
      </c>
      <c r="FW5" s="139" t="s">
        <v>368</v>
      </c>
      <c r="FX5" s="139" t="s">
        <v>369</v>
      </c>
      <c r="FY5" s="159" t="str">
        <f>CONCATENATE(FW5," ",FX5)</f>
        <v>ΚΩΔΙΚΟΣ ΔΑΣΑΡΧΕΙΟΥ ΔΑΣΑΡΧΕΙΟ</v>
      </c>
      <c r="GA5" s="19">
        <v>101</v>
      </c>
      <c r="GB5" s="18" t="s">
        <v>365</v>
      </c>
      <c r="GC5" t="s">
        <v>366</v>
      </c>
      <c r="GD5" s="21">
        <v>219</v>
      </c>
      <c r="GE5" s="18" t="s">
        <v>220</v>
      </c>
      <c r="GH5" s="253" t="s">
        <v>203</v>
      </c>
      <c r="GI5" s="253"/>
      <c r="GK5" s="183" t="s">
        <v>654</v>
      </c>
      <c r="GL5" s="182" t="s">
        <v>653</v>
      </c>
      <c r="GM5" s="159" t="s">
        <v>655</v>
      </c>
    </row>
    <row r="6" spans="1:207" ht="15.6">
      <c r="A6">
        <v>3</v>
      </c>
      <c r="B6" s="134" t="s">
        <v>708</v>
      </c>
      <c r="C6" s="136">
        <v>2831023308</v>
      </c>
      <c r="D6" s="71" t="s">
        <v>688</v>
      </c>
      <c r="E6" s="16" t="s">
        <v>709</v>
      </c>
      <c r="F6" s="159" t="s">
        <v>759</v>
      </c>
      <c r="G6" s="159" t="s">
        <v>760</v>
      </c>
      <c r="H6" s="159">
        <v>74053</v>
      </c>
      <c r="I6" s="206"/>
      <c r="K6" s="206"/>
      <c r="O6" s="24">
        <v>546689</v>
      </c>
      <c r="P6" s="16">
        <v>3897051</v>
      </c>
      <c r="Q6" s="16">
        <v>42079</v>
      </c>
      <c r="R6" s="16">
        <v>0.41666666666666669</v>
      </c>
      <c r="S6" s="223">
        <v>42079</v>
      </c>
      <c r="T6" s="264">
        <v>0.4201388888888889</v>
      </c>
      <c r="U6" s="265">
        <v>42079</v>
      </c>
      <c r="V6" s="266">
        <v>0.4236111111111111</v>
      </c>
      <c r="W6" s="170">
        <v>42079</v>
      </c>
      <c r="X6" s="267">
        <v>0.43055555555555558</v>
      </c>
      <c r="Y6" s="170">
        <v>42079</v>
      </c>
      <c r="Z6" s="92">
        <v>0.4861111111111111</v>
      </c>
      <c r="AM6" s="170" t="s">
        <v>710</v>
      </c>
      <c r="AN6" s="92" t="s">
        <v>711</v>
      </c>
      <c r="AP6" s="156" t="s">
        <v>756</v>
      </c>
      <c r="AR6" s="92" t="s">
        <v>756</v>
      </c>
      <c r="AT6" s="156" t="s">
        <v>756</v>
      </c>
      <c r="AV6" s="92" t="s">
        <v>756</v>
      </c>
      <c r="AX6" s="156" t="s">
        <v>756</v>
      </c>
      <c r="AY6" s="170" t="s">
        <v>71</v>
      </c>
      <c r="AZ6" s="92">
        <v>1</v>
      </c>
      <c r="BB6" s="92" t="s">
        <v>756</v>
      </c>
      <c r="BD6" s="92" t="s">
        <v>756</v>
      </c>
      <c r="BF6" s="94" t="s">
        <v>756</v>
      </c>
      <c r="BH6" s="31" t="s">
        <v>756</v>
      </c>
      <c r="BJ6" s="54" t="s">
        <v>756</v>
      </c>
      <c r="BL6" s="55" t="s">
        <v>756</v>
      </c>
      <c r="BN6" s="40" t="s">
        <v>756</v>
      </c>
      <c r="BP6" s="40" t="s">
        <v>756</v>
      </c>
      <c r="BQ6" s="40">
        <v>0</v>
      </c>
      <c r="BR6" s="40">
        <v>1</v>
      </c>
      <c r="BW6" s="40">
        <v>383</v>
      </c>
      <c r="CE6" s="36" t="s">
        <v>105</v>
      </c>
      <c r="CF6" s="36" t="s">
        <v>173</v>
      </c>
      <c r="CG6" s="36" t="s">
        <v>183</v>
      </c>
      <c r="CH6" s="36" t="s">
        <v>186</v>
      </c>
      <c r="CI6" s="36" t="s">
        <v>192</v>
      </c>
      <c r="CJ6" s="36" t="s">
        <v>198</v>
      </c>
      <c r="CK6" s="36" t="s">
        <v>232</v>
      </c>
      <c r="CL6" s="36" t="s">
        <v>232</v>
      </c>
      <c r="CN6" s="36">
        <v>6</v>
      </c>
      <c r="CP6" s="159"/>
      <c r="CQ6" s="65"/>
      <c r="CR6" s="65"/>
      <c r="CS6" s="65">
        <v>2</v>
      </c>
      <c r="CT6" s="65"/>
      <c r="CU6" s="65" t="b">
        <f>ISTEXT(CT6)</f>
        <v>0</v>
      </c>
      <c r="CV6" s="65" t="str">
        <f>IF(CU6,"Προσθέσατε αριθμό παρακαλώ","  ")</f>
        <v xml:space="preserve">  </v>
      </c>
      <c r="CW6" s="65"/>
      <c r="CX6" s="65" t="b">
        <f>ISTEXT(CW6)</f>
        <v>0</v>
      </c>
      <c r="CY6" s="65" t="str">
        <f>IF(CX6,"Προσθέσατε αριθμό παρακαλώ","  ")</f>
        <v xml:space="preserve">  </v>
      </c>
      <c r="CZ6" s="65"/>
      <c r="DA6" s="65" t="b">
        <f>ISTEXT(CZ6)</f>
        <v>0</v>
      </c>
      <c r="DB6" s="66" t="str">
        <f>IF(DA6,"Προσθέσατε αριθμό παρακαλώ","  ")</f>
        <v xml:space="preserve">  </v>
      </c>
      <c r="DC6" s="130">
        <f>SUM(BN6,BQ6,BT6,BW6,BZ6)</f>
        <v>383</v>
      </c>
      <c r="DD6" s="131">
        <f>SUM(CC6,CF6,CI6,CL6,CO6)</f>
        <v>0</v>
      </c>
      <c r="DE6" s="218" t="s">
        <v>659</v>
      </c>
      <c r="DF6" s="219">
        <v>0.5</v>
      </c>
      <c r="DG6" s="220"/>
      <c r="DH6" s="221"/>
      <c r="DI6" s="159"/>
      <c r="DT6" s="71" t="s">
        <v>185</v>
      </c>
      <c r="DV6" s="159" t="s">
        <v>198</v>
      </c>
      <c r="DW6" s="159" t="s">
        <v>232</v>
      </c>
      <c r="DX6" s="107" t="s">
        <v>232</v>
      </c>
      <c r="DZ6" s="206">
        <v>6</v>
      </c>
      <c r="EE6" s="206">
        <v>3</v>
      </c>
      <c r="EO6" s="208"/>
      <c r="EP6" s="209"/>
      <c r="EQ6" s="210"/>
      <c r="ER6" s="217"/>
      <c r="FB6" s="24">
        <v>1</v>
      </c>
      <c r="FC6" t="s">
        <v>123</v>
      </c>
      <c r="FG6" t="s">
        <v>68</v>
      </c>
      <c r="FH6" t="s">
        <v>2</v>
      </c>
      <c r="FK6" s="7" t="s">
        <v>2</v>
      </c>
      <c r="FL6" s="147"/>
      <c r="FN6" s="7" t="s">
        <v>2</v>
      </c>
      <c r="FO6" s="148"/>
      <c r="FQ6" s="7" t="s">
        <v>38</v>
      </c>
      <c r="FR6" s="149"/>
      <c r="FS6" s="151" t="s">
        <v>2</v>
      </c>
      <c r="FT6" s="152" t="s">
        <v>121</v>
      </c>
      <c r="FU6" s="150" t="str">
        <f t="shared" ref="FU6:FU38" si="0">CONCATENATE(FS6," ",FT6)</f>
        <v>ΚΩΔΙΚΟΣ ΟΝΟΜΑ ΣΤΑΘΜΟΥ</v>
      </c>
      <c r="FV6" s="24">
        <v>21101</v>
      </c>
      <c r="FW6" s="140">
        <v>21101</v>
      </c>
      <c r="FX6" s="141" t="s">
        <v>403</v>
      </c>
      <c r="FY6" t="str">
        <f>CONCATENATE(FW6," ",FX6)</f>
        <v>21101 ΚΑΒΑΛΑΣ</v>
      </c>
      <c r="GA6" s="19">
        <v>102</v>
      </c>
      <c r="GB6" s="18" t="s">
        <v>204</v>
      </c>
      <c r="GC6" s="18" t="str">
        <f>CONCATENATE(GI7," ",GB6)</f>
        <v>Εξακριβωμένα Βολή στρατού</v>
      </c>
      <c r="GD6" s="19">
        <v>218</v>
      </c>
      <c r="GE6" s="18" t="s">
        <v>219</v>
      </c>
      <c r="GF6" t="str">
        <f>CONCATENATE(GI8," ",GE6)</f>
        <v>Πιθανά Άλλα γνωστά</v>
      </c>
      <c r="GH6" s="151" t="s">
        <v>2</v>
      </c>
      <c r="GI6" s="153" t="s">
        <v>0</v>
      </c>
      <c r="GJ6" s="159" t="str">
        <f>CONCATENATE(GH6,GI6)</f>
        <v>ΚΩΔΙΚΟΣΑΙΤΙΑ</v>
      </c>
      <c r="GK6" s="184">
        <v>100</v>
      </c>
      <c r="GL6" s="180" t="s">
        <v>630</v>
      </c>
      <c r="GM6" t="str">
        <f>CONCATENATE(GK6," ",GL6)</f>
        <v>100 Άγνωστα</v>
      </c>
      <c r="GR6">
        <v>1</v>
      </c>
      <c r="GS6" s="191" t="s">
        <v>663</v>
      </c>
      <c r="GT6" s="144" t="s">
        <v>678</v>
      </c>
    </row>
    <row r="7" spans="1:207" ht="15.6">
      <c r="A7">
        <v>4</v>
      </c>
      <c r="B7" s="134" t="s">
        <v>708</v>
      </c>
      <c r="C7" s="136">
        <v>2831023308</v>
      </c>
      <c r="D7" s="71" t="s">
        <v>688</v>
      </c>
      <c r="E7" s="16" t="s">
        <v>709</v>
      </c>
      <c r="F7" s="159" t="s">
        <v>757</v>
      </c>
      <c r="G7" s="159" t="s">
        <v>761</v>
      </c>
      <c r="H7" s="159">
        <v>74052</v>
      </c>
      <c r="I7" s="206"/>
      <c r="K7" s="206"/>
      <c r="O7" s="24">
        <v>553915</v>
      </c>
      <c r="P7" s="16">
        <v>3915862</v>
      </c>
      <c r="Q7" s="16">
        <v>42069</v>
      </c>
      <c r="R7" s="16">
        <v>0.79166666666666663</v>
      </c>
      <c r="S7" s="223">
        <v>42069</v>
      </c>
      <c r="U7" s="265">
        <v>42069</v>
      </c>
      <c r="V7" s="266">
        <v>0.80138888888888893</v>
      </c>
      <c r="W7" s="170">
        <v>42069</v>
      </c>
      <c r="X7" s="267">
        <v>0.80902777777777779</v>
      </c>
      <c r="Y7" s="170">
        <v>42069</v>
      </c>
      <c r="Z7" s="92">
        <v>0.85069444444444453</v>
      </c>
      <c r="AM7" s="170" t="s">
        <v>710</v>
      </c>
      <c r="AN7" s="92" t="s">
        <v>711</v>
      </c>
      <c r="AP7" s="156" t="s">
        <v>756</v>
      </c>
      <c r="AR7" s="92" t="s">
        <v>756</v>
      </c>
      <c r="AT7" s="156" t="s">
        <v>756</v>
      </c>
      <c r="AV7" s="92" t="s">
        <v>756</v>
      </c>
      <c r="AX7" s="156" t="s">
        <v>756</v>
      </c>
      <c r="AY7" s="170" t="s">
        <v>72</v>
      </c>
      <c r="AZ7" s="92">
        <v>0.5</v>
      </c>
      <c r="BB7" s="92" t="s">
        <v>756</v>
      </c>
      <c r="BD7" s="92" t="s">
        <v>756</v>
      </c>
      <c r="BF7" s="94" t="s">
        <v>756</v>
      </c>
      <c r="BH7" s="31" t="s">
        <v>756</v>
      </c>
      <c r="BJ7" s="54" t="s">
        <v>756</v>
      </c>
      <c r="BL7" s="55" t="s">
        <v>756</v>
      </c>
      <c r="BN7" s="40" t="s">
        <v>756</v>
      </c>
      <c r="BP7" s="40" t="s">
        <v>756</v>
      </c>
      <c r="BQ7" s="40">
        <v>0</v>
      </c>
      <c r="BR7" s="40">
        <v>0.5</v>
      </c>
      <c r="CH7" s="36" t="s">
        <v>185</v>
      </c>
      <c r="CJ7" s="36" t="s">
        <v>198</v>
      </c>
      <c r="CK7" s="36" t="s">
        <v>232</v>
      </c>
      <c r="CL7" s="36" t="s">
        <v>232</v>
      </c>
      <c r="CN7" s="36">
        <v>2</v>
      </c>
      <c r="CP7" s="159"/>
      <c r="CQ7" s="65"/>
      <c r="CR7" s="65"/>
      <c r="CS7" s="65">
        <v>1</v>
      </c>
      <c r="CT7" s="65"/>
      <c r="CU7" s="65" t="b">
        <f>ISTEXT(CT7)</f>
        <v>0</v>
      </c>
      <c r="CV7" s="65" t="str">
        <f>IF(CU7,"Προσθέσατε αριθμό παρακαλώ","  ")</f>
        <v xml:space="preserve">  </v>
      </c>
      <c r="CW7" s="65"/>
      <c r="CX7" s="65" t="b">
        <f>ISTEXT(CW7)</f>
        <v>0</v>
      </c>
      <c r="CY7" s="65" t="str">
        <f>IF(CX7,"Προσθέσατε αριθμό παρακαλώ","  ")</f>
        <v xml:space="preserve">  </v>
      </c>
      <c r="CZ7" s="65"/>
      <c r="DA7" s="65" t="b">
        <f>ISTEXT(CZ7)</f>
        <v>0</v>
      </c>
      <c r="DB7" s="66" t="str">
        <f>IF(DA7,"Προσθέσατε αριθμό παρακαλώ","  ")</f>
        <v xml:space="preserve">  </v>
      </c>
      <c r="DC7" s="130">
        <f>SUM(BN7,BQ7,BT7,BW7,BZ7)</f>
        <v>0</v>
      </c>
      <c r="DD7" s="131">
        <f>SUM(CC7,CF7,CI7,CL7,CO7)</f>
        <v>0</v>
      </c>
      <c r="DE7" s="218" t="s">
        <v>659</v>
      </c>
      <c r="DF7" s="219">
        <v>0.3</v>
      </c>
      <c r="DG7" s="220"/>
      <c r="DH7" s="221"/>
      <c r="DI7" s="159"/>
      <c r="DT7" s="71" t="s">
        <v>186</v>
      </c>
      <c r="DV7" s="159"/>
      <c r="DW7" s="159" t="s">
        <v>232</v>
      </c>
      <c r="DX7" s="107" t="s">
        <v>232</v>
      </c>
      <c r="DZ7" s="206">
        <v>4</v>
      </c>
      <c r="EE7" s="206">
        <v>2</v>
      </c>
      <c r="EO7" s="208"/>
      <c r="EP7" s="209"/>
      <c r="EQ7" s="210"/>
      <c r="ER7" s="217"/>
      <c r="FB7" s="24">
        <v>2</v>
      </c>
      <c r="FC7" t="s">
        <v>124</v>
      </c>
      <c r="FG7" t="s">
        <v>69</v>
      </c>
      <c r="FH7" t="s">
        <v>157</v>
      </c>
      <c r="FK7" s="2">
        <v>1</v>
      </c>
      <c r="FL7" s="2" t="s">
        <v>172</v>
      </c>
      <c r="FN7" s="2">
        <v>1</v>
      </c>
      <c r="FO7" s="2" t="s">
        <v>182</v>
      </c>
      <c r="FQ7" s="2"/>
      <c r="FR7" s="2" t="s">
        <v>109</v>
      </c>
      <c r="FS7" s="159">
        <v>1</v>
      </c>
      <c r="FT7" s="159" t="s">
        <v>609</v>
      </c>
      <c r="FU7" t="str">
        <f t="shared" si="0"/>
        <v>1 ΑΓ. ΝΙΚΟΛΑΟΥ ΕΥΡΥΤΑΝΙΑΣ (ΕΘΙΑΓΕ)</v>
      </c>
      <c r="FV7" s="24">
        <v>21102</v>
      </c>
      <c r="FW7" s="140">
        <v>21102</v>
      </c>
      <c r="FX7" s="141" t="s">
        <v>397</v>
      </c>
      <c r="FY7" t="str">
        <f t="shared" ref="FY7:FY70" si="1">CONCATENATE(FW7," ",FX7)</f>
        <v>21102 ΘΑΣΟΥ</v>
      </c>
      <c r="GA7" s="19">
        <v>103</v>
      </c>
      <c r="GB7" s="18" t="s">
        <v>205</v>
      </c>
      <c r="GC7" s="18" t="str">
        <f>CONCATENATE(GI7," ",GB7)</f>
        <v>Εξακριβωμένα Χρήση εκρηκτικών</v>
      </c>
      <c r="GD7" s="19">
        <v>202</v>
      </c>
      <c r="GE7" s="18" t="s">
        <v>204</v>
      </c>
      <c r="GF7" t="str">
        <f>CONCATENATE(GI8," ",GE7)</f>
        <v>Πιθανά Βολή στρατού</v>
      </c>
      <c r="GH7">
        <v>1</v>
      </c>
      <c r="GI7" s="17" t="s">
        <v>201</v>
      </c>
      <c r="GJ7" t="str">
        <f>CONCATENATE(GH7,GI7)</f>
        <v>1Εξακριβωμένα</v>
      </c>
      <c r="GK7" s="184">
        <v>201</v>
      </c>
      <c r="GL7" s="176" t="s">
        <v>365</v>
      </c>
      <c r="GM7" s="159" t="str">
        <f t="shared" ref="GM7:GM36" si="2">CONCATENATE(GK7," ",GL7)</f>
        <v>201 Κεραυνός</v>
      </c>
      <c r="GQ7" s="185" t="s">
        <v>656</v>
      </c>
      <c r="GR7">
        <v>2</v>
      </c>
      <c r="GS7" s="191" t="s">
        <v>664</v>
      </c>
      <c r="GT7" s="144" t="s">
        <v>679</v>
      </c>
    </row>
    <row r="8" spans="1:207" ht="15.6">
      <c r="A8">
        <v>5</v>
      </c>
      <c r="B8" s="134" t="s">
        <v>708</v>
      </c>
      <c r="C8" s="136">
        <v>2831023308</v>
      </c>
      <c r="D8" s="71" t="s">
        <v>688</v>
      </c>
      <c r="E8" s="16" t="s">
        <v>709</v>
      </c>
      <c r="F8" s="159" t="s">
        <v>762</v>
      </c>
      <c r="G8" s="159" t="s">
        <v>763</v>
      </c>
      <c r="H8" s="159">
        <v>74100</v>
      </c>
      <c r="I8" s="206"/>
      <c r="K8" s="206"/>
      <c r="O8" s="24">
        <v>551563</v>
      </c>
      <c r="P8" s="16">
        <v>3913343</v>
      </c>
      <c r="Q8" s="16">
        <v>42097</v>
      </c>
      <c r="R8" s="16">
        <v>0.44097222222222227</v>
      </c>
      <c r="S8" s="223">
        <v>42097</v>
      </c>
      <c r="U8" s="265">
        <v>42097</v>
      </c>
      <c r="W8" s="170">
        <v>42097</v>
      </c>
      <c r="Y8" s="170">
        <v>42097</v>
      </c>
      <c r="Z8" s="92">
        <v>0.50347222222222221</v>
      </c>
      <c r="AM8" s="170" t="s">
        <v>738</v>
      </c>
      <c r="AN8" s="92" t="s">
        <v>711</v>
      </c>
      <c r="AP8" s="156" t="s">
        <v>756</v>
      </c>
      <c r="AR8" s="92" t="s">
        <v>756</v>
      </c>
      <c r="AT8" s="156" t="s">
        <v>756</v>
      </c>
      <c r="AV8" s="92" t="s">
        <v>756</v>
      </c>
      <c r="AX8" s="156" t="s">
        <v>756</v>
      </c>
      <c r="AY8" s="170" t="s">
        <v>72</v>
      </c>
      <c r="AZ8" s="92">
        <v>3.5000000000000003E-2</v>
      </c>
      <c r="BB8" s="92" t="s">
        <v>756</v>
      </c>
      <c r="BD8" s="92" t="s">
        <v>756</v>
      </c>
      <c r="BF8" s="94" t="s">
        <v>756</v>
      </c>
      <c r="BH8" s="31" t="s">
        <v>756</v>
      </c>
      <c r="BJ8" s="54" t="s">
        <v>756</v>
      </c>
      <c r="BL8" s="55" t="s">
        <v>756</v>
      </c>
      <c r="BN8" s="40" t="s">
        <v>756</v>
      </c>
      <c r="BP8" s="40" t="s">
        <v>756</v>
      </c>
      <c r="BQ8" s="40">
        <v>0</v>
      </c>
      <c r="BR8" s="40">
        <v>3.5000000000000003E-2</v>
      </c>
      <c r="BS8" s="40" t="s">
        <v>659</v>
      </c>
      <c r="BT8" s="40">
        <v>0.04</v>
      </c>
      <c r="CH8" s="36" t="s">
        <v>186</v>
      </c>
      <c r="CI8" s="36" t="s">
        <v>193</v>
      </c>
      <c r="CJ8" s="36" t="s">
        <v>198</v>
      </c>
      <c r="CK8" s="36" t="s">
        <v>232</v>
      </c>
      <c r="CL8" s="36" t="s">
        <v>232</v>
      </c>
      <c r="CN8" s="36">
        <v>3</v>
      </c>
      <c r="CP8" s="159"/>
      <c r="CQ8" s="65"/>
      <c r="CR8" s="65"/>
      <c r="CS8" s="65">
        <v>1</v>
      </c>
      <c r="CT8" s="65"/>
      <c r="CU8" s="65" t="b">
        <f>ISTEXT(CT8)</f>
        <v>0</v>
      </c>
      <c r="CV8" s="65" t="str">
        <f>IF(CU8,"Προσθέσατε αριθμό παρακαλώ","  ")</f>
        <v xml:space="preserve">  </v>
      </c>
      <c r="CW8" s="65"/>
      <c r="CX8" s="65" t="b">
        <f>ISTEXT(CW8)</f>
        <v>0</v>
      </c>
      <c r="CY8" s="65" t="str">
        <f>IF(CX8,"Προσθέσατε αριθμό παρακαλώ","  ")</f>
        <v xml:space="preserve">  </v>
      </c>
      <c r="CZ8" s="65"/>
      <c r="DA8" s="65" t="b">
        <f>ISTEXT(CZ8)</f>
        <v>0</v>
      </c>
      <c r="DB8" s="66" t="str">
        <f>IF(DA8,"Προσθέσατε αριθμό παρακαλώ","  ")</f>
        <v xml:space="preserve">  </v>
      </c>
      <c r="DC8" s="130">
        <f>SUM(BN8,BQ8,BT8,BW8,BZ8)</f>
        <v>0.04</v>
      </c>
      <c r="DD8" s="131">
        <f>SUM(CC8,CF8,CI8,CL8,CO8)</f>
        <v>0</v>
      </c>
      <c r="DE8" s="218" t="s">
        <v>657</v>
      </c>
      <c r="DF8" s="219">
        <v>40</v>
      </c>
      <c r="DG8" s="220"/>
      <c r="DH8" s="221"/>
      <c r="DI8" s="159"/>
      <c r="DT8" s="71" t="s">
        <v>187</v>
      </c>
      <c r="DV8" s="159" t="s">
        <v>198</v>
      </c>
      <c r="DW8" s="159" t="s">
        <v>232</v>
      </c>
      <c r="DX8" s="107" t="s">
        <v>232</v>
      </c>
      <c r="DZ8" s="206">
        <v>14</v>
      </c>
      <c r="EE8" s="206">
        <v>4</v>
      </c>
      <c r="EO8" s="208"/>
      <c r="EP8" s="209"/>
      <c r="EQ8" s="210"/>
      <c r="ER8" s="217"/>
      <c r="FB8" s="24">
        <v>3</v>
      </c>
      <c r="FC8" t="s">
        <v>125</v>
      </c>
      <c r="FG8" t="s">
        <v>70</v>
      </c>
      <c r="FH8" t="s">
        <v>158</v>
      </c>
      <c r="FK8" s="2">
        <v>2</v>
      </c>
      <c r="FL8" s="2" t="s">
        <v>173</v>
      </c>
      <c r="FN8" s="2">
        <v>2</v>
      </c>
      <c r="FO8" s="2" t="s">
        <v>183</v>
      </c>
      <c r="FQ8" s="2"/>
      <c r="FR8" s="2" t="s">
        <v>110</v>
      </c>
      <c r="FS8" s="159">
        <v>2</v>
      </c>
      <c r="FT8" s="160" t="s">
        <v>494</v>
      </c>
      <c r="FU8" t="str">
        <f t="shared" si="0"/>
        <v>2 ΑΓΙΟΣ ΚΟΣΜΑΣ – ΑΤΤΙΚΗΣ</v>
      </c>
      <c r="FV8" s="24">
        <v>21203</v>
      </c>
      <c r="FW8" s="140">
        <v>21203</v>
      </c>
      <c r="FX8" s="141" t="s">
        <v>443</v>
      </c>
      <c r="FY8" t="str">
        <f t="shared" si="1"/>
        <v>21203 ΞΑΝΘΗΣ</v>
      </c>
      <c r="GA8" s="19">
        <v>104</v>
      </c>
      <c r="GB8" s="18" t="s">
        <v>206</v>
      </c>
      <c r="GC8" s="18" t="str">
        <f>CONCATENATE(GI7," ",GB8)</f>
        <v>Εξακριβωμένα Σπινθήρας μηχαν.</v>
      </c>
      <c r="GD8" s="19">
        <v>205</v>
      </c>
      <c r="GE8" s="18" t="s">
        <v>207</v>
      </c>
      <c r="GF8" t="str">
        <f>CONCATENATE(GI8," ",GE8)</f>
        <v>Πιθανά Βραχυκύκλωμα</v>
      </c>
      <c r="GH8">
        <v>2</v>
      </c>
      <c r="GI8" s="17" t="s">
        <v>202</v>
      </c>
      <c r="GJ8" s="159" t="str">
        <f>CONCATENATE(GH8,GI8)</f>
        <v>2Πιθανά</v>
      </c>
      <c r="GK8" s="184">
        <v>202</v>
      </c>
      <c r="GL8" s="181" t="s">
        <v>631</v>
      </c>
      <c r="GM8" s="159" t="str">
        <f t="shared" si="2"/>
        <v>202 Ηφαίστειο</v>
      </c>
      <c r="GQ8" s="185" t="s">
        <v>657</v>
      </c>
      <c r="GR8" s="159">
        <v>3</v>
      </c>
      <c r="GS8" s="191" t="s">
        <v>665</v>
      </c>
      <c r="GT8" s="144" t="s">
        <v>680</v>
      </c>
    </row>
    <row r="9" spans="1:207" ht="15.6">
      <c r="A9">
        <v>5</v>
      </c>
      <c r="B9" s="134" t="s">
        <v>708</v>
      </c>
      <c r="C9" s="136">
        <v>2831023308</v>
      </c>
      <c r="D9" s="71" t="s">
        <v>688</v>
      </c>
      <c r="E9" s="16" t="s">
        <v>709</v>
      </c>
      <c r="F9" s="159" t="s">
        <v>764</v>
      </c>
      <c r="G9" s="159"/>
      <c r="H9" s="159">
        <v>74053</v>
      </c>
      <c r="I9" s="206"/>
      <c r="K9" s="206"/>
      <c r="O9" s="24">
        <v>536281</v>
      </c>
      <c r="P9" s="16">
        <v>3893470</v>
      </c>
      <c r="Q9" s="16">
        <v>42101</v>
      </c>
      <c r="R9" s="16">
        <v>0.51388888888888895</v>
      </c>
      <c r="S9" s="223">
        <v>42101</v>
      </c>
      <c r="T9" s="264">
        <v>0.51736111111111105</v>
      </c>
      <c r="U9" s="265">
        <v>42101</v>
      </c>
      <c r="V9" s="266">
        <v>0.52083333333333337</v>
      </c>
      <c r="W9" s="170">
        <v>42101</v>
      </c>
      <c r="X9" s="267">
        <v>0.53819444444444442</v>
      </c>
      <c r="Y9" s="170">
        <v>42101</v>
      </c>
      <c r="AM9" s="170" t="s">
        <v>738</v>
      </c>
      <c r="AN9" s="92" t="s">
        <v>711</v>
      </c>
      <c r="AP9" s="156" t="s">
        <v>756</v>
      </c>
      <c r="AR9" s="92" t="s">
        <v>756</v>
      </c>
      <c r="AT9" s="156" t="s">
        <v>756</v>
      </c>
      <c r="AV9" s="92" t="s">
        <v>756</v>
      </c>
      <c r="AX9" s="156" t="s">
        <v>756</v>
      </c>
      <c r="AY9" s="170" t="s">
        <v>72</v>
      </c>
      <c r="AZ9" s="92">
        <v>0.01</v>
      </c>
      <c r="BB9" s="92" t="s">
        <v>756</v>
      </c>
      <c r="BD9" s="92" t="s">
        <v>756</v>
      </c>
      <c r="BF9" s="94" t="s">
        <v>756</v>
      </c>
      <c r="BH9" s="31" t="s">
        <v>756</v>
      </c>
      <c r="BJ9" s="54" t="s">
        <v>756</v>
      </c>
      <c r="BL9" s="55" t="s">
        <v>756</v>
      </c>
      <c r="BN9" s="40" t="s">
        <v>756</v>
      </c>
      <c r="BP9" s="40" t="s">
        <v>756</v>
      </c>
      <c r="BQ9" s="40">
        <v>0</v>
      </c>
      <c r="BR9" s="40">
        <v>0.01</v>
      </c>
      <c r="BS9" s="40" t="s">
        <v>659</v>
      </c>
      <c r="BT9" s="40">
        <v>0.01</v>
      </c>
      <c r="CH9" s="36" t="s">
        <v>186</v>
      </c>
      <c r="CJ9" s="36" t="s">
        <v>198</v>
      </c>
      <c r="CK9" s="36" t="s">
        <v>232</v>
      </c>
      <c r="CL9" s="36" t="s">
        <v>232</v>
      </c>
      <c r="CP9" s="159"/>
      <c r="CQ9" s="65"/>
      <c r="CR9" s="65"/>
      <c r="CS9" s="65"/>
      <c r="CT9" s="65"/>
      <c r="CU9" s="65" t="b">
        <f>ISTEXT(CT9)</f>
        <v>0</v>
      </c>
      <c r="CV9" s="65" t="str">
        <f>IF(CU9,"Προσθέσατε αριθμό παρακαλώ","  ")</f>
        <v xml:space="preserve">  </v>
      </c>
      <c r="CW9" s="65"/>
      <c r="CX9" s="65" t="b">
        <f>ISTEXT(CW9)</f>
        <v>0</v>
      </c>
      <c r="CY9" s="65" t="str">
        <f>IF(CX9,"Προσθέσατε αριθμό παρακαλώ","  ")</f>
        <v xml:space="preserve">  </v>
      </c>
      <c r="CZ9" s="65"/>
      <c r="DA9" s="65" t="b">
        <f>ISTEXT(CZ9)</f>
        <v>0</v>
      </c>
      <c r="DB9" s="66" t="str">
        <f>IF(DA9,"Προσθέσατε αριθμό παρακαλώ","  ")</f>
        <v xml:space="preserve">  </v>
      </c>
      <c r="DC9" s="130">
        <f>SUM(BN9,BQ9,BT9,BW9,BZ9)</f>
        <v>0.01</v>
      </c>
      <c r="DD9" s="131">
        <f>SUM(CC9,CF9,CI9,CL9,CO9)</f>
        <v>0</v>
      </c>
      <c r="DE9" s="218" t="s">
        <v>659</v>
      </c>
      <c r="DF9" s="219">
        <v>0.5</v>
      </c>
      <c r="DG9" s="220"/>
      <c r="DH9" s="221"/>
      <c r="DI9" s="159"/>
      <c r="DT9" s="71" t="s">
        <v>187</v>
      </c>
      <c r="DV9" s="159"/>
      <c r="DW9" s="159" t="s">
        <v>232</v>
      </c>
      <c r="DX9" s="107" t="s">
        <v>232</v>
      </c>
      <c r="DZ9" s="206">
        <v>3</v>
      </c>
      <c r="EE9" s="206">
        <v>1</v>
      </c>
      <c r="EO9" s="208"/>
      <c r="EP9" s="209"/>
      <c r="EQ9" s="210"/>
      <c r="ER9" s="217"/>
      <c r="FB9" s="24">
        <v>4</v>
      </c>
      <c r="FC9" t="s">
        <v>126</v>
      </c>
      <c r="FG9" t="s">
        <v>71</v>
      </c>
      <c r="FH9" t="s">
        <v>159</v>
      </c>
      <c r="FK9" s="2">
        <v>3</v>
      </c>
      <c r="FL9" s="2" t="s">
        <v>174</v>
      </c>
      <c r="FQ9" s="2"/>
      <c r="FR9" s="2" t="s">
        <v>111</v>
      </c>
      <c r="FS9" s="159">
        <v>3</v>
      </c>
      <c r="FT9" s="161" t="s">
        <v>495</v>
      </c>
      <c r="FU9" t="str">
        <f t="shared" si="0"/>
        <v>3 ΑΓΡΙΝΙΟ</v>
      </c>
      <c r="FV9" s="24">
        <v>21204</v>
      </c>
      <c r="FW9" s="140">
        <v>21204</v>
      </c>
      <c r="FX9" s="141" t="s">
        <v>465</v>
      </c>
      <c r="FY9" t="str">
        <f t="shared" si="1"/>
        <v>21204 ΣΤΑΥΡΟΥΠΟΛΗΣ</v>
      </c>
      <c r="GA9" s="19">
        <v>105</v>
      </c>
      <c r="GB9" s="18" t="s">
        <v>207</v>
      </c>
      <c r="GC9" s="18" t="str">
        <f>CONCATENATE(GI7," ",GB9)</f>
        <v>Εξακριβωμένα Βραχυκύκλωμα</v>
      </c>
      <c r="GD9" s="19">
        <v>211</v>
      </c>
      <c r="GE9" s="18" t="s">
        <v>213</v>
      </c>
      <c r="GF9" t="str">
        <f>CONCATENATE(GI8," ",GE9)</f>
        <v>Πιθανά Εκδρομείς</v>
      </c>
      <c r="GH9">
        <v>3</v>
      </c>
      <c r="GI9" s="159" t="s">
        <v>694</v>
      </c>
      <c r="GJ9" s="159" t="str">
        <f>CONCATENATE(GH9,GI9)</f>
        <v>3Μη εξακριβωμένα</v>
      </c>
      <c r="GK9" s="184">
        <v>203</v>
      </c>
      <c r="GL9" s="180" t="s">
        <v>632</v>
      </c>
      <c r="GM9" s="159" t="str">
        <f t="shared" si="2"/>
        <v>203 Εκπομπή αερίων</v>
      </c>
      <c r="GQ9" s="185" t="s">
        <v>658</v>
      </c>
      <c r="GR9" s="159">
        <v>4</v>
      </c>
      <c r="GS9" s="191" t="s">
        <v>666</v>
      </c>
      <c r="GT9" s="144" t="s">
        <v>681</v>
      </c>
    </row>
    <row r="10" spans="1:207" ht="16.5" customHeight="1">
      <c r="A10">
        <v>6</v>
      </c>
      <c r="B10" s="134" t="s">
        <v>708</v>
      </c>
      <c r="C10" s="136">
        <v>2831023308</v>
      </c>
      <c r="D10" s="71" t="s">
        <v>688</v>
      </c>
      <c r="E10" s="16" t="s">
        <v>709</v>
      </c>
      <c r="F10" s="159" t="s">
        <v>762</v>
      </c>
      <c r="G10" s="159" t="s">
        <v>753</v>
      </c>
      <c r="H10" s="159">
        <v>74100</v>
      </c>
      <c r="I10" s="206"/>
      <c r="K10" s="206"/>
      <c r="O10" s="24">
        <v>550812</v>
      </c>
      <c r="P10" s="16">
        <v>3912658</v>
      </c>
      <c r="Q10" s="16">
        <v>42100</v>
      </c>
      <c r="R10" s="16">
        <v>0.97569444444444453</v>
      </c>
      <c r="S10" s="223">
        <v>42100</v>
      </c>
      <c r="U10" s="265">
        <v>42100</v>
      </c>
      <c r="W10" s="170">
        <v>42100</v>
      </c>
      <c r="Y10" s="170">
        <v>42101</v>
      </c>
      <c r="Z10" s="92">
        <v>1.3888888888888888E-2</v>
      </c>
      <c r="AM10" s="170" t="s">
        <v>738</v>
      </c>
      <c r="AN10" s="92" t="s">
        <v>711</v>
      </c>
      <c r="AP10" s="156" t="s">
        <v>756</v>
      </c>
      <c r="AR10" s="92" t="s">
        <v>756</v>
      </c>
      <c r="AT10" s="156" t="s">
        <v>756</v>
      </c>
      <c r="AV10" s="92" t="s">
        <v>756</v>
      </c>
      <c r="AX10" s="156" t="s">
        <v>756</v>
      </c>
      <c r="AY10" s="170" t="s">
        <v>72</v>
      </c>
      <c r="AZ10" s="92">
        <v>0.01</v>
      </c>
      <c r="BB10" s="92" t="s">
        <v>756</v>
      </c>
      <c r="BD10" s="92" t="s">
        <v>756</v>
      </c>
      <c r="BF10" s="94" t="s">
        <v>756</v>
      </c>
      <c r="BH10" s="31" t="s">
        <v>756</v>
      </c>
      <c r="BJ10" s="54" t="s">
        <v>756</v>
      </c>
      <c r="BL10" s="55" t="s">
        <v>756</v>
      </c>
      <c r="BN10" s="40" t="s">
        <v>756</v>
      </c>
      <c r="BP10" s="40" t="s">
        <v>756</v>
      </c>
      <c r="BQ10" s="40">
        <v>0</v>
      </c>
      <c r="BR10" s="40">
        <v>0.01</v>
      </c>
      <c r="BS10" s="40" t="s">
        <v>659</v>
      </c>
      <c r="BT10" s="40">
        <v>0.01</v>
      </c>
      <c r="CK10" s="36" t="s">
        <v>232</v>
      </c>
      <c r="CL10" s="36" t="s">
        <v>232</v>
      </c>
      <c r="CN10" s="36">
        <v>2</v>
      </c>
      <c r="CP10" s="159"/>
      <c r="CQ10" s="65"/>
      <c r="CR10" s="65"/>
      <c r="CS10" s="65">
        <v>1</v>
      </c>
      <c r="CT10" s="65"/>
      <c r="CU10" s="65" t="b">
        <f>ISTEXT(CT10)</f>
        <v>0</v>
      </c>
      <c r="CV10" s="65" t="str">
        <f>IF(CU10,"Προσθέσατε αριθμό παρακαλώ","  ")</f>
        <v xml:space="preserve">  </v>
      </c>
      <c r="CW10" s="65"/>
      <c r="CX10" s="65" t="b">
        <f>ISTEXT(CW10)</f>
        <v>0</v>
      </c>
      <c r="CY10" s="65" t="str">
        <f>IF(CX10,"Προσθέσατε αριθμό παρακαλώ","  ")</f>
        <v xml:space="preserve">  </v>
      </c>
      <c r="CZ10" s="65"/>
      <c r="DA10" s="65" t="b">
        <f>ISTEXT(CZ10)</f>
        <v>0</v>
      </c>
      <c r="DB10" s="66" t="str">
        <f>IF(DA10,"Προσθέσατε αριθμό παρακαλώ","  ")</f>
        <v xml:space="preserve">  </v>
      </c>
      <c r="DC10" s="130">
        <f>SUM(BN10,BQ10,BT10,BW10,BZ10)</f>
        <v>0.01</v>
      </c>
      <c r="DD10" s="131">
        <f>SUM(CC10,CF10,CI10,CL10,CO10)</f>
        <v>0</v>
      </c>
      <c r="DE10" s="218" t="s">
        <v>659</v>
      </c>
      <c r="DF10" s="219">
        <v>0.5</v>
      </c>
      <c r="DG10" s="220"/>
      <c r="DH10" s="221"/>
      <c r="DI10" s="159"/>
      <c r="DT10" s="71" t="s">
        <v>185</v>
      </c>
      <c r="DV10" s="159" t="s">
        <v>198</v>
      </c>
      <c r="DW10" s="159" t="s">
        <v>232</v>
      </c>
      <c r="DX10" s="107" t="s">
        <v>232</v>
      </c>
      <c r="DZ10" s="206">
        <v>6</v>
      </c>
      <c r="EE10" s="206">
        <v>1</v>
      </c>
      <c r="EO10" s="208"/>
      <c r="EP10" s="209"/>
      <c r="EQ10" s="210"/>
      <c r="ER10" s="217"/>
      <c r="FB10" s="24">
        <v>5</v>
      </c>
      <c r="FC10" t="s">
        <v>127</v>
      </c>
      <c r="FG10" t="s">
        <v>72</v>
      </c>
      <c r="FH10" t="s">
        <v>160</v>
      </c>
      <c r="FK10" s="247" t="s">
        <v>106</v>
      </c>
      <c r="FL10" s="248"/>
      <c r="FM10" s="69"/>
      <c r="FQ10" s="2"/>
      <c r="FR10" s="11" t="s">
        <v>112</v>
      </c>
      <c r="FS10" s="159">
        <v>4</v>
      </c>
      <c r="FT10" s="160" t="s">
        <v>496</v>
      </c>
      <c r="FU10" t="str">
        <f t="shared" si="0"/>
        <v>4 ΑΓΧΙΑΛΟΣ</v>
      </c>
      <c r="FV10" s="24">
        <v>21300</v>
      </c>
      <c r="FW10" s="140">
        <v>21300</v>
      </c>
      <c r="FX10" s="141" t="s">
        <v>456</v>
      </c>
      <c r="FY10" t="str">
        <f t="shared" si="1"/>
        <v>21300 ΡΟΔΟΠΗΣ</v>
      </c>
      <c r="GA10" s="19">
        <v>106</v>
      </c>
      <c r="GB10" s="18" t="s">
        <v>208</v>
      </c>
      <c r="GC10" s="18" t="str">
        <f>CONCATENATE(GI7," ",GB10)</f>
        <v>Εξακριβωμένα Τσιγάρο</v>
      </c>
      <c r="GD10" s="19">
        <v>217</v>
      </c>
      <c r="GE10" s="18" t="s">
        <v>218</v>
      </c>
      <c r="GF10" t="str">
        <f>CONCATENATE(GI8," ",GE10)</f>
        <v>Πιθανά Ενέργεια διανοητικά καθυστ.</v>
      </c>
      <c r="GK10" s="184">
        <v>301</v>
      </c>
      <c r="GL10" s="180" t="s">
        <v>207</v>
      </c>
      <c r="GM10" s="159" t="str">
        <f t="shared" si="2"/>
        <v>301 Βραχυκύκλωμα</v>
      </c>
      <c r="GQ10" s="185" t="s">
        <v>659</v>
      </c>
      <c r="GR10" s="159">
        <v>5</v>
      </c>
      <c r="GS10" s="192" t="s">
        <v>667</v>
      </c>
      <c r="GT10" s="144" t="s">
        <v>682</v>
      </c>
    </row>
    <row r="11" spans="1:207" ht="14.25" customHeight="1">
      <c r="A11">
        <v>8</v>
      </c>
      <c r="B11" s="134" t="s">
        <v>708</v>
      </c>
      <c r="C11" s="136">
        <v>2831023308</v>
      </c>
      <c r="D11" s="71" t="s">
        <v>688</v>
      </c>
      <c r="E11" s="16" t="s">
        <v>709</v>
      </c>
      <c r="F11" s="159" t="s">
        <v>765</v>
      </c>
      <c r="G11" s="159" t="s">
        <v>766</v>
      </c>
      <c r="H11" s="159">
        <v>74052</v>
      </c>
      <c r="I11" s="206"/>
      <c r="K11" s="206"/>
      <c r="O11" s="24">
        <v>570056</v>
      </c>
      <c r="P11" s="16">
        <v>3912513</v>
      </c>
      <c r="Q11" s="16">
        <v>42101</v>
      </c>
      <c r="R11" s="16">
        <v>0.66597222222222219</v>
      </c>
      <c r="S11" s="223">
        <v>42101</v>
      </c>
      <c r="T11" s="264">
        <v>0.66666666666666663</v>
      </c>
      <c r="U11" s="265">
        <v>42101</v>
      </c>
      <c r="V11" s="266">
        <v>0.66666666666666663</v>
      </c>
      <c r="W11" s="170">
        <v>42101</v>
      </c>
      <c r="X11" s="267">
        <v>0.66805555555555562</v>
      </c>
      <c r="Y11" s="170">
        <v>42101</v>
      </c>
      <c r="Z11" s="92">
        <v>0.70833333333333337</v>
      </c>
      <c r="AM11" s="170" t="s">
        <v>752</v>
      </c>
      <c r="AN11" s="92" t="s">
        <v>767</v>
      </c>
      <c r="AP11" s="156" t="s">
        <v>756</v>
      </c>
      <c r="AR11" s="92" t="s">
        <v>756</v>
      </c>
      <c r="AT11" s="156" t="s">
        <v>756</v>
      </c>
      <c r="AV11" s="92" t="s">
        <v>756</v>
      </c>
      <c r="AX11" s="156" t="s">
        <v>756</v>
      </c>
      <c r="AY11" s="170" t="s">
        <v>71</v>
      </c>
      <c r="AZ11" s="92">
        <v>0.5</v>
      </c>
      <c r="BB11" s="92" t="s">
        <v>756</v>
      </c>
      <c r="BD11" s="92" t="s">
        <v>756</v>
      </c>
      <c r="BF11" s="94" t="s">
        <v>756</v>
      </c>
      <c r="BH11" s="31" t="s">
        <v>756</v>
      </c>
      <c r="BJ11" s="54" t="s">
        <v>756</v>
      </c>
      <c r="BL11" s="55" t="s">
        <v>756</v>
      </c>
      <c r="BN11" s="40" t="s">
        <v>756</v>
      </c>
      <c r="BP11" s="40" t="s">
        <v>756</v>
      </c>
      <c r="BQ11" s="40">
        <v>0</v>
      </c>
      <c r="BR11" s="40">
        <v>0.5</v>
      </c>
      <c r="BS11" s="40" t="s">
        <v>659</v>
      </c>
      <c r="BT11" s="40">
        <v>0.5</v>
      </c>
      <c r="CH11" s="36" t="s">
        <v>186</v>
      </c>
      <c r="CI11" s="36" t="s">
        <v>193</v>
      </c>
      <c r="CJ11" s="36" t="s">
        <v>198</v>
      </c>
      <c r="CK11" s="36" t="s">
        <v>232</v>
      </c>
      <c r="CL11" s="36" t="s">
        <v>232</v>
      </c>
      <c r="CN11" s="36">
        <v>2</v>
      </c>
      <c r="CP11" s="159"/>
      <c r="CQ11" s="65"/>
      <c r="CR11" s="65"/>
      <c r="CS11" s="65">
        <v>1</v>
      </c>
      <c r="CT11" s="65"/>
      <c r="CU11" s="65" t="b">
        <f>ISTEXT(CT11)</f>
        <v>0</v>
      </c>
      <c r="CV11" s="65" t="str">
        <f>IF(CU11,"Προσθέσατε αριθμό παρακαλώ","  ")</f>
        <v xml:space="preserve">  </v>
      </c>
      <c r="CW11" s="65"/>
      <c r="CX11" s="65" t="b">
        <f>ISTEXT(CW11)</f>
        <v>0</v>
      </c>
      <c r="CY11" s="65" t="str">
        <f>IF(CX11,"Προσθέσατε αριθμό παρακαλώ","  ")</f>
        <v xml:space="preserve">  </v>
      </c>
      <c r="CZ11" s="65"/>
      <c r="DA11" s="65" t="b">
        <f>ISTEXT(CZ11)</f>
        <v>0</v>
      </c>
      <c r="DB11" s="66" t="str">
        <f>IF(DA11,"Προσθέσατε αριθμό παρακαλώ","  ")</f>
        <v xml:space="preserve">  </v>
      </c>
      <c r="DC11" s="130">
        <f>SUM(BN11,BQ11,BT11,BW11,BZ11)</f>
        <v>0.5</v>
      </c>
      <c r="DD11" s="131">
        <f>SUM(CC11,CF11,CI11,CL11,CO11)</f>
        <v>0</v>
      </c>
      <c r="DE11" s="218" t="s">
        <v>658</v>
      </c>
      <c r="DF11" s="219">
        <v>4</v>
      </c>
      <c r="DG11" s="220"/>
      <c r="DH11" s="221"/>
      <c r="DI11" s="159"/>
      <c r="DT11" s="71" t="s">
        <v>185</v>
      </c>
      <c r="DV11" s="159" t="s">
        <v>198</v>
      </c>
      <c r="DW11" s="159" t="s">
        <v>232</v>
      </c>
      <c r="DX11" s="107" t="s">
        <v>232</v>
      </c>
      <c r="DZ11" s="206">
        <v>4</v>
      </c>
      <c r="EE11" s="206">
        <v>2</v>
      </c>
      <c r="EO11" s="208"/>
      <c r="EP11" s="209"/>
      <c r="EQ11" s="210"/>
      <c r="ER11" s="217"/>
      <c r="FB11" s="24">
        <v>6</v>
      </c>
      <c r="FC11" t="s">
        <v>128</v>
      </c>
      <c r="FG11" t="s">
        <v>73</v>
      </c>
      <c r="FH11" t="s">
        <v>161</v>
      </c>
      <c r="FK11" s="7" t="s">
        <v>2</v>
      </c>
      <c r="FL11" s="146"/>
      <c r="FM11" s="8"/>
      <c r="FQ11" s="2"/>
      <c r="FR11" s="2" t="s">
        <v>113</v>
      </c>
      <c r="FS11" s="159">
        <v>5</v>
      </c>
      <c r="FT11" s="160" t="s">
        <v>497</v>
      </c>
      <c r="FU11" t="str">
        <f t="shared" si="0"/>
        <v xml:space="preserve">5 ΑΙΓΙΝΑ – ΒΟΡΕΙΟΑΝΑΤΟΛΙΚΟ ΑΚΡΟ </v>
      </c>
      <c r="FV11" s="24">
        <v>21405</v>
      </c>
      <c r="FW11" s="140">
        <v>21405</v>
      </c>
      <c r="FX11" s="141" t="s">
        <v>374</v>
      </c>
      <c r="FY11" t="str">
        <f t="shared" si="1"/>
        <v>21405 ΑΛΕΞΑΝΔΡΟΥΠΟΛΗΣ</v>
      </c>
      <c r="GA11" s="19">
        <v>107</v>
      </c>
      <c r="GB11" s="18" t="s">
        <v>209</v>
      </c>
      <c r="GC11" s="18" t="str">
        <f>CONCATENATE(GI7," ",GB11)</f>
        <v>Εξακριβωμένα Κάψιμο απορριμμάτων</v>
      </c>
      <c r="GD11" s="19">
        <v>215</v>
      </c>
      <c r="GE11" s="18" t="s">
        <v>217</v>
      </c>
      <c r="GF11" t="str">
        <f>CONCATENATE(GI8," ",GE11)</f>
        <v>Πιθανά Ενέργεια παιδιού</v>
      </c>
      <c r="GK11" s="184">
        <v>302</v>
      </c>
      <c r="GL11" s="181" t="s">
        <v>633</v>
      </c>
      <c r="GM11" s="159" t="str">
        <f t="shared" si="2"/>
        <v>302 Σιδηρόδρομοι</v>
      </c>
      <c r="GR11" s="159">
        <v>6</v>
      </c>
      <c r="GS11" s="191" t="s">
        <v>668</v>
      </c>
      <c r="GT11" s="144" t="s">
        <v>683</v>
      </c>
    </row>
    <row r="12" spans="1:207" ht="15.6">
      <c r="A12">
        <v>9</v>
      </c>
      <c r="B12" s="134" t="s">
        <v>708</v>
      </c>
      <c r="C12" s="136">
        <v>2831023308</v>
      </c>
      <c r="D12" s="71" t="s">
        <v>688</v>
      </c>
      <c r="E12" s="16" t="s">
        <v>709</v>
      </c>
      <c r="F12" s="159" t="s">
        <v>768</v>
      </c>
      <c r="G12" s="159" t="s">
        <v>712</v>
      </c>
      <c r="H12" s="159">
        <v>74053</v>
      </c>
      <c r="I12" s="206"/>
      <c r="K12" s="206"/>
      <c r="O12" s="24">
        <v>549478</v>
      </c>
      <c r="P12" s="16">
        <v>3897618</v>
      </c>
      <c r="Q12" s="16">
        <v>42106</v>
      </c>
      <c r="R12" s="16">
        <v>0.5</v>
      </c>
      <c r="S12" s="223">
        <v>42106</v>
      </c>
      <c r="T12" s="264">
        <v>0.51527777777777783</v>
      </c>
      <c r="U12" s="265">
        <v>42106</v>
      </c>
      <c r="V12" s="266">
        <v>0.51666666666666672</v>
      </c>
      <c r="W12" s="170">
        <v>42106</v>
      </c>
      <c r="X12" s="267">
        <v>0.52569444444444446</v>
      </c>
      <c r="Y12" s="170">
        <v>42106</v>
      </c>
      <c r="AM12" s="170" t="s">
        <v>738</v>
      </c>
      <c r="AN12" s="92" t="s">
        <v>711</v>
      </c>
      <c r="AP12" s="156" t="s">
        <v>756</v>
      </c>
      <c r="AR12" s="92" t="s">
        <v>756</v>
      </c>
      <c r="AT12" s="156" t="s">
        <v>756</v>
      </c>
      <c r="AV12" s="92" t="s">
        <v>756</v>
      </c>
      <c r="AX12" s="156" t="s">
        <v>756</v>
      </c>
      <c r="AY12" s="170" t="s">
        <v>72</v>
      </c>
      <c r="AZ12" s="92">
        <v>0.1</v>
      </c>
      <c r="BB12" s="92" t="s">
        <v>756</v>
      </c>
      <c r="BD12" s="92" t="s">
        <v>756</v>
      </c>
      <c r="BF12" s="94" t="s">
        <v>756</v>
      </c>
      <c r="BH12" s="31" t="s">
        <v>756</v>
      </c>
      <c r="BJ12" s="54" t="s">
        <v>756</v>
      </c>
      <c r="BL12" s="55" t="s">
        <v>756</v>
      </c>
      <c r="BN12" s="40" t="s">
        <v>756</v>
      </c>
      <c r="BP12" s="40" t="s">
        <v>756</v>
      </c>
      <c r="BQ12" s="40">
        <v>0</v>
      </c>
      <c r="BR12" s="40">
        <v>0.1</v>
      </c>
      <c r="BS12" s="40" t="s">
        <v>659</v>
      </c>
      <c r="BT12" s="40">
        <v>0.1</v>
      </c>
      <c r="CK12" s="36" t="s">
        <v>232</v>
      </c>
      <c r="CL12" s="36" t="s">
        <v>232</v>
      </c>
      <c r="CN12" s="36">
        <v>2</v>
      </c>
      <c r="CP12" s="159"/>
      <c r="CQ12" s="65"/>
      <c r="CR12" s="65"/>
      <c r="CS12" s="65">
        <v>1</v>
      </c>
      <c r="CT12" s="65"/>
      <c r="CU12" s="65" t="b">
        <f>ISTEXT(CT12)</f>
        <v>0</v>
      </c>
      <c r="CV12" s="65" t="str">
        <f>IF(CU12,"Προσθέσατε αριθμό παρακαλώ","  ")</f>
        <v xml:space="preserve">  </v>
      </c>
      <c r="CW12" s="65"/>
      <c r="CX12" s="65" t="b">
        <f>ISTEXT(CW12)</f>
        <v>0</v>
      </c>
      <c r="CY12" s="65" t="str">
        <f>IF(CX12,"Προσθέσατε αριθμό παρακαλώ","  ")</f>
        <v xml:space="preserve">  </v>
      </c>
      <c r="CZ12" s="65"/>
      <c r="DA12" s="65" t="b">
        <f>ISTEXT(CZ12)</f>
        <v>0</v>
      </c>
      <c r="DB12" s="66" t="str">
        <f>IF(DA12,"Προσθέσατε αριθμό παρακαλώ","  ")</f>
        <v xml:space="preserve">  </v>
      </c>
      <c r="DC12" s="130">
        <f>SUM(BN12,BQ12,BT12,BW12,BZ12)</f>
        <v>0.1</v>
      </c>
      <c r="DD12" s="131">
        <f>SUM(CC12,CF12,CI12,CL12,CO12)</f>
        <v>0</v>
      </c>
      <c r="DE12" s="218" t="s">
        <v>659</v>
      </c>
      <c r="DF12" s="219">
        <v>0.03</v>
      </c>
      <c r="DG12" s="220"/>
      <c r="DH12" s="221"/>
      <c r="DI12" s="159"/>
      <c r="DV12" s="159"/>
      <c r="DW12" s="159" t="s">
        <v>232</v>
      </c>
      <c r="DX12" s="107" t="s">
        <v>231</v>
      </c>
      <c r="DZ12" s="206">
        <v>3</v>
      </c>
      <c r="EE12" s="206">
        <v>1</v>
      </c>
      <c r="EO12" s="208"/>
      <c r="EP12" s="209"/>
      <c r="EQ12" s="210"/>
      <c r="ER12" s="217"/>
      <c r="FB12" s="24">
        <v>7</v>
      </c>
      <c r="FC12" t="s">
        <v>129</v>
      </c>
      <c r="FG12" s="3" t="s">
        <v>85</v>
      </c>
      <c r="FH12" s="4"/>
      <c r="FK12" s="7"/>
      <c r="FL12" s="2">
        <v>1</v>
      </c>
      <c r="FM12" s="2" t="s">
        <v>184</v>
      </c>
      <c r="FQ12" s="2"/>
      <c r="FR12" s="2" t="s">
        <v>114</v>
      </c>
      <c r="FS12" s="159">
        <v>6</v>
      </c>
      <c r="FT12" s="160" t="s">
        <v>498</v>
      </c>
      <c r="FU12" t="str">
        <f t="shared" si="0"/>
        <v>6 ΑΙΓΙΝΑ (ΠΟΛΗ)</v>
      </c>
      <c r="FV12" s="24">
        <v>21407</v>
      </c>
      <c r="FW12" s="140">
        <v>21406</v>
      </c>
      <c r="FX12" s="141" t="s">
        <v>461</v>
      </c>
      <c r="FY12" t="str">
        <f t="shared" si="1"/>
        <v>21406 ΣΟΥΦΛΙΟΥ</v>
      </c>
      <c r="GA12" s="19">
        <v>108</v>
      </c>
      <c r="GB12" s="18" t="s">
        <v>210</v>
      </c>
      <c r="GC12" s="18" t="str">
        <f>CONCATENATE(GI7," ",GB12)</f>
        <v>Εξακριβωμένα Κάψιμο καλαμιάς (αγρών)</v>
      </c>
      <c r="GD12" s="19">
        <v>214</v>
      </c>
      <c r="GE12" s="18" t="s">
        <v>216</v>
      </c>
      <c r="GF12" t="str">
        <f>CONCATENATE(GI8," ",GE12)</f>
        <v>Πιθανά Ενέργεια πυρομανούς</v>
      </c>
      <c r="GK12" s="184">
        <v>303</v>
      </c>
      <c r="GL12" s="181" t="s">
        <v>634</v>
      </c>
      <c r="GM12" s="159" t="str">
        <f t="shared" si="2"/>
        <v>303 Οχήματα</v>
      </c>
      <c r="GR12" s="159">
        <v>7</v>
      </c>
      <c r="GS12" s="193" t="s">
        <v>669</v>
      </c>
      <c r="GT12" s="144" t="s">
        <v>684</v>
      </c>
    </row>
    <row r="13" spans="1:207" ht="15.6">
      <c r="A13">
        <v>10</v>
      </c>
      <c r="B13" s="134" t="s">
        <v>708</v>
      </c>
      <c r="C13" s="136">
        <v>2831023308</v>
      </c>
      <c r="D13" s="71" t="s">
        <v>688</v>
      </c>
      <c r="E13" s="16" t="s">
        <v>709</v>
      </c>
      <c r="F13" s="159" t="s">
        <v>769</v>
      </c>
      <c r="G13" s="159" t="s">
        <v>770</v>
      </c>
      <c r="H13" s="159">
        <v>74053</v>
      </c>
      <c r="I13" s="223"/>
      <c r="K13" s="206"/>
      <c r="O13" s="24">
        <v>539944</v>
      </c>
      <c r="P13" s="16">
        <v>3892026</v>
      </c>
      <c r="Q13" s="16">
        <v>42107</v>
      </c>
      <c r="R13" s="16">
        <v>0.625</v>
      </c>
      <c r="S13" s="223">
        <v>42107</v>
      </c>
      <c r="T13" s="264">
        <v>0.62638888888888888</v>
      </c>
      <c r="U13" s="265">
        <v>42107</v>
      </c>
      <c r="V13" s="266">
        <v>0.62777777777777777</v>
      </c>
      <c r="W13" s="170">
        <v>42107</v>
      </c>
      <c r="X13" s="267">
        <v>0.63124999999999998</v>
      </c>
      <c r="Y13" s="170">
        <v>42107</v>
      </c>
      <c r="Z13" s="92">
        <v>0.75347222222222221</v>
      </c>
      <c r="AM13" s="170" t="s">
        <v>752</v>
      </c>
      <c r="AN13" s="92" t="s">
        <v>767</v>
      </c>
      <c r="AP13" s="156" t="s">
        <v>756</v>
      </c>
      <c r="AR13" s="92" t="s">
        <v>756</v>
      </c>
      <c r="AT13" s="156" t="s">
        <v>756</v>
      </c>
      <c r="AV13" s="92" t="s">
        <v>756</v>
      </c>
      <c r="AX13" s="156" t="s">
        <v>756</v>
      </c>
      <c r="AY13" s="170" t="s">
        <v>72</v>
      </c>
      <c r="AZ13" s="92">
        <v>0.5</v>
      </c>
      <c r="BB13" s="92" t="s">
        <v>756</v>
      </c>
      <c r="BD13" s="92" t="s">
        <v>756</v>
      </c>
      <c r="BF13" s="94" t="s">
        <v>756</v>
      </c>
      <c r="BH13" s="31" t="s">
        <v>756</v>
      </c>
      <c r="BJ13" s="54" t="s">
        <v>756</v>
      </c>
      <c r="BL13" s="55" t="s">
        <v>756</v>
      </c>
      <c r="BN13" s="40" t="s">
        <v>756</v>
      </c>
      <c r="BP13" s="40" t="s">
        <v>756</v>
      </c>
      <c r="BQ13" s="40">
        <v>0</v>
      </c>
      <c r="BR13" s="40">
        <v>0.5</v>
      </c>
      <c r="BS13" s="40" t="s">
        <v>659</v>
      </c>
      <c r="BT13" s="40">
        <v>0.5</v>
      </c>
      <c r="BW13" s="40">
        <v>62</v>
      </c>
      <c r="CD13" s="36" t="s">
        <v>168</v>
      </c>
      <c r="CE13" s="36" t="s">
        <v>105</v>
      </c>
      <c r="CF13" s="36" t="s">
        <v>173</v>
      </c>
      <c r="CG13" s="36" t="s">
        <v>183</v>
      </c>
      <c r="CH13" s="36" t="s">
        <v>186</v>
      </c>
      <c r="CI13" s="36" t="s">
        <v>193</v>
      </c>
      <c r="CJ13" s="36" t="s">
        <v>198</v>
      </c>
      <c r="CK13" s="36" t="s">
        <v>232</v>
      </c>
      <c r="CL13" s="36" t="s">
        <v>232</v>
      </c>
      <c r="CN13" s="36">
        <v>3</v>
      </c>
      <c r="CP13" s="159"/>
      <c r="CQ13" s="65"/>
      <c r="CR13" s="65"/>
      <c r="CS13" s="65">
        <v>1</v>
      </c>
      <c r="CT13" s="65"/>
      <c r="CU13" s="65" t="b">
        <f>ISTEXT(CT13)</f>
        <v>0</v>
      </c>
      <c r="CV13" s="65" t="str">
        <f>IF(CU13,"Προσθέσατε αριθμό παρακαλώ","  ")</f>
        <v xml:space="preserve">  </v>
      </c>
      <c r="CW13" s="65"/>
      <c r="CX13" s="65" t="b">
        <f>ISTEXT(CW13)</f>
        <v>0</v>
      </c>
      <c r="CY13" s="65" t="str">
        <f>IF(CX13,"Προσθέσατε αριθμό παρακαλώ","  ")</f>
        <v xml:space="preserve">  </v>
      </c>
      <c r="CZ13" s="65"/>
      <c r="DA13" s="65" t="b">
        <f>ISTEXT(CZ13)</f>
        <v>0</v>
      </c>
      <c r="DB13" s="66" t="str">
        <f>IF(DA13,"Προσθέσατε αριθμό παρακαλώ","  ")</f>
        <v xml:space="preserve">  </v>
      </c>
      <c r="DC13" s="130">
        <f>SUM(BN13,BQ13,BT13,BW13,BZ13)</f>
        <v>62.5</v>
      </c>
      <c r="DD13" s="131">
        <f>SUM(CC13,CF13,CI13,CL13,CO13)</f>
        <v>0</v>
      </c>
      <c r="DE13" s="218" t="s">
        <v>659</v>
      </c>
      <c r="DF13" s="219">
        <v>0.1</v>
      </c>
      <c r="DG13" s="220"/>
      <c r="DH13" s="221"/>
      <c r="DI13" s="159"/>
      <c r="DT13" s="71" t="s">
        <v>186</v>
      </c>
      <c r="DV13" s="159"/>
      <c r="DW13" s="159" t="s">
        <v>232</v>
      </c>
      <c r="DX13" s="107" t="s">
        <v>231</v>
      </c>
      <c r="DZ13" s="206">
        <v>2</v>
      </c>
      <c r="EE13" s="206">
        <v>1</v>
      </c>
      <c r="EO13" s="208"/>
      <c r="EP13" s="209"/>
      <c r="EQ13" s="210"/>
      <c r="ER13" s="217"/>
      <c r="FB13" s="24">
        <v>8</v>
      </c>
      <c r="FC13" t="s">
        <v>130</v>
      </c>
      <c r="FE13" t="s">
        <v>74</v>
      </c>
      <c r="FF13" t="s">
        <v>2</v>
      </c>
      <c r="FG13" s="145" t="s">
        <v>74</v>
      </c>
      <c r="FI13" s="2">
        <v>1</v>
      </c>
      <c r="FJ13" s="2" t="s">
        <v>175</v>
      </c>
      <c r="FL13" s="2">
        <v>2</v>
      </c>
      <c r="FM13" s="2" t="s">
        <v>185</v>
      </c>
      <c r="FO13" s="2"/>
      <c r="FP13" s="2" t="s">
        <v>115</v>
      </c>
      <c r="FS13" s="159">
        <v>7</v>
      </c>
      <c r="FT13" s="160" t="s">
        <v>499</v>
      </c>
      <c r="FU13" t="str">
        <f t="shared" si="0"/>
        <v>7 ΑΙΓΙΟ</v>
      </c>
      <c r="FV13" s="24">
        <v>21508</v>
      </c>
      <c r="FW13" s="140">
        <v>21407</v>
      </c>
      <c r="FX13" s="141" t="s">
        <v>390</v>
      </c>
      <c r="FY13" t="str">
        <f t="shared" si="1"/>
        <v>21407 ΔΙΔΥΜΟΤΕΙΧΟΥ</v>
      </c>
      <c r="GA13" s="19">
        <v>109</v>
      </c>
      <c r="GB13" s="18" t="s">
        <v>211</v>
      </c>
      <c r="GC13" s="18" t="str">
        <f>CONCATENATE(GI7," ",GB13)</f>
        <v>Εξακριβωμένα Κάψιμο βοσκοτόπων</v>
      </c>
      <c r="GD13" s="19">
        <v>216</v>
      </c>
      <c r="GE13" s="18" t="s">
        <v>485</v>
      </c>
      <c r="GF13" t="str">
        <f>CONCATENATE(GI8," ",GE13)</f>
        <v xml:space="preserve">Πιθανά Ενέργεια ψυχοπαθούς </v>
      </c>
      <c r="GK13" s="184">
        <v>304</v>
      </c>
      <c r="GL13" s="181" t="s">
        <v>635</v>
      </c>
      <c r="GM13" s="159" t="str">
        <f t="shared" si="2"/>
        <v>304 Εργασία/Εργαζόμενοι στο ύπαιθρο</v>
      </c>
      <c r="GR13" s="159">
        <v>8</v>
      </c>
      <c r="GS13" s="192" t="s">
        <v>670</v>
      </c>
      <c r="GT13" s="144" t="s">
        <v>685</v>
      </c>
    </row>
    <row r="14" spans="1:207" ht="15.6">
      <c r="A14">
        <v>11</v>
      </c>
      <c r="B14" s="134" t="s">
        <v>708</v>
      </c>
      <c r="C14" s="136">
        <v>2831023308</v>
      </c>
      <c r="D14" s="71" t="s">
        <v>688</v>
      </c>
      <c r="E14" s="16" t="s">
        <v>709</v>
      </c>
      <c r="F14" s="159" t="s">
        <v>771</v>
      </c>
      <c r="G14" s="159" t="s">
        <v>771</v>
      </c>
      <c r="H14" s="159">
        <v>74053</v>
      </c>
      <c r="I14" s="206"/>
      <c r="K14" s="206"/>
      <c r="O14" s="24">
        <v>539858</v>
      </c>
      <c r="P14" s="16">
        <v>3892594</v>
      </c>
      <c r="Q14" s="16">
        <v>42107</v>
      </c>
      <c r="R14" s="16">
        <v>0.51666666666666672</v>
      </c>
      <c r="S14" s="223">
        <v>42107</v>
      </c>
      <c r="T14" s="264">
        <v>0.5180555555555556</v>
      </c>
      <c r="U14" s="265">
        <v>42107</v>
      </c>
      <c r="V14" s="266">
        <v>0.51944444444444449</v>
      </c>
      <c r="W14" s="170">
        <v>42107</v>
      </c>
      <c r="X14" s="267">
        <v>0.53819444444444442</v>
      </c>
      <c r="Y14" s="170">
        <v>42107</v>
      </c>
      <c r="AM14" s="170" t="s">
        <v>710</v>
      </c>
      <c r="AN14" s="92" t="s">
        <v>711</v>
      </c>
      <c r="AP14" s="156" t="s">
        <v>756</v>
      </c>
      <c r="AR14" s="92" t="s">
        <v>756</v>
      </c>
      <c r="AT14" s="156" t="s">
        <v>756</v>
      </c>
      <c r="AV14" s="92" t="s">
        <v>756</v>
      </c>
      <c r="AX14" s="156" t="s">
        <v>756</v>
      </c>
      <c r="AY14" s="170" t="s">
        <v>71</v>
      </c>
      <c r="AZ14" s="92">
        <v>0.03</v>
      </c>
      <c r="BB14" s="92" t="s">
        <v>756</v>
      </c>
      <c r="BD14" s="92" t="s">
        <v>756</v>
      </c>
      <c r="BF14" s="94" t="s">
        <v>756</v>
      </c>
      <c r="BH14" s="31" t="s">
        <v>756</v>
      </c>
      <c r="BJ14" s="54" t="s">
        <v>756</v>
      </c>
      <c r="BL14" s="55" t="s">
        <v>756</v>
      </c>
      <c r="BN14" s="40" t="s">
        <v>756</v>
      </c>
      <c r="BP14" s="40" t="s">
        <v>756</v>
      </c>
      <c r="BQ14" s="40">
        <v>0</v>
      </c>
      <c r="BR14" s="40">
        <v>0.03</v>
      </c>
      <c r="BS14" s="40" t="s">
        <v>659</v>
      </c>
      <c r="BT14" s="40">
        <v>0.03</v>
      </c>
      <c r="CD14" s="36" t="s">
        <v>181</v>
      </c>
      <c r="CE14" s="36" t="s">
        <v>104</v>
      </c>
      <c r="CF14" s="36" t="s">
        <v>173</v>
      </c>
      <c r="CG14" s="36" t="s">
        <v>183</v>
      </c>
      <c r="CH14" s="36" t="s">
        <v>186</v>
      </c>
      <c r="CI14" s="36" t="s">
        <v>192</v>
      </c>
      <c r="CJ14" s="36" t="s">
        <v>198</v>
      </c>
      <c r="CK14" s="36" t="s">
        <v>232</v>
      </c>
      <c r="CL14" s="36" t="s">
        <v>232</v>
      </c>
      <c r="CN14" s="36">
        <v>3</v>
      </c>
      <c r="CP14" s="159"/>
      <c r="CQ14" s="65"/>
      <c r="CR14" s="65"/>
      <c r="CS14" s="65">
        <v>1</v>
      </c>
      <c r="CT14" s="65"/>
      <c r="CU14" s="65" t="b">
        <f>ISTEXT(CT14)</f>
        <v>0</v>
      </c>
      <c r="CV14" s="65" t="str">
        <f>IF(CU14,"Προσθέσατε αριθμό παρακαλώ","  ")</f>
        <v xml:space="preserve">  </v>
      </c>
      <c r="CW14" s="65"/>
      <c r="CX14" s="65" t="b">
        <f>ISTEXT(CW14)</f>
        <v>0</v>
      </c>
      <c r="CY14" s="65" t="str">
        <f>IF(CX14,"Προσθέσατε αριθμό παρακαλώ","  ")</f>
        <v xml:space="preserve">  </v>
      </c>
      <c r="CZ14" s="65"/>
      <c r="DA14" s="65" t="b">
        <f>ISTEXT(CZ14)</f>
        <v>0</v>
      </c>
      <c r="DB14" s="66" t="str">
        <f>IF(DA14,"Προσθέσατε αριθμό παρακαλώ","  ")</f>
        <v xml:space="preserve">  </v>
      </c>
      <c r="DC14" s="130">
        <f>SUM(BN14,BQ14,BT14,BW14,BZ14)</f>
        <v>0.03</v>
      </c>
      <c r="DD14" s="131">
        <f>SUM(CC14,CF14,CI14,CL14,CO14)</f>
        <v>0</v>
      </c>
      <c r="DE14" s="218" t="s">
        <v>658</v>
      </c>
      <c r="DF14" s="219">
        <v>4</v>
      </c>
      <c r="DG14" s="220"/>
      <c r="DH14" s="221"/>
      <c r="DI14" s="159"/>
      <c r="DT14" s="71" t="s">
        <v>187</v>
      </c>
      <c r="DV14" s="159"/>
      <c r="DW14" s="159" t="s">
        <v>232</v>
      </c>
      <c r="DX14" s="107" t="s">
        <v>232</v>
      </c>
      <c r="DZ14" s="206">
        <v>2</v>
      </c>
      <c r="EE14" s="206">
        <v>1</v>
      </c>
      <c r="EO14" s="208"/>
      <c r="EP14" s="209"/>
      <c r="EQ14" s="210"/>
      <c r="ER14" s="217"/>
      <c r="FB14" s="24">
        <v>9</v>
      </c>
      <c r="FC14" t="s">
        <v>131</v>
      </c>
      <c r="FE14" t="s">
        <v>75</v>
      </c>
      <c r="FF14" t="s">
        <v>76</v>
      </c>
      <c r="FG14" t="str">
        <f>CONCATENATE(FF14," ",FE14)</f>
        <v>41 Οικίες</v>
      </c>
      <c r="FI14" s="2">
        <v>2</v>
      </c>
      <c r="FJ14" s="2" t="s">
        <v>176</v>
      </c>
      <c r="FL14" s="2">
        <v>3</v>
      </c>
      <c r="FM14" s="2" t="s">
        <v>186</v>
      </c>
      <c r="FO14" s="2"/>
      <c r="FP14" s="2" t="s">
        <v>116</v>
      </c>
      <c r="FS14" s="159">
        <v>8</v>
      </c>
      <c r="FT14" s="161" t="s">
        <v>500</v>
      </c>
      <c r="FU14" t="str">
        <f t="shared" si="0"/>
        <v xml:space="preserve">8 ΑΚΤΙΟΝ </v>
      </c>
      <c r="FV14" s="24">
        <v>21509</v>
      </c>
      <c r="FW14" s="140">
        <v>21508</v>
      </c>
      <c r="FX14" s="141" t="s">
        <v>391</v>
      </c>
      <c r="FY14" t="str">
        <f t="shared" si="1"/>
        <v>21508 ΔΡΑΜΑΣ</v>
      </c>
      <c r="GA14" s="19">
        <v>110</v>
      </c>
      <c r="GB14" s="18" t="s">
        <v>212</v>
      </c>
      <c r="GC14" s="18" t="str">
        <f>CONCATENATE(GI7," ",GB14)</f>
        <v>Εξακριβωμένα Κακόβουλος εμπρησμός</v>
      </c>
      <c r="GD14" s="19">
        <v>213</v>
      </c>
      <c r="GE14" s="18" t="s">
        <v>215</v>
      </c>
      <c r="GF14" t="str">
        <f>CONCATENATE(GI8," ",GE14)</f>
        <v>Πιθανά Εργαζόμενοι στο ύπαιθρο</v>
      </c>
      <c r="GK14" s="184">
        <v>305</v>
      </c>
      <c r="GL14" s="181" t="s">
        <v>636</v>
      </c>
      <c r="GM14" s="159" t="str">
        <f t="shared" si="2"/>
        <v>305 Όπλα (πυροβόλα όπλα, εκρηκτικά, βολή στρατού κλπ.)</v>
      </c>
      <c r="GR14" s="159">
        <v>9</v>
      </c>
      <c r="GS14" s="194" t="s">
        <v>671</v>
      </c>
      <c r="GT14" s="144" t="s">
        <v>686</v>
      </c>
    </row>
    <row r="15" spans="1:207" ht="15.75" customHeight="1">
      <c r="A15">
        <v>12</v>
      </c>
      <c r="B15" s="134" t="s">
        <v>708</v>
      </c>
      <c r="C15" s="136">
        <v>2831023308</v>
      </c>
      <c r="D15" s="71" t="s">
        <v>688</v>
      </c>
      <c r="E15" s="16" t="s">
        <v>709</v>
      </c>
      <c r="F15" s="159" t="s">
        <v>772</v>
      </c>
      <c r="G15" s="159" t="s">
        <v>773</v>
      </c>
      <c r="H15" s="159">
        <v>74061</v>
      </c>
      <c r="I15" s="206"/>
      <c r="K15" s="206"/>
      <c r="O15" s="24">
        <v>556775</v>
      </c>
      <c r="P15" s="16">
        <v>3897783</v>
      </c>
      <c r="Q15" s="16">
        <v>42109</v>
      </c>
      <c r="R15" s="16">
        <v>0.59027777777777779</v>
      </c>
      <c r="S15" s="223">
        <v>42109</v>
      </c>
      <c r="T15" s="264">
        <v>0.59097222222222223</v>
      </c>
      <c r="U15" s="265">
        <v>42109</v>
      </c>
      <c r="V15" s="266">
        <v>0.59166666666666667</v>
      </c>
      <c r="W15" s="170">
        <v>42109</v>
      </c>
      <c r="X15" s="267">
        <v>0.59583333333333333</v>
      </c>
      <c r="Y15" s="170">
        <v>42109</v>
      </c>
      <c r="Z15" s="92">
        <v>0.75</v>
      </c>
      <c r="AM15" s="170" t="s">
        <v>710</v>
      </c>
      <c r="AN15" s="92" t="s">
        <v>711</v>
      </c>
      <c r="AO15" s="94" t="s">
        <v>138</v>
      </c>
      <c r="AP15" s="156">
        <v>8</v>
      </c>
      <c r="AR15" s="92" t="s">
        <v>756</v>
      </c>
      <c r="AT15" s="156" t="s">
        <v>756</v>
      </c>
      <c r="AV15" s="92" t="s">
        <v>756</v>
      </c>
      <c r="AX15" s="156" t="s">
        <v>756</v>
      </c>
      <c r="AZ15" s="92" t="s">
        <v>756</v>
      </c>
      <c r="BB15" s="92" t="s">
        <v>756</v>
      </c>
      <c r="BD15" s="92" t="s">
        <v>756</v>
      </c>
      <c r="BF15" s="94" t="s">
        <v>756</v>
      </c>
      <c r="BH15" s="31" t="s">
        <v>756</v>
      </c>
      <c r="BJ15" s="54" t="s">
        <v>756</v>
      </c>
      <c r="BL15" s="55" t="s">
        <v>756</v>
      </c>
      <c r="BN15" s="40" t="s">
        <v>756</v>
      </c>
      <c r="BP15" s="40" t="s">
        <v>756</v>
      </c>
      <c r="BQ15" s="40">
        <v>8</v>
      </c>
      <c r="BR15" s="40">
        <v>0</v>
      </c>
      <c r="BS15" s="40" t="s">
        <v>657</v>
      </c>
      <c r="BT15" s="40">
        <v>8</v>
      </c>
      <c r="CH15" s="36" t="s">
        <v>186</v>
      </c>
      <c r="CI15" s="36" t="s">
        <v>189</v>
      </c>
      <c r="CJ15" s="36" t="s">
        <v>198</v>
      </c>
      <c r="CK15" s="36" t="s">
        <v>232</v>
      </c>
      <c r="CL15" s="36" t="s">
        <v>232</v>
      </c>
      <c r="CN15" s="36">
        <v>2</v>
      </c>
      <c r="CP15" s="159"/>
      <c r="CQ15" s="65"/>
      <c r="CR15" s="65"/>
      <c r="CS15" s="65">
        <v>2</v>
      </c>
      <c r="CT15" s="65"/>
      <c r="CU15" s="65" t="b">
        <f>ISTEXT(CT15)</f>
        <v>0</v>
      </c>
      <c r="CV15" s="65" t="str">
        <f>IF(CU15,"Προσθέσατε αριθμό παρακαλώ","  ")</f>
        <v xml:space="preserve">  </v>
      </c>
      <c r="CW15" s="65"/>
      <c r="CX15" s="65" t="b">
        <f>ISTEXT(CW15)</f>
        <v>0</v>
      </c>
      <c r="CY15" s="65" t="str">
        <f>IF(CX15,"Προσθέσατε αριθμό παρακαλώ","  ")</f>
        <v xml:space="preserve">  </v>
      </c>
      <c r="CZ15" s="65"/>
      <c r="DA15" s="65" t="b">
        <f>ISTEXT(CZ15)</f>
        <v>0</v>
      </c>
      <c r="DB15" s="66" t="str">
        <f>IF(DA15,"Προσθέσατε αριθμό παρακαλώ","  ")</f>
        <v xml:space="preserve">  </v>
      </c>
      <c r="DC15" s="130">
        <f>SUM(BN15,BQ15,BT15,BW15,BZ15)</f>
        <v>16</v>
      </c>
      <c r="DD15" s="131">
        <f>SUM(CC15,CF15,CI15,CL15,CO15)</f>
        <v>0</v>
      </c>
      <c r="DE15" s="218" t="s">
        <v>659</v>
      </c>
      <c r="DF15" s="219">
        <v>4</v>
      </c>
      <c r="DG15" s="220"/>
      <c r="DH15" s="221"/>
      <c r="DI15" s="159"/>
      <c r="DT15" s="71" t="s">
        <v>186</v>
      </c>
      <c r="DV15" s="159" t="s">
        <v>198</v>
      </c>
      <c r="DW15" s="159" t="s">
        <v>232</v>
      </c>
      <c r="DX15" s="107" t="s">
        <v>232</v>
      </c>
      <c r="DZ15" s="206">
        <v>4</v>
      </c>
      <c r="EE15" s="206">
        <v>2</v>
      </c>
      <c r="EO15" s="208"/>
      <c r="EP15" s="209"/>
      <c r="EQ15" s="210"/>
      <c r="ER15" s="217"/>
      <c r="FB15" s="24">
        <v>10</v>
      </c>
      <c r="FC15" t="s">
        <v>132</v>
      </c>
      <c r="FE15" t="s">
        <v>77</v>
      </c>
      <c r="FF15" t="s">
        <v>78</v>
      </c>
      <c r="FG15" t="str">
        <f>CONCATENATE(FF15," ",FE15)</f>
        <v>42 Γεωργοκτηνοτροφικές εγκαταστάσεις</v>
      </c>
      <c r="FI15" s="2">
        <v>3</v>
      </c>
      <c r="FJ15" s="2" t="s">
        <v>177</v>
      </c>
      <c r="FL15" s="9">
        <v>4</v>
      </c>
      <c r="FM15" s="9" t="s">
        <v>187</v>
      </c>
      <c r="FO15" s="2"/>
      <c r="FP15" s="2" t="s">
        <v>117</v>
      </c>
      <c r="FS15" s="159">
        <v>9</v>
      </c>
      <c r="FT15" s="160" t="s">
        <v>501</v>
      </c>
      <c r="FU15" t="str">
        <f t="shared" si="0"/>
        <v>9 ΑΛΕΞΑΝΔΡΟΥΠΟΛΗ</v>
      </c>
      <c r="FV15" s="24">
        <v>21610</v>
      </c>
      <c r="FW15" s="140">
        <v>21509</v>
      </c>
      <c r="FX15" s="141" t="s">
        <v>441</v>
      </c>
      <c r="FY15" t="str">
        <f t="shared" si="1"/>
        <v>21509 ΝΕΥΡΟΚΟΠΙΟΥ</v>
      </c>
      <c r="GA15" s="19">
        <v>111</v>
      </c>
      <c r="GB15" s="18" t="s">
        <v>213</v>
      </c>
      <c r="GC15" s="18" t="str">
        <f>CONCATENATE(GI7," ",GB15)</f>
        <v>Εξακριβωμένα Εκδρομείς</v>
      </c>
      <c r="GD15" s="19">
        <v>210</v>
      </c>
      <c r="GE15" s="18" t="s">
        <v>212</v>
      </c>
      <c r="GF15" t="str">
        <f>CONCATENATE(GI8," ",GE15)</f>
        <v>Πιθανά Κακόβουλος εμπρησμός</v>
      </c>
      <c r="GK15" s="184">
        <v>306</v>
      </c>
      <c r="GL15" s="181" t="s">
        <v>637</v>
      </c>
      <c r="GM15" s="159" t="str">
        <f t="shared" si="2"/>
        <v xml:space="preserve">306 Αυτοανάφλεξη </v>
      </c>
      <c r="GR15" s="159">
        <v>10</v>
      </c>
      <c r="GS15" s="191" t="s">
        <v>672</v>
      </c>
      <c r="GT15" s="144" t="s">
        <v>687</v>
      </c>
    </row>
    <row r="16" spans="1:207" ht="15.75" customHeight="1">
      <c r="A16">
        <v>13</v>
      </c>
      <c r="B16" s="134" t="s">
        <v>708</v>
      </c>
      <c r="C16" s="136">
        <v>2831023308</v>
      </c>
      <c r="D16" s="71" t="s">
        <v>688</v>
      </c>
      <c r="E16" s="16" t="s">
        <v>709</v>
      </c>
      <c r="F16" s="159" t="s">
        <v>774</v>
      </c>
      <c r="G16" s="159" t="s">
        <v>775</v>
      </c>
      <c r="H16" s="159">
        <v>74052</v>
      </c>
      <c r="I16" s="206"/>
      <c r="K16" s="206"/>
      <c r="O16" s="24">
        <v>564146</v>
      </c>
      <c r="P16" s="16">
        <v>3909915</v>
      </c>
      <c r="Q16" s="16">
        <v>42109</v>
      </c>
      <c r="R16" s="16">
        <v>0.65972222222222221</v>
      </c>
      <c r="S16" s="223">
        <v>42109</v>
      </c>
      <c r="T16" s="264">
        <v>0.66597222222222219</v>
      </c>
      <c r="U16" s="223">
        <v>42109</v>
      </c>
      <c r="V16" s="266">
        <v>0.66666666666666663</v>
      </c>
      <c r="W16" s="170">
        <v>42109</v>
      </c>
      <c r="X16" s="267">
        <v>0.67361111111111116</v>
      </c>
      <c r="Y16" s="170">
        <v>42109</v>
      </c>
      <c r="Z16" s="92">
        <v>0.74305555555555547</v>
      </c>
      <c r="AM16" s="170" t="s">
        <v>710</v>
      </c>
      <c r="AN16" s="92" t="s">
        <v>711</v>
      </c>
      <c r="AP16" s="156" t="s">
        <v>756</v>
      </c>
      <c r="AR16" s="92" t="s">
        <v>756</v>
      </c>
      <c r="AT16" s="156" t="s">
        <v>756</v>
      </c>
      <c r="AV16" s="92" t="s">
        <v>756</v>
      </c>
      <c r="AX16" s="156" t="s">
        <v>756</v>
      </c>
      <c r="AY16" s="170" t="s">
        <v>72</v>
      </c>
      <c r="AZ16" s="92">
        <v>1</v>
      </c>
      <c r="BB16" s="92" t="s">
        <v>756</v>
      </c>
      <c r="BD16" s="92" t="s">
        <v>756</v>
      </c>
      <c r="BF16" s="94" t="s">
        <v>756</v>
      </c>
      <c r="BH16" s="31" t="s">
        <v>756</v>
      </c>
      <c r="BJ16" s="54" t="s">
        <v>756</v>
      </c>
      <c r="BL16" s="55" t="s">
        <v>756</v>
      </c>
      <c r="BN16" s="40" t="s">
        <v>756</v>
      </c>
      <c r="BP16" s="40" t="s">
        <v>756</v>
      </c>
      <c r="BQ16" s="40">
        <v>0</v>
      </c>
      <c r="BR16" s="40">
        <v>1</v>
      </c>
      <c r="BS16" s="40" t="s">
        <v>659</v>
      </c>
      <c r="BT16" s="40">
        <v>1</v>
      </c>
      <c r="CH16" s="36" t="s">
        <v>185</v>
      </c>
      <c r="CI16" s="36" t="s">
        <v>192</v>
      </c>
      <c r="CK16" s="36" t="s">
        <v>232</v>
      </c>
      <c r="CL16" s="36" t="s">
        <v>232</v>
      </c>
      <c r="CN16" s="36">
        <v>2</v>
      </c>
      <c r="CP16" s="159"/>
      <c r="CQ16" s="65"/>
      <c r="CR16" s="65"/>
      <c r="CS16" s="65">
        <v>1</v>
      </c>
      <c r="CT16" s="65"/>
      <c r="CU16" s="65" t="b">
        <f>ISTEXT(CT16)</f>
        <v>0</v>
      </c>
      <c r="CV16" s="65" t="str">
        <f>IF(CU16,"Προσθέσατε αριθμό παρακαλώ","  ")</f>
        <v xml:space="preserve">  </v>
      </c>
      <c r="CW16" s="65"/>
      <c r="CX16" s="65" t="b">
        <f>ISTEXT(CW16)</f>
        <v>0</v>
      </c>
      <c r="CY16" s="65" t="str">
        <f>IF(CX16,"Προσθέσατε αριθμό παρακαλώ","  ")</f>
        <v xml:space="preserve">  </v>
      </c>
      <c r="CZ16" s="65"/>
      <c r="DA16" s="65" t="b">
        <f>ISTEXT(CZ16)</f>
        <v>0</v>
      </c>
      <c r="DB16" s="66" t="str">
        <f>IF(DA16,"Προσθέσατε αριθμό παρακαλώ","  ")</f>
        <v xml:space="preserve">  </v>
      </c>
      <c r="DC16" s="130">
        <f>SUM(BN16,BQ16,BT16,BW16,BZ16)</f>
        <v>1</v>
      </c>
      <c r="DD16" s="131">
        <f>SUM(CC16,CF16,CI16,CL16,CO16)</f>
        <v>0</v>
      </c>
      <c r="DE16" s="218" t="s">
        <v>658</v>
      </c>
      <c r="DF16" s="219">
        <v>1</v>
      </c>
      <c r="DG16" s="220"/>
      <c r="DH16" s="221"/>
      <c r="DI16" s="159"/>
      <c r="DT16" s="71" t="s">
        <v>187</v>
      </c>
      <c r="DV16" s="159"/>
      <c r="DW16" s="159" t="s">
        <v>232</v>
      </c>
      <c r="DX16" s="107" t="s">
        <v>232</v>
      </c>
      <c r="DZ16" s="206">
        <v>2</v>
      </c>
      <c r="EE16" s="206">
        <v>1</v>
      </c>
      <c r="EO16" s="208"/>
      <c r="EP16" s="209"/>
      <c r="EQ16" s="210"/>
      <c r="ER16" s="217"/>
      <c r="FB16" s="24">
        <v>11</v>
      </c>
      <c r="FC16" t="s">
        <v>133</v>
      </c>
      <c r="FE16" t="s">
        <v>79</v>
      </c>
      <c r="FF16" t="s">
        <v>80</v>
      </c>
      <c r="FG16" t="str">
        <f>CONCATENATE(FF16," ",FE16)</f>
        <v>43 Άνθρωποι</v>
      </c>
      <c r="FI16" s="2">
        <v>4</v>
      </c>
      <c r="FJ16" s="2" t="s">
        <v>178</v>
      </c>
      <c r="FO16" s="12"/>
      <c r="FP16" s="2" t="s">
        <v>118</v>
      </c>
      <c r="FS16" s="159">
        <v>10</v>
      </c>
      <c r="FT16" s="160" t="s">
        <v>502</v>
      </c>
      <c r="FU16" t="str">
        <f t="shared" si="0"/>
        <v>10 ΑΛΟΝΗΣΟΣ (ΝΗΣΙΔΑ ΜΕΓΑΛΟ ΑΔΕΛΦΙ)</v>
      </c>
      <c r="FV16" s="24">
        <v>21611</v>
      </c>
      <c r="FW16" s="140">
        <v>21610</v>
      </c>
      <c r="FX16" s="141" t="s">
        <v>458</v>
      </c>
      <c r="FY16" t="str">
        <f t="shared" si="1"/>
        <v>21610 ΣΕΡΡΩΝ</v>
      </c>
      <c r="GA16" s="19">
        <v>112</v>
      </c>
      <c r="GB16" s="18" t="s">
        <v>214</v>
      </c>
      <c r="GC16" s="18" t="str">
        <f>CONCATENATE(GI7," ",GB16)</f>
        <v>Εξακριβωμένα Κυνηγοί</v>
      </c>
      <c r="GD16" s="19">
        <v>207</v>
      </c>
      <c r="GE16" s="18" t="s">
        <v>209</v>
      </c>
      <c r="GF16" t="str">
        <f>CONCATENATE(GI8," ",GE16)</f>
        <v>Πιθανά Κάψιμο απορριμμάτων</v>
      </c>
      <c r="GK16" s="184">
        <v>307</v>
      </c>
      <c r="GL16" s="181" t="s">
        <v>638</v>
      </c>
      <c r="GM16" s="159" t="str">
        <f t="shared" si="2"/>
        <v xml:space="preserve">307 Άλλα ατυχήματα/Άλλα γνωστά </v>
      </c>
      <c r="GR16" s="159">
        <v>11</v>
      </c>
      <c r="GS16" s="191" t="s">
        <v>673</v>
      </c>
      <c r="GT16" s="144" t="s">
        <v>688</v>
      </c>
    </row>
    <row r="17" spans="1:202" ht="15.6">
      <c r="A17">
        <v>14</v>
      </c>
      <c r="B17" s="134" t="s">
        <v>708</v>
      </c>
      <c r="C17" s="136">
        <v>2831023308</v>
      </c>
      <c r="D17" s="71" t="s">
        <v>688</v>
      </c>
      <c r="E17" s="16" t="s">
        <v>709</v>
      </c>
      <c r="F17" s="159" t="s">
        <v>712</v>
      </c>
      <c r="G17" s="159" t="s">
        <v>776</v>
      </c>
      <c r="H17" s="159">
        <v>74061</v>
      </c>
      <c r="I17" s="206"/>
      <c r="K17" s="206"/>
      <c r="O17" s="24">
        <v>556161</v>
      </c>
      <c r="P17" s="16">
        <v>3896501</v>
      </c>
      <c r="Q17" s="16">
        <v>42110</v>
      </c>
      <c r="R17" s="16">
        <v>0.45624999999999999</v>
      </c>
      <c r="S17" s="223">
        <v>42110</v>
      </c>
      <c r="T17" s="264">
        <v>0.45694444444444443</v>
      </c>
      <c r="U17" s="223">
        <v>42110</v>
      </c>
      <c r="V17" s="266">
        <v>0.45833333333333331</v>
      </c>
      <c r="W17" s="170">
        <v>42110</v>
      </c>
      <c r="X17" s="267">
        <v>0.46527777777777773</v>
      </c>
      <c r="Y17" s="170">
        <v>42110</v>
      </c>
      <c r="Z17" s="92">
        <v>0.51388888888888895</v>
      </c>
      <c r="AM17" s="170" t="s">
        <v>710</v>
      </c>
      <c r="AN17" s="92" t="s">
        <v>711</v>
      </c>
      <c r="AP17" s="156" t="s">
        <v>756</v>
      </c>
      <c r="AR17" s="92" t="s">
        <v>756</v>
      </c>
      <c r="AT17" s="156" t="s">
        <v>756</v>
      </c>
      <c r="AV17" s="92" t="s">
        <v>756</v>
      </c>
      <c r="AX17" s="156" t="s">
        <v>756</v>
      </c>
      <c r="AY17" s="170" t="s">
        <v>72</v>
      </c>
      <c r="AZ17" s="92">
        <v>1.5</v>
      </c>
      <c r="BB17" s="92" t="s">
        <v>756</v>
      </c>
      <c r="BD17" s="92" t="s">
        <v>756</v>
      </c>
      <c r="BF17" s="94" t="s">
        <v>756</v>
      </c>
      <c r="BH17" s="31" t="s">
        <v>756</v>
      </c>
      <c r="BJ17" s="54" t="s">
        <v>756</v>
      </c>
      <c r="BL17" s="55" t="s">
        <v>756</v>
      </c>
      <c r="BN17" s="40" t="s">
        <v>756</v>
      </c>
      <c r="BP17" s="40" t="s">
        <v>756</v>
      </c>
      <c r="BQ17" s="40">
        <v>0</v>
      </c>
      <c r="BR17" s="40">
        <v>1.5</v>
      </c>
      <c r="BS17" s="40" t="s">
        <v>659</v>
      </c>
      <c r="BT17" s="40">
        <v>1.5</v>
      </c>
      <c r="CD17" s="36" t="s">
        <v>181</v>
      </c>
      <c r="CE17" s="36" t="s">
        <v>105</v>
      </c>
      <c r="CF17" s="36" t="s">
        <v>173</v>
      </c>
      <c r="CH17" s="36" t="s">
        <v>186</v>
      </c>
      <c r="CI17" s="36" t="s">
        <v>192</v>
      </c>
      <c r="CJ17" s="36" t="s">
        <v>198</v>
      </c>
      <c r="CK17" s="36" t="s">
        <v>232</v>
      </c>
      <c r="CL17" s="36" t="s">
        <v>232</v>
      </c>
      <c r="CN17" s="36">
        <v>5</v>
      </c>
      <c r="CP17" s="159"/>
      <c r="CQ17" s="65"/>
      <c r="CR17" s="65"/>
      <c r="CS17" s="65">
        <v>2</v>
      </c>
      <c r="CT17" s="65"/>
      <c r="CU17" s="65" t="b">
        <f>ISTEXT(CT17)</f>
        <v>0</v>
      </c>
      <c r="CV17" s="65" t="str">
        <f>IF(CU17,"Προσθέσατε αριθμό παρακαλώ","  ")</f>
        <v xml:space="preserve">  </v>
      </c>
      <c r="CW17" s="65"/>
      <c r="CX17" s="65" t="b">
        <f>ISTEXT(CW17)</f>
        <v>0</v>
      </c>
      <c r="CY17" s="65" t="str">
        <f>IF(CX17,"Προσθέσατε αριθμό παρακαλώ","  ")</f>
        <v xml:space="preserve">  </v>
      </c>
      <c r="CZ17" s="65"/>
      <c r="DA17" s="65" t="b">
        <f>ISTEXT(CZ17)</f>
        <v>0</v>
      </c>
      <c r="DB17" s="66" t="str">
        <f>IF(DA17,"Προσθέσατε αριθμό παρακαλώ","  ")</f>
        <v xml:space="preserve">  </v>
      </c>
      <c r="DC17" s="130">
        <f>SUM(BN17,BQ17,BT17,BW17,BZ17)</f>
        <v>1.5</v>
      </c>
      <c r="DD17" s="131">
        <f>SUM(CC17,CF17,CI17,CL17,CO17)</f>
        <v>0</v>
      </c>
      <c r="DE17" s="218" t="s">
        <v>657</v>
      </c>
      <c r="DF17" s="219">
        <v>1</v>
      </c>
      <c r="DG17" s="220"/>
      <c r="DH17" s="221"/>
      <c r="DI17" s="159"/>
      <c r="DT17" s="71" t="s">
        <v>187</v>
      </c>
      <c r="DV17" s="159"/>
      <c r="DW17" s="159" t="s">
        <v>232</v>
      </c>
      <c r="DX17" s="107" t="s">
        <v>232</v>
      </c>
      <c r="DZ17" s="206">
        <v>2</v>
      </c>
      <c r="EE17" s="206">
        <v>1</v>
      </c>
      <c r="EO17" s="208"/>
      <c r="EP17" s="209"/>
      <c r="EQ17" s="210"/>
      <c r="ER17" s="217"/>
      <c r="FB17" s="24">
        <v>12</v>
      </c>
      <c r="FC17" t="s">
        <v>134</v>
      </c>
      <c r="FE17" t="s">
        <v>81</v>
      </c>
      <c r="FF17" t="s">
        <v>82</v>
      </c>
      <c r="FG17" t="str">
        <f>CONCATENATE(FF17," ",FE17)</f>
        <v>44 Ζώα</v>
      </c>
      <c r="FI17" s="2">
        <v>5</v>
      </c>
      <c r="FJ17" s="2" t="s">
        <v>179</v>
      </c>
      <c r="FL17" s="68" t="s">
        <v>107</v>
      </c>
      <c r="FM17" s="69"/>
      <c r="FO17" s="12"/>
      <c r="FP17" s="2" t="s">
        <v>119</v>
      </c>
      <c r="FS17" s="159">
        <v>11</v>
      </c>
      <c r="FT17" s="161" t="s">
        <v>503</v>
      </c>
      <c r="FU17" t="str">
        <f t="shared" si="0"/>
        <v xml:space="preserve">11 ΑΝΔΡΑΒΙΔΑ </v>
      </c>
      <c r="FV17" s="24">
        <v>21612</v>
      </c>
      <c r="FW17" s="140">
        <v>21611</v>
      </c>
      <c r="FX17" s="141" t="s">
        <v>459</v>
      </c>
      <c r="FY17" t="str">
        <f t="shared" si="1"/>
        <v>21611 ΣΙΔΗΡΟΚΑΣΤΡΟΥ</v>
      </c>
      <c r="GA17" s="19">
        <v>113</v>
      </c>
      <c r="GB17" s="18" t="s">
        <v>215</v>
      </c>
      <c r="GC17" s="18" t="str">
        <f>CONCATENATE(GI7," ",GB17)</f>
        <v>Εξακριβωμένα Εργαζόμενοι στο ύπαιθρο</v>
      </c>
      <c r="GD17" s="19">
        <v>209</v>
      </c>
      <c r="GE17" s="18" t="s">
        <v>211</v>
      </c>
      <c r="GF17" t="str">
        <f>CONCATENATE(GI8," ",GE17)</f>
        <v>Πιθανά Κάψιμο βοσκοτόπων</v>
      </c>
      <c r="GK17" s="184">
        <v>411</v>
      </c>
      <c r="GL17" s="181" t="s">
        <v>639</v>
      </c>
      <c r="GM17" s="159" t="str">
        <f t="shared" si="2"/>
        <v>411 Διαχείριση Βλάστησης (κάψιμο βοσκοτόπων κ.α.)</v>
      </c>
      <c r="GR17" s="159">
        <v>12</v>
      </c>
      <c r="GS17" s="193" t="s">
        <v>674</v>
      </c>
      <c r="GT17" s="144" t="s">
        <v>689</v>
      </c>
    </row>
    <row r="18" spans="1:202" ht="15.6">
      <c r="A18">
        <v>15</v>
      </c>
      <c r="B18" s="134" t="s">
        <v>708</v>
      </c>
      <c r="C18" s="136">
        <v>2831023308</v>
      </c>
      <c r="D18" s="71" t="s">
        <v>688</v>
      </c>
      <c r="E18" s="16" t="s">
        <v>709</v>
      </c>
      <c r="F18" s="159" t="s">
        <v>757</v>
      </c>
      <c r="G18" s="159" t="s">
        <v>777</v>
      </c>
      <c r="H18" s="159">
        <v>74052</v>
      </c>
      <c r="I18" s="206"/>
      <c r="K18" s="206"/>
      <c r="O18" s="24">
        <v>572851</v>
      </c>
      <c r="P18" s="16">
        <v>3909808</v>
      </c>
      <c r="Q18" s="16">
        <v>42110</v>
      </c>
      <c r="R18" s="16">
        <v>0.56180555555555556</v>
      </c>
      <c r="S18" s="223">
        <v>42110</v>
      </c>
      <c r="T18" s="264">
        <v>0.5625</v>
      </c>
      <c r="U18" s="223">
        <v>42110</v>
      </c>
      <c r="V18" s="266">
        <v>0.5625</v>
      </c>
      <c r="W18" s="170">
        <v>42110</v>
      </c>
      <c r="X18" s="267">
        <v>0.56944444444444442</v>
      </c>
      <c r="Y18" s="170">
        <v>42110</v>
      </c>
      <c r="Z18" s="92">
        <v>0.625</v>
      </c>
      <c r="AM18" s="170" t="s">
        <v>752</v>
      </c>
      <c r="AN18" s="92" t="s">
        <v>739</v>
      </c>
      <c r="AP18" s="156" t="s">
        <v>756</v>
      </c>
      <c r="AR18" s="92" t="s">
        <v>756</v>
      </c>
      <c r="AT18" s="156" t="s">
        <v>756</v>
      </c>
      <c r="AV18" s="92" t="s">
        <v>756</v>
      </c>
      <c r="AX18" s="156" t="s">
        <v>756</v>
      </c>
      <c r="AY18" s="170" t="s">
        <v>72</v>
      </c>
      <c r="AZ18" s="92">
        <v>3</v>
      </c>
      <c r="BB18" s="92" t="s">
        <v>756</v>
      </c>
      <c r="BD18" s="92" t="s">
        <v>756</v>
      </c>
      <c r="BF18" s="94" t="s">
        <v>756</v>
      </c>
      <c r="BH18" s="31" t="s">
        <v>756</v>
      </c>
      <c r="BJ18" s="54" t="s">
        <v>756</v>
      </c>
      <c r="BL18" s="55" t="s">
        <v>756</v>
      </c>
      <c r="BN18" s="40" t="s">
        <v>756</v>
      </c>
      <c r="BP18" s="40" t="s">
        <v>756</v>
      </c>
      <c r="BQ18" s="40">
        <v>0</v>
      </c>
      <c r="BR18" s="40">
        <v>3</v>
      </c>
      <c r="BS18" s="40" t="s">
        <v>659</v>
      </c>
      <c r="BT18" s="40">
        <v>3</v>
      </c>
      <c r="CE18" s="36" t="s">
        <v>105</v>
      </c>
      <c r="CF18" s="36" t="s">
        <v>173</v>
      </c>
      <c r="CH18" s="36" t="s">
        <v>186</v>
      </c>
      <c r="CI18" s="36" t="s">
        <v>192</v>
      </c>
      <c r="CJ18" s="36" t="s">
        <v>198</v>
      </c>
      <c r="CK18" s="36" t="s">
        <v>232</v>
      </c>
      <c r="CL18" s="36" t="s">
        <v>232</v>
      </c>
      <c r="CN18" s="36">
        <v>3</v>
      </c>
      <c r="CP18" s="159"/>
      <c r="CQ18" s="65"/>
      <c r="CR18" s="65"/>
      <c r="CS18" s="65">
        <v>1</v>
      </c>
      <c r="CT18" s="65"/>
      <c r="CU18" s="65" t="b">
        <f>ISTEXT(CT18)</f>
        <v>0</v>
      </c>
      <c r="CV18" s="65" t="str">
        <f>IF(CU18,"Προσθέσατε αριθμό παρακαλώ","  ")</f>
        <v xml:space="preserve">  </v>
      </c>
      <c r="CW18" s="65"/>
      <c r="CX18" s="65" t="b">
        <f>ISTEXT(CW18)</f>
        <v>0</v>
      </c>
      <c r="CY18" s="65" t="str">
        <f>IF(CX18,"Προσθέσατε αριθμό παρακαλώ","  ")</f>
        <v xml:space="preserve">  </v>
      </c>
      <c r="CZ18" s="65"/>
      <c r="DA18" s="65" t="b">
        <f>ISTEXT(CZ18)</f>
        <v>0</v>
      </c>
      <c r="DB18" s="66" t="str">
        <f>IF(DA18,"Προσθέσατε αριθμό παρακαλώ","  ")</f>
        <v xml:space="preserve">  </v>
      </c>
      <c r="DC18" s="130">
        <f>SUM(BN18,BQ18,BT18,BW18,BZ18)</f>
        <v>3</v>
      </c>
      <c r="DD18" s="131">
        <f>SUM(CC18,CF18,CI18,CL18,CO18)</f>
        <v>0</v>
      </c>
      <c r="DE18" s="218" t="s">
        <v>659</v>
      </c>
      <c r="DF18" s="219">
        <v>0.1</v>
      </c>
      <c r="DG18" s="220"/>
      <c r="DH18" s="221"/>
      <c r="DI18" s="159"/>
      <c r="DT18" s="71" t="s">
        <v>185</v>
      </c>
      <c r="DV18" s="159" t="s">
        <v>198</v>
      </c>
      <c r="DW18" s="159" t="s">
        <v>232</v>
      </c>
      <c r="DX18" s="107" t="s">
        <v>232</v>
      </c>
      <c r="DZ18" s="206">
        <v>2</v>
      </c>
      <c r="EE18" s="206">
        <v>1</v>
      </c>
      <c r="EO18" s="208"/>
      <c r="EP18" s="209"/>
      <c r="EQ18" s="210"/>
      <c r="ER18" s="217"/>
      <c r="FB18" s="24">
        <v>13</v>
      </c>
      <c r="FC18" t="s">
        <v>135</v>
      </c>
      <c r="FE18" t="s">
        <v>83</v>
      </c>
      <c r="FF18" t="s">
        <v>84</v>
      </c>
      <c r="FG18" t="str">
        <f>CONCATENATE(FF18," ",FE18)</f>
        <v>45 Μηχανήματα</v>
      </c>
      <c r="FI18" s="2">
        <v>6</v>
      </c>
      <c r="FJ18" s="2" t="s">
        <v>180</v>
      </c>
      <c r="FL18" s="7" t="s">
        <v>2</v>
      </c>
      <c r="FM18" s="8"/>
      <c r="FO18" s="12"/>
      <c r="FP18" s="13" t="s">
        <v>120</v>
      </c>
      <c r="FS18" s="159">
        <v>12</v>
      </c>
      <c r="FT18" s="160" t="s">
        <v>504</v>
      </c>
      <c r="FU18" t="str">
        <f t="shared" si="0"/>
        <v>12 ΑΝΔΡΟΣ</v>
      </c>
      <c r="FV18" s="24">
        <v>31914</v>
      </c>
      <c r="FW18" s="140">
        <v>21612</v>
      </c>
      <c r="FX18" s="141" t="s">
        <v>442</v>
      </c>
      <c r="FY18" t="str">
        <f t="shared" si="1"/>
        <v>21612 ΝΙΓΡΙΤΑΣ</v>
      </c>
      <c r="GA18" s="19">
        <v>114</v>
      </c>
      <c r="GB18" s="18" t="s">
        <v>216</v>
      </c>
      <c r="GC18" s="18" t="str">
        <f>CONCATENATE(GI7," ",GB18)</f>
        <v>Εξακριβωμένα Ενέργεια πυρομανούς</v>
      </c>
      <c r="GD18" s="19">
        <v>208</v>
      </c>
      <c r="GE18" s="18" t="s">
        <v>210</v>
      </c>
      <c r="GF18" t="str">
        <f>CONCATENATE(GI8," ",GE18)</f>
        <v>Πιθανά Κάψιμο καλαμιάς (αγρών)</v>
      </c>
      <c r="GK18" s="184">
        <v>412</v>
      </c>
      <c r="GL18" s="181" t="s">
        <v>640</v>
      </c>
      <c r="GM18" s="159" t="str">
        <f t="shared" si="2"/>
        <v>412 Κάψιμο σε γεωργικές δραστηριότητες (αγρών-καλαμιάς κ.α.)</v>
      </c>
      <c r="GR18" s="159">
        <v>13</v>
      </c>
      <c r="GS18" s="193" t="s">
        <v>675</v>
      </c>
      <c r="GT18" s="144" t="s">
        <v>690</v>
      </c>
    </row>
    <row r="19" spans="1:202" ht="15.6">
      <c r="A19">
        <v>16</v>
      </c>
      <c r="B19" s="134" t="s">
        <v>708</v>
      </c>
      <c r="C19" s="136">
        <v>2831023308</v>
      </c>
      <c r="D19" s="71" t="s">
        <v>688</v>
      </c>
      <c r="E19" s="16" t="s">
        <v>709</v>
      </c>
      <c r="F19" s="159" t="s">
        <v>778</v>
      </c>
      <c r="G19" s="159" t="s">
        <v>779</v>
      </c>
      <c r="H19" s="159">
        <v>74052</v>
      </c>
      <c r="I19" s="206"/>
      <c r="K19" s="206"/>
      <c r="O19" s="24">
        <v>571176</v>
      </c>
      <c r="P19" s="16">
        <v>3909793</v>
      </c>
      <c r="Q19" s="16">
        <v>42111</v>
      </c>
      <c r="R19" s="16">
        <v>0.57638888888888895</v>
      </c>
      <c r="S19" s="223">
        <v>42111</v>
      </c>
      <c r="T19" s="264">
        <v>0.57638888888888895</v>
      </c>
      <c r="U19" s="223">
        <v>42111</v>
      </c>
      <c r="V19" s="266">
        <v>0.57638888888888895</v>
      </c>
      <c r="W19" s="170">
        <v>42111</v>
      </c>
      <c r="X19" s="267">
        <v>0.57638888888888895</v>
      </c>
      <c r="Y19" s="170">
        <v>42111</v>
      </c>
      <c r="Z19" s="92">
        <v>0.66666666666666663</v>
      </c>
      <c r="AM19" s="170" t="s">
        <v>752</v>
      </c>
      <c r="AN19" s="92" t="s">
        <v>739</v>
      </c>
      <c r="AO19" s="94" t="s">
        <v>140</v>
      </c>
      <c r="AP19" s="156">
        <v>8</v>
      </c>
      <c r="AR19" s="92" t="s">
        <v>756</v>
      </c>
      <c r="AT19" s="156" t="s">
        <v>756</v>
      </c>
      <c r="AV19" s="92" t="s">
        <v>756</v>
      </c>
      <c r="AX19" s="156" t="s">
        <v>756</v>
      </c>
      <c r="AZ19" s="92" t="s">
        <v>756</v>
      </c>
      <c r="BB19" s="92" t="s">
        <v>756</v>
      </c>
      <c r="BD19" s="92" t="s">
        <v>756</v>
      </c>
      <c r="BF19" s="94" t="s">
        <v>756</v>
      </c>
      <c r="BH19" s="31" t="s">
        <v>756</v>
      </c>
      <c r="BJ19" s="54" t="s">
        <v>756</v>
      </c>
      <c r="BL19" s="55" t="s">
        <v>756</v>
      </c>
      <c r="BN19" s="40" t="s">
        <v>756</v>
      </c>
      <c r="BP19" s="40" t="s">
        <v>756</v>
      </c>
      <c r="BQ19" s="40">
        <v>8</v>
      </c>
      <c r="BR19" s="40">
        <v>0</v>
      </c>
      <c r="BS19" s="40" t="s">
        <v>657</v>
      </c>
      <c r="BT19" s="40">
        <v>8</v>
      </c>
      <c r="BW19" s="40">
        <v>350</v>
      </c>
      <c r="CD19" s="36" t="s">
        <v>168</v>
      </c>
      <c r="CE19" s="36" t="s">
        <v>105</v>
      </c>
      <c r="CF19" s="36" t="s">
        <v>172</v>
      </c>
      <c r="CG19" s="36" t="s">
        <v>183</v>
      </c>
      <c r="CH19" s="36" t="s">
        <v>187</v>
      </c>
      <c r="CI19" s="36" t="s">
        <v>189</v>
      </c>
      <c r="CJ19" s="36" t="s">
        <v>198</v>
      </c>
      <c r="CK19" s="36" t="s">
        <v>232</v>
      </c>
      <c r="CL19" s="36" t="s">
        <v>232</v>
      </c>
      <c r="CN19" s="36">
        <v>7</v>
      </c>
      <c r="CP19" s="159"/>
      <c r="CQ19" s="65"/>
      <c r="CR19" s="65"/>
      <c r="CS19" s="65">
        <v>2</v>
      </c>
      <c r="CT19" s="65"/>
      <c r="CU19" s="65" t="b">
        <f>ISTEXT(CT19)</f>
        <v>0</v>
      </c>
      <c r="CV19" s="65" t="str">
        <f>IF(CU19,"Προσθέσατε αριθμό παρακαλώ","  ")</f>
        <v xml:space="preserve">  </v>
      </c>
      <c r="CW19" s="65"/>
      <c r="CX19" s="65" t="b">
        <f>ISTEXT(CW19)</f>
        <v>0</v>
      </c>
      <c r="CY19" s="65" t="str">
        <f>IF(CX19,"Προσθέσατε αριθμό παρακαλώ","  ")</f>
        <v xml:space="preserve">  </v>
      </c>
      <c r="CZ19" s="65"/>
      <c r="DA19" s="65" t="b">
        <f>ISTEXT(CZ19)</f>
        <v>0</v>
      </c>
      <c r="DB19" s="66" t="str">
        <f>IF(DA19,"Προσθέσατε αριθμό παρακαλώ","  ")</f>
        <v xml:space="preserve">  </v>
      </c>
      <c r="DC19" s="130">
        <f>SUM(BN19,BQ19,BT19,BW19,BZ19)</f>
        <v>366</v>
      </c>
      <c r="DD19" s="131">
        <f>SUM(CC19,CF19,CI19,CL19,CO19)</f>
        <v>0</v>
      </c>
      <c r="DE19" s="218" t="s">
        <v>657</v>
      </c>
      <c r="DF19" s="219">
        <v>2</v>
      </c>
      <c r="DG19" s="220"/>
      <c r="DH19" s="221"/>
      <c r="DI19" s="159"/>
      <c r="DT19" s="71" t="s">
        <v>186</v>
      </c>
      <c r="DV19" s="159"/>
      <c r="DW19" s="159" t="s">
        <v>232</v>
      </c>
      <c r="DX19" s="107" t="s">
        <v>232</v>
      </c>
      <c r="DZ19" s="206">
        <v>2</v>
      </c>
      <c r="EE19" s="206">
        <v>1</v>
      </c>
      <c r="EO19" s="208"/>
      <c r="EP19" s="209"/>
      <c r="EQ19" s="210"/>
      <c r="ER19" s="217"/>
      <c r="FB19" s="24">
        <v>14</v>
      </c>
      <c r="FC19" t="s">
        <v>136</v>
      </c>
      <c r="FL19" s="2">
        <v>1</v>
      </c>
      <c r="FM19" s="2" t="s">
        <v>188</v>
      </c>
      <c r="FS19" s="159">
        <v>13</v>
      </c>
      <c r="FT19" s="160" t="s">
        <v>505</v>
      </c>
      <c r="FU19" t="str">
        <f t="shared" si="0"/>
        <v>13 ΑΝΤΙΚΥΘΗΡΑ</v>
      </c>
      <c r="FV19" s="24">
        <v>31915</v>
      </c>
      <c r="FW19" s="140">
        <v>31914</v>
      </c>
      <c r="FX19" s="141" t="s">
        <v>399</v>
      </c>
      <c r="FY19" t="str">
        <f t="shared" si="1"/>
        <v>31914 ΘΕΣΣΑΛΟΝΙΚΗΣ</v>
      </c>
      <c r="GA19" s="19">
        <v>115</v>
      </c>
      <c r="GB19" s="18" t="s">
        <v>217</v>
      </c>
      <c r="GC19" s="18" t="str">
        <f>CONCATENATE(GI7," ",GB19)</f>
        <v>Εξακριβωμένα Ενέργεια παιδιού</v>
      </c>
      <c r="GD19" s="19">
        <v>201</v>
      </c>
      <c r="GE19" s="18" t="s">
        <v>365</v>
      </c>
      <c r="GF19" t="str">
        <f>CONCATENATE(GI8," ",GE19)</f>
        <v>Πιθανά Κεραυνός</v>
      </c>
      <c r="GK19" s="184">
        <v>413</v>
      </c>
      <c r="GL19" s="181" t="s">
        <v>695</v>
      </c>
      <c r="GM19" s="159" t="str">
        <f t="shared" si="2"/>
        <v>413 Διαχείριση/κάψιμο απορριμάτων</v>
      </c>
    </row>
    <row r="20" spans="1:202" ht="15.6">
      <c r="A20">
        <v>17</v>
      </c>
      <c r="B20" s="134" t="s">
        <v>708</v>
      </c>
      <c r="C20" s="136">
        <v>2831023308</v>
      </c>
      <c r="D20" s="71" t="s">
        <v>688</v>
      </c>
      <c r="E20" s="16" t="s">
        <v>709</v>
      </c>
      <c r="F20" s="159" t="s">
        <v>747</v>
      </c>
      <c r="G20" s="159" t="s">
        <v>780</v>
      </c>
      <c r="H20" s="159">
        <v>74100</v>
      </c>
      <c r="I20" s="206"/>
      <c r="K20" s="206"/>
      <c r="O20" s="24">
        <v>547068</v>
      </c>
      <c r="P20" s="16">
        <v>3913345</v>
      </c>
      <c r="Q20" s="16">
        <v>42111</v>
      </c>
      <c r="R20" s="16">
        <v>0.86458333333333337</v>
      </c>
      <c r="S20" s="223">
        <v>42111</v>
      </c>
      <c r="T20" s="264">
        <v>0.86458333333333337</v>
      </c>
      <c r="U20" s="223">
        <v>42111</v>
      </c>
      <c r="V20" s="266">
        <v>0.86736111111111114</v>
      </c>
      <c r="W20" s="170">
        <v>42111</v>
      </c>
      <c r="X20" s="267">
        <v>0.87152777777777779</v>
      </c>
      <c r="Y20" s="170">
        <v>42111</v>
      </c>
      <c r="Z20" s="92">
        <v>0.90277777777777779</v>
      </c>
      <c r="AM20" s="170" t="s">
        <v>710</v>
      </c>
      <c r="AN20" s="92" t="s">
        <v>711</v>
      </c>
      <c r="AP20" s="156" t="s">
        <v>756</v>
      </c>
      <c r="AR20" s="92" t="s">
        <v>756</v>
      </c>
      <c r="AT20" s="156" t="s">
        <v>756</v>
      </c>
      <c r="AV20" s="92" t="s">
        <v>756</v>
      </c>
      <c r="AX20" s="156" t="s">
        <v>756</v>
      </c>
      <c r="AY20" s="170" t="s">
        <v>72</v>
      </c>
      <c r="AZ20" s="92">
        <v>0.05</v>
      </c>
      <c r="BB20" s="92" t="s">
        <v>756</v>
      </c>
      <c r="BD20" s="92" t="s">
        <v>756</v>
      </c>
      <c r="BF20" s="94" t="s">
        <v>756</v>
      </c>
      <c r="BH20" s="31" t="s">
        <v>756</v>
      </c>
      <c r="BJ20" s="54" t="s">
        <v>756</v>
      </c>
      <c r="BL20" s="55" t="s">
        <v>756</v>
      </c>
      <c r="BN20" s="40" t="s">
        <v>756</v>
      </c>
      <c r="BP20" s="40" t="s">
        <v>756</v>
      </c>
      <c r="BQ20" s="40">
        <v>0</v>
      </c>
      <c r="BR20" s="40">
        <v>0.05</v>
      </c>
      <c r="BS20" s="40" t="s">
        <v>659</v>
      </c>
      <c r="BT20" s="40">
        <v>0.05</v>
      </c>
      <c r="CJ20" s="36" t="s">
        <v>198</v>
      </c>
      <c r="CK20" s="36" t="s">
        <v>232</v>
      </c>
      <c r="CL20" s="36" t="s">
        <v>232</v>
      </c>
      <c r="CN20" s="36">
        <v>3</v>
      </c>
      <c r="CP20" s="159"/>
      <c r="CQ20" s="65"/>
      <c r="CR20" s="65"/>
      <c r="CS20" s="65">
        <v>1</v>
      </c>
      <c r="CT20" s="65"/>
      <c r="CU20" s="65" t="b">
        <f>ISTEXT(CT20)</f>
        <v>0</v>
      </c>
      <c r="CV20" s="65" t="str">
        <f>IF(CU20,"Προσθέσατε αριθμό παρακαλώ","  ")</f>
        <v xml:space="preserve">  </v>
      </c>
      <c r="CW20" s="65"/>
      <c r="CX20" s="65" t="b">
        <f>ISTEXT(CW20)</f>
        <v>0</v>
      </c>
      <c r="CY20" s="65" t="str">
        <f>IF(CX20,"Προσθέσατε αριθμό παρακαλώ","  ")</f>
        <v xml:space="preserve">  </v>
      </c>
      <c r="CZ20" s="65"/>
      <c r="DA20" s="65" t="b">
        <f>ISTEXT(CZ20)</f>
        <v>0</v>
      </c>
      <c r="DB20" s="66" t="str">
        <f>IF(DA20,"Προσθέσατε αριθμό παρακαλώ","  ")</f>
        <v xml:space="preserve">  </v>
      </c>
      <c r="DC20" s="130">
        <f>SUM(BN20,BQ20,BT20,BW20,BZ20)</f>
        <v>0.05</v>
      </c>
      <c r="DD20" s="131">
        <f>SUM(CC20,CF20,CI20,CL20,CO20)</f>
        <v>0</v>
      </c>
      <c r="DE20" s="218" t="s">
        <v>659</v>
      </c>
      <c r="DF20" s="219">
        <v>0.1</v>
      </c>
      <c r="DG20" s="220"/>
      <c r="DH20" s="221"/>
      <c r="DI20" s="159"/>
      <c r="DT20" s="71" t="s">
        <v>185</v>
      </c>
      <c r="DU20" s="111" t="s">
        <v>196</v>
      </c>
      <c r="DV20" s="159" t="s">
        <v>198</v>
      </c>
      <c r="DW20" s="159" t="s">
        <v>232</v>
      </c>
      <c r="DX20" s="107" t="s">
        <v>232</v>
      </c>
      <c r="DZ20" s="206">
        <v>8</v>
      </c>
      <c r="EE20" s="206">
        <v>4</v>
      </c>
      <c r="EO20" s="208"/>
      <c r="EP20" s="209"/>
      <c r="EQ20" s="210"/>
      <c r="ER20" s="217"/>
      <c r="FB20" s="24">
        <v>15</v>
      </c>
      <c r="FC20" t="s">
        <v>137</v>
      </c>
      <c r="FE20" s="5" t="s">
        <v>86</v>
      </c>
      <c r="FF20" s="5"/>
      <c r="FG20" s="5"/>
      <c r="FI20" s="23" t="s">
        <v>100</v>
      </c>
      <c r="FJ20" s="23"/>
      <c r="FL20" s="2">
        <v>2</v>
      </c>
      <c r="FM20" s="2" t="s">
        <v>189</v>
      </c>
      <c r="FS20" s="159">
        <v>14</v>
      </c>
      <c r="FT20" s="160" t="s">
        <v>506</v>
      </c>
      <c r="FU20" t="str">
        <f t="shared" si="0"/>
        <v>14 ΑΝΤΙΡΡΙΟ (ΔΙΟΔΙΑ ΓΕΦΥΡΑΣ)</v>
      </c>
      <c r="FV20" s="24">
        <v>31916</v>
      </c>
      <c r="FW20" s="140">
        <v>31915</v>
      </c>
      <c r="FX20" s="141" t="s">
        <v>423</v>
      </c>
      <c r="FY20" t="str">
        <f t="shared" si="1"/>
        <v>31915 ΛΑΓΚΑΔΑ</v>
      </c>
      <c r="GA20" s="19">
        <v>116</v>
      </c>
      <c r="GB20" s="18" t="s">
        <v>484</v>
      </c>
      <c r="GC20" s="18" t="str">
        <f>CONCATENATE(GI7," ",GB20)</f>
        <v>Εξακριβωμένα Ενέργεια ψυχοπαθούς</v>
      </c>
      <c r="GD20" s="19">
        <v>212</v>
      </c>
      <c r="GE20" s="18" t="s">
        <v>214</v>
      </c>
      <c r="GF20" t="str">
        <f>CONCATENATE(GI8," ",GE20)</f>
        <v>Πιθανά Κυνηγοί</v>
      </c>
      <c r="GK20" s="184">
        <v>414</v>
      </c>
      <c r="GL20" s="181" t="s">
        <v>213</v>
      </c>
      <c r="GM20" s="159" t="str">
        <f t="shared" si="2"/>
        <v>414 Εκδρομείς</v>
      </c>
    </row>
    <row r="21" spans="1:202" ht="15.6">
      <c r="A21">
        <v>18</v>
      </c>
      <c r="B21" s="134" t="s">
        <v>708</v>
      </c>
      <c r="C21" s="136">
        <v>2831023308</v>
      </c>
      <c r="D21" s="71" t="s">
        <v>688</v>
      </c>
      <c r="E21" s="16" t="s">
        <v>709</v>
      </c>
      <c r="F21" s="159" t="s">
        <v>781</v>
      </c>
      <c r="G21" s="159" t="s">
        <v>782</v>
      </c>
      <c r="H21" s="159">
        <v>74052</v>
      </c>
      <c r="I21" s="206"/>
      <c r="K21" s="206"/>
      <c r="O21" s="24">
        <v>567754</v>
      </c>
      <c r="P21" s="16">
        <v>3913220</v>
      </c>
      <c r="Q21" s="16">
        <v>42112</v>
      </c>
      <c r="R21" s="16">
        <v>0.6381944444444444</v>
      </c>
      <c r="S21" s="223">
        <v>42112</v>
      </c>
      <c r="U21" s="223">
        <v>42112</v>
      </c>
      <c r="W21" s="170">
        <v>42112</v>
      </c>
      <c r="Y21" s="170">
        <v>42112</v>
      </c>
      <c r="Z21" s="92">
        <v>0.69444444444444453</v>
      </c>
      <c r="AM21" s="170" t="s">
        <v>738</v>
      </c>
      <c r="AN21" s="92" t="s">
        <v>739</v>
      </c>
      <c r="AP21" s="156" t="s">
        <v>756</v>
      </c>
      <c r="AR21" s="92" t="s">
        <v>756</v>
      </c>
      <c r="AT21" s="156" t="s">
        <v>756</v>
      </c>
      <c r="AV21" s="92" t="s">
        <v>756</v>
      </c>
      <c r="AX21" s="156" t="s">
        <v>756</v>
      </c>
      <c r="AY21" s="170" t="s">
        <v>72</v>
      </c>
      <c r="AZ21" s="92">
        <v>0.2</v>
      </c>
      <c r="BB21" s="92" t="s">
        <v>756</v>
      </c>
      <c r="BD21" s="92" t="s">
        <v>756</v>
      </c>
      <c r="BF21" s="94" t="s">
        <v>756</v>
      </c>
      <c r="BH21" s="31" t="s">
        <v>756</v>
      </c>
      <c r="BJ21" s="54" t="s">
        <v>756</v>
      </c>
      <c r="BL21" s="55" t="s">
        <v>756</v>
      </c>
      <c r="BN21" s="40" t="s">
        <v>756</v>
      </c>
      <c r="BP21" s="40" t="s">
        <v>756</v>
      </c>
      <c r="BQ21" s="40">
        <v>0</v>
      </c>
      <c r="BR21" s="40">
        <v>0.2</v>
      </c>
      <c r="BS21" s="40" t="s">
        <v>659</v>
      </c>
      <c r="BT21" s="40">
        <v>0.2</v>
      </c>
      <c r="CJ21" s="36" t="s">
        <v>198</v>
      </c>
      <c r="CK21" s="36" t="s">
        <v>232</v>
      </c>
      <c r="CL21" s="36" t="s">
        <v>232</v>
      </c>
      <c r="CN21" s="36">
        <v>3</v>
      </c>
      <c r="CP21" s="159"/>
      <c r="CQ21" s="65"/>
      <c r="CR21" s="65"/>
      <c r="CS21" s="65">
        <v>1</v>
      </c>
      <c r="CT21" s="65"/>
      <c r="CU21" s="65" t="b">
        <f>ISTEXT(CT21)</f>
        <v>0</v>
      </c>
      <c r="CV21" s="65" t="str">
        <f>IF(CU21,"Προσθέσατε αριθμό παρακαλώ","  ")</f>
        <v xml:space="preserve">  </v>
      </c>
      <c r="CW21" s="65"/>
      <c r="CX21" s="65" t="b">
        <f>ISTEXT(CW21)</f>
        <v>0</v>
      </c>
      <c r="CY21" s="65" t="str">
        <f>IF(CX21,"Προσθέσατε αριθμό παρακαλώ","  ")</f>
        <v xml:space="preserve">  </v>
      </c>
      <c r="CZ21" s="65"/>
      <c r="DA21" s="65" t="b">
        <f>ISTEXT(CZ21)</f>
        <v>0</v>
      </c>
      <c r="DB21" s="66" t="str">
        <f>IF(DA21,"Προσθέσατε αριθμό παρακαλώ","  ")</f>
        <v xml:space="preserve">  </v>
      </c>
      <c r="DC21" s="130">
        <f>SUM(BN21,BQ21,BT21,BW21,BZ21)</f>
        <v>0.2</v>
      </c>
      <c r="DD21" s="131">
        <f>SUM(CC21,CF21,CI21,CL21,CO21)</f>
        <v>0</v>
      </c>
      <c r="DE21" s="218" t="s">
        <v>657</v>
      </c>
      <c r="DF21" s="219">
        <v>8</v>
      </c>
      <c r="DG21" s="220"/>
      <c r="DH21" s="221"/>
      <c r="DI21" s="159"/>
      <c r="DT21" s="71" t="s">
        <v>187</v>
      </c>
      <c r="DU21" s="111" t="s">
        <v>189</v>
      </c>
      <c r="DV21" s="159"/>
      <c r="DW21" s="159" t="s">
        <v>232</v>
      </c>
      <c r="DX21" s="107" t="s">
        <v>232</v>
      </c>
      <c r="EO21" s="208"/>
      <c r="EP21" s="209"/>
      <c r="EQ21" s="210"/>
      <c r="ER21" s="217"/>
      <c r="FB21" s="24">
        <v>16</v>
      </c>
      <c r="FC21" t="s">
        <v>138</v>
      </c>
      <c r="FE21" s="6" t="s">
        <v>2</v>
      </c>
      <c r="FF21" s="6" t="s">
        <v>87</v>
      </c>
      <c r="FG21" s="6" t="s">
        <v>88</v>
      </c>
      <c r="FI21" s="7" t="s">
        <v>2</v>
      </c>
      <c r="FJ21" s="8"/>
      <c r="FL21" s="2">
        <v>3</v>
      </c>
      <c r="FM21" s="2" t="s">
        <v>190</v>
      </c>
      <c r="FS21" s="159">
        <v>15</v>
      </c>
      <c r="FT21" s="161" t="s">
        <v>507</v>
      </c>
      <c r="FU21" t="str">
        <f t="shared" si="0"/>
        <v xml:space="preserve">15 ΑΡΑΞΟΣ </v>
      </c>
      <c r="FV21" s="24">
        <v>32017</v>
      </c>
      <c r="FW21" s="140">
        <v>31916</v>
      </c>
      <c r="FX21" s="141" t="s">
        <v>464</v>
      </c>
      <c r="FY21" t="str">
        <f t="shared" si="1"/>
        <v>31916 ΣΤΑΥΡΟΥ</v>
      </c>
      <c r="GA21" s="20">
        <v>117</v>
      </c>
      <c r="GB21" s="18" t="s">
        <v>218</v>
      </c>
      <c r="GC21" s="18" t="str">
        <f>CONCATENATE(GI7," ",GB21)</f>
        <v>Εξακριβωμένα Ενέργεια διανοητικά καθυστ.</v>
      </c>
      <c r="GD21" s="19">
        <v>204</v>
      </c>
      <c r="GE21" s="18" t="s">
        <v>206</v>
      </c>
      <c r="GF21" t="str">
        <f>CONCATENATE(GI8," ",GE21)</f>
        <v>Πιθανά Σπινθήρας μηχαν.</v>
      </c>
      <c r="GK21" s="184">
        <v>415</v>
      </c>
      <c r="GL21" s="181" t="s">
        <v>641</v>
      </c>
      <c r="GM21" s="159" t="str">
        <f t="shared" si="2"/>
        <v>415 Άλλου είδους αμελής χρήση φωτιάς/Κυνηγοί</v>
      </c>
    </row>
    <row r="22" spans="1:202" ht="15.6">
      <c r="A22">
        <v>19</v>
      </c>
      <c r="B22" s="134" t="s">
        <v>708</v>
      </c>
      <c r="C22" s="136">
        <v>2831023308</v>
      </c>
      <c r="D22" s="71" t="s">
        <v>688</v>
      </c>
      <c r="E22" s="16" t="s">
        <v>709</v>
      </c>
      <c r="F22" s="159" t="s">
        <v>781</v>
      </c>
      <c r="G22" s="159" t="s">
        <v>783</v>
      </c>
      <c r="H22" s="159">
        <v>74052</v>
      </c>
      <c r="I22" s="206"/>
      <c r="J22" s="206"/>
      <c r="K22" s="206"/>
      <c r="O22" s="24">
        <v>564934</v>
      </c>
      <c r="P22" s="16">
        <v>3912929</v>
      </c>
      <c r="Q22" s="16">
        <v>42112</v>
      </c>
      <c r="R22" s="16">
        <v>0.51388888888888895</v>
      </c>
      <c r="S22" s="223">
        <v>42112</v>
      </c>
      <c r="T22" s="264">
        <v>0.52013888888888882</v>
      </c>
      <c r="U22" s="223">
        <v>42112</v>
      </c>
      <c r="V22" s="266">
        <v>0.52083333333333337</v>
      </c>
      <c r="W22" s="170">
        <v>42112</v>
      </c>
      <c r="X22" s="267">
        <v>0.52430555555555558</v>
      </c>
      <c r="Y22" s="170">
        <v>42112</v>
      </c>
      <c r="Z22" s="92">
        <v>0.57638888888888895</v>
      </c>
      <c r="AM22" s="170" t="s">
        <v>710</v>
      </c>
      <c r="AN22" s="92" t="s">
        <v>711</v>
      </c>
      <c r="AP22" s="156" t="s">
        <v>756</v>
      </c>
      <c r="AR22" s="92" t="s">
        <v>756</v>
      </c>
      <c r="AT22" s="156" t="s">
        <v>756</v>
      </c>
      <c r="AV22" s="92" t="s">
        <v>756</v>
      </c>
      <c r="AX22" s="156" t="s">
        <v>756</v>
      </c>
      <c r="AY22" s="170" t="s">
        <v>71</v>
      </c>
      <c r="AZ22" s="92">
        <v>0.2</v>
      </c>
      <c r="BB22" s="92" t="s">
        <v>756</v>
      </c>
      <c r="BD22" s="92" t="s">
        <v>756</v>
      </c>
      <c r="BF22" s="94" t="s">
        <v>756</v>
      </c>
      <c r="BH22" s="31" t="s">
        <v>756</v>
      </c>
      <c r="BJ22" s="54" t="s">
        <v>756</v>
      </c>
      <c r="BL22" s="55" t="s">
        <v>756</v>
      </c>
      <c r="BN22" s="40" t="s">
        <v>756</v>
      </c>
      <c r="BP22" s="40" t="s">
        <v>756</v>
      </c>
      <c r="BQ22" s="40">
        <v>0</v>
      </c>
      <c r="BR22" s="40">
        <v>0.2</v>
      </c>
      <c r="BS22" s="40" t="s">
        <v>659</v>
      </c>
      <c r="BT22" s="40">
        <v>0.2</v>
      </c>
      <c r="CJ22" s="36" t="s">
        <v>198</v>
      </c>
      <c r="CK22" s="36" t="s">
        <v>232</v>
      </c>
      <c r="CL22" s="36" t="s">
        <v>232</v>
      </c>
      <c r="CN22" s="36">
        <v>3</v>
      </c>
      <c r="CP22" s="159"/>
      <c r="CQ22" s="65"/>
      <c r="CR22" s="65"/>
      <c r="CS22" s="65">
        <v>1</v>
      </c>
      <c r="CT22" s="65"/>
      <c r="CU22" s="65" t="b">
        <f>ISTEXT(CT22)</f>
        <v>0</v>
      </c>
      <c r="CV22" s="65" t="str">
        <f>IF(CU22,"Προσθέσατε αριθμό παρακαλώ","  ")</f>
        <v xml:space="preserve">  </v>
      </c>
      <c r="CW22" s="65"/>
      <c r="CX22" s="65" t="b">
        <f>ISTEXT(CW22)</f>
        <v>0</v>
      </c>
      <c r="CY22" s="65" t="str">
        <f>IF(CX22,"Προσθέσατε αριθμό παρακαλώ","  ")</f>
        <v xml:space="preserve">  </v>
      </c>
      <c r="CZ22" s="65"/>
      <c r="DA22" s="65" t="b">
        <f>ISTEXT(CZ22)</f>
        <v>0</v>
      </c>
      <c r="DB22" s="66" t="str">
        <f>IF(DA22,"Προσθέσατε αριθμό παρακαλώ","  ")</f>
        <v xml:space="preserve">  </v>
      </c>
      <c r="DC22" s="130">
        <f>SUM(BN22,BQ22,BT22,BW22,BZ22)</f>
        <v>0.2</v>
      </c>
      <c r="DD22" s="131">
        <f>SUM(CC22,CF22,CI22,CL22,CO22)</f>
        <v>0</v>
      </c>
      <c r="DE22" s="218" t="s">
        <v>659</v>
      </c>
      <c r="DF22" s="219">
        <v>0.2</v>
      </c>
      <c r="DG22" s="220"/>
      <c r="DH22" s="221"/>
      <c r="DI22" s="159"/>
      <c r="DT22" s="71" t="s">
        <v>186</v>
      </c>
      <c r="DU22" s="111" t="s">
        <v>192</v>
      </c>
      <c r="DV22" s="159"/>
      <c r="DW22" s="159" t="s">
        <v>232</v>
      </c>
      <c r="DX22" s="107" t="s">
        <v>232</v>
      </c>
      <c r="DZ22" s="206">
        <v>2</v>
      </c>
      <c r="EE22" s="206">
        <v>1</v>
      </c>
      <c r="EO22" s="208"/>
      <c r="EP22" s="209"/>
      <c r="EQ22" s="210"/>
      <c r="ER22" s="217"/>
      <c r="FB22" s="24">
        <v>17</v>
      </c>
      <c r="FC22" t="s">
        <v>139</v>
      </c>
      <c r="FE22" s="6">
        <v>1</v>
      </c>
      <c r="FF22" s="6" t="s">
        <v>89</v>
      </c>
      <c r="FG22" s="6" t="s">
        <v>162</v>
      </c>
      <c r="FI22" s="2">
        <v>1</v>
      </c>
      <c r="FJ22" s="2" t="s">
        <v>181</v>
      </c>
      <c r="FL22" s="2">
        <v>4</v>
      </c>
      <c r="FM22" s="2" t="s">
        <v>191</v>
      </c>
      <c r="FS22" s="159">
        <v>16</v>
      </c>
      <c r="FT22" s="160" t="s">
        <v>508</v>
      </c>
      <c r="FU22" t="str">
        <f t="shared" si="0"/>
        <v>16 ΑΡΑΧΩΒΑ</v>
      </c>
      <c r="FV22" s="24">
        <v>32018</v>
      </c>
      <c r="FW22" s="140">
        <v>32017</v>
      </c>
      <c r="FX22" s="141" t="s">
        <v>451</v>
      </c>
      <c r="FY22" t="str">
        <f t="shared" si="1"/>
        <v>32017 ΠΟΛΥΓΥΡΟΥ</v>
      </c>
      <c r="GA22" s="19">
        <v>118</v>
      </c>
      <c r="GB22" s="18" t="s">
        <v>219</v>
      </c>
      <c r="GC22" s="18" t="str">
        <f>CONCATENATE(GI7," ",GB22)</f>
        <v>Εξακριβωμένα Άλλα γνωστά</v>
      </c>
      <c r="GD22" s="19">
        <v>206</v>
      </c>
      <c r="GE22" s="18" t="s">
        <v>208</v>
      </c>
      <c r="GF22" t="str">
        <f>CONCATENATE(GI8," ",GE22)</f>
        <v>Πιθανά Τσιγάρο</v>
      </c>
      <c r="GK22" s="184">
        <v>421</v>
      </c>
      <c r="GL22" s="181" t="s">
        <v>642</v>
      </c>
      <c r="GM22" s="159" t="str">
        <f t="shared" si="2"/>
        <v>421 Χρήση εκρηκτικών,πυροτεχνήματα,φωτοβολίδες</v>
      </c>
    </row>
    <row r="23" spans="1:202" ht="15.6">
      <c r="A23">
        <v>20</v>
      </c>
      <c r="B23" s="134" t="s">
        <v>708</v>
      </c>
      <c r="C23" s="136">
        <v>2831023308</v>
      </c>
      <c r="D23" s="71" t="s">
        <v>688</v>
      </c>
      <c r="E23" s="16" t="s">
        <v>709</v>
      </c>
      <c r="F23" s="159" t="s">
        <v>784</v>
      </c>
      <c r="G23" s="159" t="s">
        <v>785</v>
      </c>
      <c r="H23" s="159">
        <v>74052</v>
      </c>
      <c r="I23" s="206"/>
      <c r="J23" s="206"/>
      <c r="K23" s="206"/>
      <c r="O23" s="24">
        <v>574751</v>
      </c>
      <c r="P23" s="16">
        <v>3911825</v>
      </c>
      <c r="Q23" s="16">
        <v>42113</v>
      </c>
      <c r="R23" s="16">
        <v>0.57500000000000007</v>
      </c>
      <c r="S23" s="223">
        <v>42113</v>
      </c>
      <c r="T23" s="264">
        <v>0.5756944444444444</v>
      </c>
      <c r="U23" s="223">
        <v>42113</v>
      </c>
      <c r="V23" s="266">
        <v>0.57638888888888895</v>
      </c>
      <c r="W23" s="170">
        <v>42113</v>
      </c>
      <c r="X23" s="267">
        <v>0.58750000000000002</v>
      </c>
      <c r="Y23" s="170">
        <v>42113</v>
      </c>
      <c r="Z23" s="92">
        <v>0.62083333333333335</v>
      </c>
      <c r="AM23" s="170" t="s">
        <v>738</v>
      </c>
      <c r="AN23" s="92" t="s">
        <v>739</v>
      </c>
      <c r="AP23" s="156" t="s">
        <v>756</v>
      </c>
      <c r="AR23" s="92" t="s">
        <v>756</v>
      </c>
      <c r="AT23" s="156" t="s">
        <v>756</v>
      </c>
      <c r="AV23" s="92" t="s">
        <v>756</v>
      </c>
      <c r="AX23" s="156" t="s">
        <v>756</v>
      </c>
      <c r="AY23" s="170" t="s">
        <v>71</v>
      </c>
      <c r="AZ23" s="92">
        <v>3.0000000000000001E-3</v>
      </c>
      <c r="BB23" s="92" t="s">
        <v>756</v>
      </c>
      <c r="BD23" s="92" t="s">
        <v>756</v>
      </c>
      <c r="BF23" s="94" t="s">
        <v>756</v>
      </c>
      <c r="BH23" s="31" t="s">
        <v>756</v>
      </c>
      <c r="BJ23" s="54" t="s">
        <v>756</v>
      </c>
      <c r="BL23" s="55" t="s">
        <v>756</v>
      </c>
      <c r="BN23" s="40" t="s">
        <v>756</v>
      </c>
      <c r="BP23" s="40" t="s">
        <v>756</v>
      </c>
      <c r="BQ23" s="40">
        <v>0</v>
      </c>
      <c r="BR23" s="40">
        <v>3.0000000000000001E-3</v>
      </c>
      <c r="BS23" s="40" t="s">
        <v>659</v>
      </c>
      <c r="BT23" s="40">
        <v>0</v>
      </c>
      <c r="CJ23" s="36" t="s">
        <v>198</v>
      </c>
      <c r="CK23" s="36" t="s">
        <v>232</v>
      </c>
      <c r="CL23" s="36" t="s">
        <v>232</v>
      </c>
      <c r="CN23" s="36">
        <v>3</v>
      </c>
      <c r="CP23" s="159"/>
      <c r="CQ23" s="65"/>
      <c r="CR23" s="65"/>
      <c r="CS23" s="65">
        <v>1</v>
      </c>
      <c r="CT23" s="65"/>
      <c r="CU23" s="65" t="b">
        <f>ISTEXT(CT23)</f>
        <v>0</v>
      </c>
      <c r="CV23" s="65" t="str">
        <f>IF(CU23,"Προσθέσατε αριθμό παρακαλώ","  ")</f>
        <v xml:space="preserve">  </v>
      </c>
      <c r="CW23" s="65"/>
      <c r="CX23" s="65" t="b">
        <f>ISTEXT(CW23)</f>
        <v>0</v>
      </c>
      <c r="CY23" s="65" t="str">
        <f>IF(CX23,"Προσθέσατε αριθμό παρακαλώ","  ")</f>
        <v xml:space="preserve">  </v>
      </c>
      <c r="CZ23" s="65"/>
      <c r="DA23" s="65" t="b">
        <f>ISTEXT(CZ23)</f>
        <v>0</v>
      </c>
      <c r="DB23" s="66" t="str">
        <f>IF(DA23,"Προσθέσατε αριθμό παρακαλώ","  ")</f>
        <v xml:space="preserve">  </v>
      </c>
      <c r="DC23" s="130">
        <f>SUM(BN23,BQ23,BT23,BW23,BZ23)</f>
        <v>0</v>
      </c>
      <c r="DD23" s="131">
        <f>SUM(CC23,CF23,CI23,CL23,CO23)</f>
        <v>0</v>
      </c>
      <c r="DE23" s="218" t="s">
        <v>658</v>
      </c>
      <c r="DF23" s="219">
        <v>2</v>
      </c>
      <c r="DG23" s="220"/>
      <c r="DH23" s="221"/>
      <c r="DI23" s="159"/>
      <c r="DV23" s="159" t="s">
        <v>198</v>
      </c>
      <c r="DW23" s="159" t="s">
        <v>232</v>
      </c>
      <c r="DX23" s="107" t="s">
        <v>232</v>
      </c>
      <c r="DZ23" s="206">
        <v>5</v>
      </c>
      <c r="EC23" s="71">
        <v>1</v>
      </c>
      <c r="EE23" s="206">
        <v>1</v>
      </c>
      <c r="EO23" s="208"/>
      <c r="EP23" s="209"/>
      <c r="EQ23" s="210"/>
      <c r="ER23" s="217"/>
      <c r="FB23" s="24">
        <v>18</v>
      </c>
      <c r="FC23" t="s">
        <v>140</v>
      </c>
      <c r="FE23" s="6">
        <v>2</v>
      </c>
      <c r="FF23" s="6" t="s">
        <v>90</v>
      </c>
      <c r="FG23" s="6" t="s">
        <v>163</v>
      </c>
      <c r="FI23" s="2">
        <v>2</v>
      </c>
      <c r="FJ23" s="2" t="s">
        <v>168</v>
      </c>
      <c r="FL23" s="2">
        <v>5</v>
      </c>
      <c r="FM23" s="2" t="s">
        <v>192</v>
      </c>
      <c r="FS23" s="159">
        <v>17</v>
      </c>
      <c r="FT23" s="160" t="s">
        <v>509</v>
      </c>
      <c r="FU23" t="str">
        <f t="shared" si="0"/>
        <v>17 ΑΡΓΟΣ</v>
      </c>
      <c r="FV23" s="24">
        <v>32019</v>
      </c>
      <c r="FW23" s="140">
        <v>32018</v>
      </c>
      <c r="FX23" s="141" t="s">
        <v>381</v>
      </c>
      <c r="FY23" t="str">
        <f t="shared" si="1"/>
        <v>32018 ΑΡΝΑΙΑΣ</v>
      </c>
      <c r="GD23" s="19">
        <v>203</v>
      </c>
      <c r="GE23" s="18" t="s">
        <v>205</v>
      </c>
      <c r="GF23" t="str">
        <f>CONCATENATE(GI8," ",GE23)</f>
        <v>Πιθανά Χρήση εκρηκτικών</v>
      </c>
      <c r="GK23" s="184">
        <v>422</v>
      </c>
      <c r="GL23" s="181" t="s">
        <v>208</v>
      </c>
      <c r="GM23" s="159" t="str">
        <f t="shared" si="2"/>
        <v>422 Τσιγάρο</v>
      </c>
    </row>
    <row r="24" spans="1:202" ht="15.6">
      <c r="A24">
        <v>21</v>
      </c>
      <c r="B24" s="134" t="s">
        <v>708</v>
      </c>
      <c r="C24" s="136">
        <v>2831023308</v>
      </c>
      <c r="D24" s="71" t="s">
        <v>688</v>
      </c>
      <c r="E24" s="16" t="s">
        <v>709</v>
      </c>
      <c r="F24" s="159" t="s">
        <v>786</v>
      </c>
      <c r="G24" s="159" t="s">
        <v>787</v>
      </c>
      <c r="H24" s="159">
        <v>74052</v>
      </c>
      <c r="I24" s="206"/>
      <c r="K24" s="206"/>
      <c r="O24" s="24">
        <v>561715</v>
      </c>
      <c r="P24" s="16">
        <v>3911827</v>
      </c>
      <c r="Q24" s="16">
        <v>42113</v>
      </c>
      <c r="R24" s="16">
        <v>0.125</v>
      </c>
      <c r="S24" s="223">
        <v>42113</v>
      </c>
      <c r="T24" s="264">
        <v>0.1451388888888889</v>
      </c>
      <c r="U24" s="223">
        <v>42113</v>
      </c>
      <c r="V24" s="266">
        <v>0.14583333333333334</v>
      </c>
      <c r="W24" s="170">
        <v>42113</v>
      </c>
      <c r="X24" s="267">
        <v>0.15277777777777776</v>
      </c>
      <c r="Y24" s="170">
        <v>42113</v>
      </c>
      <c r="Z24" s="92">
        <v>0.21527777777777779</v>
      </c>
      <c r="AM24" s="170" t="s">
        <v>710</v>
      </c>
      <c r="AN24" s="92" t="s">
        <v>739</v>
      </c>
      <c r="AP24" s="156" t="s">
        <v>756</v>
      </c>
      <c r="AR24" s="92" t="s">
        <v>756</v>
      </c>
      <c r="AT24" s="156" t="s">
        <v>756</v>
      </c>
      <c r="AV24" s="92" t="s">
        <v>756</v>
      </c>
      <c r="AX24" s="156" t="s">
        <v>756</v>
      </c>
      <c r="AY24" s="170" t="s">
        <v>72</v>
      </c>
      <c r="AZ24" s="92">
        <v>0.5</v>
      </c>
      <c r="BB24" s="92" t="s">
        <v>756</v>
      </c>
      <c r="BD24" s="92" t="s">
        <v>756</v>
      </c>
      <c r="BF24" s="94" t="s">
        <v>756</v>
      </c>
      <c r="BH24" s="31" t="s">
        <v>756</v>
      </c>
      <c r="BJ24" s="54" t="s">
        <v>756</v>
      </c>
      <c r="BL24" s="55" t="s">
        <v>756</v>
      </c>
      <c r="BN24" s="40" t="s">
        <v>756</v>
      </c>
      <c r="BP24" s="40" t="s">
        <v>756</v>
      </c>
      <c r="BQ24" s="40">
        <v>0</v>
      </c>
      <c r="BR24" s="40">
        <v>0.5</v>
      </c>
      <c r="BS24" s="40" t="s">
        <v>659</v>
      </c>
      <c r="BT24" s="40">
        <v>0.5</v>
      </c>
      <c r="CH24" s="36" t="s">
        <v>185</v>
      </c>
      <c r="CJ24" s="36" t="s">
        <v>198</v>
      </c>
      <c r="CK24" s="36" t="s">
        <v>232</v>
      </c>
      <c r="CL24" s="36" t="s">
        <v>232</v>
      </c>
      <c r="CN24" s="36">
        <v>2</v>
      </c>
      <c r="CP24" s="159"/>
      <c r="CQ24" s="65"/>
      <c r="CR24" s="65"/>
      <c r="CS24" s="65">
        <v>1</v>
      </c>
      <c r="CT24" s="65"/>
      <c r="CU24" s="65" t="b">
        <f>ISTEXT(CT24)</f>
        <v>0</v>
      </c>
      <c r="CV24" s="65" t="str">
        <f>IF(CU24,"Προσθέσατε αριθμό παρακαλώ","  ")</f>
        <v xml:space="preserve">  </v>
      </c>
      <c r="CW24" s="65"/>
      <c r="CX24" s="65" t="b">
        <f>ISTEXT(CW24)</f>
        <v>0</v>
      </c>
      <c r="CY24" s="65" t="str">
        <f>IF(CX24,"Προσθέσατε αριθμό παρακαλώ","  ")</f>
        <v xml:space="preserve">  </v>
      </c>
      <c r="CZ24" s="65"/>
      <c r="DA24" s="65" t="b">
        <f>ISTEXT(CZ24)</f>
        <v>0</v>
      </c>
      <c r="DB24" s="66" t="str">
        <f>IF(DA24,"Προσθέσατε αριθμό παρακαλώ","  ")</f>
        <v xml:space="preserve">  </v>
      </c>
      <c r="DC24" s="130">
        <f>SUM(BN24,BQ24,BT24,BW24,BZ24)</f>
        <v>0.5</v>
      </c>
      <c r="DD24" s="131">
        <f>SUM(CC24,CF24,CI24,CL24,CO24)</f>
        <v>0</v>
      </c>
      <c r="DE24" s="218" t="s">
        <v>659</v>
      </c>
      <c r="DF24" s="219">
        <v>1</v>
      </c>
      <c r="DG24" s="220"/>
      <c r="DH24" s="221"/>
      <c r="DI24" s="159"/>
      <c r="DU24" s="111" t="s">
        <v>192</v>
      </c>
      <c r="DV24" s="159"/>
      <c r="DW24" s="159" t="s">
        <v>232</v>
      </c>
      <c r="DX24" s="107" t="s">
        <v>232</v>
      </c>
      <c r="DZ24" s="206">
        <v>4</v>
      </c>
      <c r="EC24" s="71">
        <v>1</v>
      </c>
      <c r="EO24" s="208"/>
      <c r="EP24" s="209"/>
      <c r="EQ24" s="210"/>
      <c r="ER24" s="217"/>
      <c r="FB24" s="24">
        <v>19</v>
      </c>
      <c r="FC24" t="s">
        <v>141</v>
      </c>
      <c r="FE24" s="6">
        <v>3</v>
      </c>
      <c r="FF24" s="6" t="s">
        <v>91</v>
      </c>
      <c r="FG24" s="6" t="s">
        <v>164</v>
      </c>
      <c r="FI24" s="2">
        <v>3</v>
      </c>
      <c r="FJ24" s="2" t="s">
        <v>169</v>
      </c>
      <c r="FL24" s="2">
        <v>6</v>
      </c>
      <c r="FM24" s="2" t="s">
        <v>193</v>
      </c>
      <c r="FS24" s="159">
        <v>18</v>
      </c>
      <c r="FT24" s="159" t="s">
        <v>610</v>
      </c>
      <c r="FU24" t="str">
        <f t="shared" si="0"/>
        <v>18 ΑΡΝΑΙΑ ΧΑΛΚΙΔΙΚΉΣ (ΙΔΕΘ)</v>
      </c>
      <c r="FV24" s="24">
        <v>32121</v>
      </c>
      <c r="FW24" s="140">
        <v>32019</v>
      </c>
      <c r="FX24" s="141" t="s">
        <v>410</v>
      </c>
      <c r="FY24" t="str">
        <f t="shared" si="1"/>
        <v>32019 ΚΑΣΣΑΝΔΡΑΣ</v>
      </c>
      <c r="GK24" s="184">
        <v>423</v>
      </c>
      <c r="GL24" s="181" t="s">
        <v>643</v>
      </c>
      <c r="GM24" s="159" t="str">
        <f t="shared" si="2"/>
        <v>423 Θερμές στάχτες</v>
      </c>
    </row>
    <row r="25" spans="1:202" ht="15.6">
      <c r="A25">
        <v>22</v>
      </c>
      <c r="B25" s="134" t="s">
        <v>708</v>
      </c>
      <c r="C25" s="136">
        <v>2831023308</v>
      </c>
      <c r="D25" s="71" t="s">
        <v>688</v>
      </c>
      <c r="E25" s="16" t="s">
        <v>709</v>
      </c>
      <c r="F25" s="159" t="s">
        <v>788</v>
      </c>
      <c r="G25" s="159" t="s">
        <v>789</v>
      </c>
      <c r="H25" s="159">
        <v>74053</v>
      </c>
      <c r="I25" s="206"/>
      <c r="K25" s="206"/>
      <c r="Q25" s="16">
        <v>42113</v>
      </c>
      <c r="R25" s="16">
        <v>0.83333333333333337</v>
      </c>
      <c r="S25" s="223">
        <v>42113</v>
      </c>
      <c r="T25" s="264">
        <v>0.83680555555555547</v>
      </c>
      <c r="U25" s="223">
        <v>42113</v>
      </c>
      <c r="V25" s="266">
        <v>0.83888888888888891</v>
      </c>
      <c r="W25" s="170">
        <v>42113</v>
      </c>
      <c r="X25" s="267">
        <v>0.85625000000000007</v>
      </c>
      <c r="Y25" s="170">
        <v>42113</v>
      </c>
      <c r="Z25" s="92">
        <v>0.9375</v>
      </c>
      <c r="AM25" s="170" t="s">
        <v>710</v>
      </c>
      <c r="AN25" s="92" t="s">
        <v>711</v>
      </c>
      <c r="AP25" s="156" t="s">
        <v>756</v>
      </c>
      <c r="AR25" s="92" t="s">
        <v>756</v>
      </c>
      <c r="AT25" s="156" t="s">
        <v>756</v>
      </c>
      <c r="AV25" s="92" t="s">
        <v>756</v>
      </c>
      <c r="AX25" s="156" t="s">
        <v>756</v>
      </c>
      <c r="AY25" s="170" t="s">
        <v>72</v>
      </c>
      <c r="AZ25" s="92">
        <v>0.3</v>
      </c>
      <c r="BB25" s="92" t="s">
        <v>756</v>
      </c>
      <c r="BD25" s="92" t="s">
        <v>756</v>
      </c>
      <c r="BF25" s="94" t="s">
        <v>756</v>
      </c>
      <c r="BH25" s="31" t="s">
        <v>756</v>
      </c>
      <c r="BJ25" s="54" t="s">
        <v>756</v>
      </c>
      <c r="BL25" s="55" t="s">
        <v>756</v>
      </c>
      <c r="BN25" s="40" t="s">
        <v>756</v>
      </c>
      <c r="BP25" s="40" t="s">
        <v>756</v>
      </c>
      <c r="BQ25" s="40">
        <v>0</v>
      </c>
      <c r="BR25" s="40">
        <v>0.3</v>
      </c>
      <c r="BS25" s="40" t="s">
        <v>659</v>
      </c>
      <c r="BT25" s="40">
        <v>1</v>
      </c>
      <c r="CD25" s="36" t="s">
        <v>790</v>
      </c>
      <c r="CE25" s="36" t="s">
        <v>486</v>
      </c>
      <c r="CF25" s="36" t="s">
        <v>174</v>
      </c>
      <c r="CG25" s="36" t="s">
        <v>182</v>
      </c>
      <c r="CH25" s="36" t="s">
        <v>186</v>
      </c>
      <c r="CK25" s="36" t="s">
        <v>232</v>
      </c>
      <c r="CL25" s="36" t="s">
        <v>232</v>
      </c>
      <c r="CN25" s="36">
        <v>2</v>
      </c>
      <c r="CP25" s="159"/>
      <c r="CQ25" s="65"/>
      <c r="CR25" s="65"/>
      <c r="CS25" s="65">
        <v>1</v>
      </c>
      <c r="CT25" s="65"/>
      <c r="CU25" s="65" t="b">
        <f>ISTEXT(CT25)</f>
        <v>0</v>
      </c>
      <c r="CV25" s="65" t="str">
        <f>IF(CU25,"Προσθέσατε αριθμό παρακαλώ","  ")</f>
        <v xml:space="preserve">  </v>
      </c>
      <c r="CW25" s="65"/>
      <c r="CX25" s="65" t="b">
        <f>ISTEXT(CW25)</f>
        <v>0</v>
      </c>
      <c r="CY25" s="65" t="str">
        <f>IF(CX25,"Προσθέσατε αριθμό παρακαλώ","  ")</f>
        <v xml:space="preserve">  </v>
      </c>
      <c r="CZ25" s="65"/>
      <c r="DA25" s="65" t="b">
        <f>ISTEXT(CZ25)</f>
        <v>0</v>
      </c>
      <c r="DB25" s="66" t="str">
        <f>IF(DA25,"Προσθέσατε αριθμό παρακαλώ","  ")</f>
        <v xml:space="preserve">  </v>
      </c>
      <c r="DC25" s="130">
        <f>SUM(BN25,BQ25,BT25,BW25,BZ25)</f>
        <v>1</v>
      </c>
      <c r="DD25" s="131">
        <f>SUM(CC25,CF25,CI25,CL25,CO25)</f>
        <v>0</v>
      </c>
      <c r="DE25" s="218" t="s">
        <v>659</v>
      </c>
      <c r="DF25" s="219">
        <v>1</v>
      </c>
      <c r="DG25" s="220"/>
      <c r="DH25" s="221"/>
      <c r="DI25" s="159"/>
      <c r="DV25" s="159"/>
      <c r="DW25" s="159" t="s">
        <v>232</v>
      </c>
      <c r="DX25" s="107" t="s">
        <v>232</v>
      </c>
      <c r="DZ25" s="206">
        <v>5</v>
      </c>
      <c r="EC25" s="71">
        <v>2</v>
      </c>
      <c r="EO25" s="208"/>
      <c r="EP25" s="209"/>
      <c r="EQ25" s="210"/>
      <c r="ER25" s="217"/>
      <c r="FB25" s="24">
        <v>20</v>
      </c>
      <c r="FC25" t="s">
        <v>142</v>
      </c>
      <c r="FE25" s="6">
        <v>4</v>
      </c>
      <c r="FF25" s="6" t="s">
        <v>92</v>
      </c>
      <c r="FG25" s="6" t="s">
        <v>165</v>
      </c>
      <c r="FI25" s="2">
        <v>4</v>
      </c>
      <c r="FJ25" s="2" t="s">
        <v>170</v>
      </c>
      <c r="FL25" s="2">
        <v>7</v>
      </c>
      <c r="FM25" s="10" t="s">
        <v>194</v>
      </c>
      <c r="FS25" s="159">
        <v>19</v>
      </c>
      <c r="FT25" s="160" t="s">
        <v>510</v>
      </c>
      <c r="FU25" t="str">
        <f t="shared" si="0"/>
        <v>19 ΑΡΤΑ(ΧΑΛΚΙΑΔΕΣ)</v>
      </c>
      <c r="FV25" s="24">
        <v>32122</v>
      </c>
      <c r="FW25" s="140">
        <v>32121</v>
      </c>
      <c r="FX25" s="141" t="s">
        <v>414</v>
      </c>
      <c r="FY25" t="str">
        <f t="shared" si="1"/>
        <v>32121 ΚΙΛΚΙΣ</v>
      </c>
      <c r="GB25" s="22" t="s">
        <v>231</v>
      </c>
      <c r="GK25" s="184">
        <v>424</v>
      </c>
      <c r="GL25" s="181" t="s">
        <v>644</v>
      </c>
      <c r="GM25" s="159" t="str">
        <f t="shared" si="2"/>
        <v>424 Άλλες χρήσεις εύφλεκτων υλών</v>
      </c>
    </row>
    <row r="26" spans="1:202" ht="15.6">
      <c r="A26">
        <v>23</v>
      </c>
      <c r="B26" s="134" t="s">
        <v>708</v>
      </c>
      <c r="C26" s="136">
        <v>2831023308</v>
      </c>
      <c r="D26" s="71" t="s">
        <v>688</v>
      </c>
      <c r="E26" s="16" t="s">
        <v>709</v>
      </c>
      <c r="F26" s="159" t="s">
        <v>791</v>
      </c>
      <c r="G26" s="159" t="s">
        <v>753</v>
      </c>
      <c r="H26" s="159">
        <v>74100</v>
      </c>
      <c r="I26" s="206"/>
      <c r="K26" s="206"/>
      <c r="O26" s="24">
        <v>551322</v>
      </c>
      <c r="P26" s="16">
        <v>3914439</v>
      </c>
      <c r="Q26" s="16">
        <v>42113</v>
      </c>
      <c r="R26" s="16">
        <v>0.53333333333333333</v>
      </c>
      <c r="S26" s="223">
        <v>42113</v>
      </c>
      <c r="T26" s="264">
        <v>0.53402777777777777</v>
      </c>
      <c r="U26" s="223">
        <v>42113</v>
      </c>
      <c r="V26" s="266">
        <v>0.53472222222222221</v>
      </c>
      <c r="W26" s="170">
        <v>42113</v>
      </c>
      <c r="X26" s="267">
        <v>0.54166666666666663</v>
      </c>
      <c r="Y26" s="170">
        <v>42113</v>
      </c>
      <c r="Z26" s="92">
        <v>0.75347222222222221</v>
      </c>
      <c r="AM26" s="170" t="s">
        <v>710</v>
      </c>
      <c r="AN26" s="92" t="s">
        <v>711</v>
      </c>
      <c r="AP26" s="156" t="s">
        <v>756</v>
      </c>
      <c r="AR26" s="92" t="s">
        <v>756</v>
      </c>
      <c r="AT26" s="156" t="s">
        <v>756</v>
      </c>
      <c r="AV26" s="92" t="s">
        <v>756</v>
      </c>
      <c r="AX26" s="156" t="s">
        <v>756</v>
      </c>
      <c r="AY26" s="170" t="s">
        <v>72</v>
      </c>
      <c r="AZ26" s="92">
        <v>1</v>
      </c>
      <c r="BB26" s="92" t="s">
        <v>756</v>
      </c>
      <c r="BD26" s="92" t="s">
        <v>756</v>
      </c>
      <c r="BF26" s="94" t="s">
        <v>756</v>
      </c>
      <c r="BH26" s="31" t="s">
        <v>756</v>
      </c>
      <c r="BJ26" s="54" t="s">
        <v>756</v>
      </c>
      <c r="BL26" s="55" t="s">
        <v>756</v>
      </c>
      <c r="BN26" s="40" t="s">
        <v>756</v>
      </c>
      <c r="BP26" s="40" t="s">
        <v>756</v>
      </c>
      <c r="BQ26" s="40">
        <v>0</v>
      </c>
      <c r="BR26" s="40">
        <v>1</v>
      </c>
      <c r="BS26" s="40" t="s">
        <v>659</v>
      </c>
      <c r="BT26" s="40">
        <v>1</v>
      </c>
      <c r="CK26" s="36" t="s">
        <v>232</v>
      </c>
      <c r="CL26" s="36" t="s">
        <v>232</v>
      </c>
      <c r="CN26" s="36">
        <v>7</v>
      </c>
      <c r="CP26" s="159"/>
      <c r="CQ26" s="65"/>
      <c r="CR26" s="65"/>
      <c r="CS26" s="65">
        <v>3</v>
      </c>
      <c r="CT26" s="65"/>
      <c r="CU26" s="65" t="b">
        <f>ISTEXT(CT26)</f>
        <v>0</v>
      </c>
      <c r="CV26" s="65" t="str">
        <f>IF(CU26,"Προσθέσατε αριθμό παρακαλώ","  ")</f>
        <v xml:space="preserve">  </v>
      </c>
      <c r="CW26" s="65"/>
      <c r="CX26" s="65" t="b">
        <f>ISTEXT(CW26)</f>
        <v>0</v>
      </c>
      <c r="CY26" s="65" t="str">
        <f>IF(CX26,"Προσθέσατε αριθμό παρακαλώ","  ")</f>
        <v xml:space="preserve">  </v>
      </c>
      <c r="CZ26" s="65"/>
      <c r="DA26" s="65" t="b">
        <f>ISTEXT(CZ26)</f>
        <v>0</v>
      </c>
      <c r="DB26" s="66" t="str">
        <f>IF(DA26,"Προσθέσατε αριθμό παρακαλώ","  ")</f>
        <v xml:space="preserve">  </v>
      </c>
      <c r="DC26" s="130">
        <f>SUM(BN26,BQ26,BT26,BW26,BZ26)</f>
        <v>1</v>
      </c>
      <c r="DD26" s="131">
        <f>SUM(CC26,CF26,CI26,CL26,CO26)</f>
        <v>0</v>
      </c>
      <c r="DE26" s="218" t="s">
        <v>658</v>
      </c>
      <c r="DF26" s="219">
        <v>0.3</v>
      </c>
      <c r="DG26" s="220"/>
      <c r="DH26" s="221"/>
      <c r="DI26" s="159"/>
      <c r="DT26" s="71" t="s">
        <v>186</v>
      </c>
      <c r="DV26" s="159"/>
      <c r="DW26" s="159" t="s">
        <v>232</v>
      </c>
      <c r="DX26" s="107" t="s">
        <v>232</v>
      </c>
      <c r="DZ26" s="206">
        <v>2</v>
      </c>
      <c r="EC26" s="206">
        <v>1</v>
      </c>
      <c r="EO26" s="208"/>
      <c r="EP26" s="209"/>
      <c r="EQ26" s="210"/>
      <c r="ER26" s="217"/>
      <c r="FB26" s="24">
        <v>21</v>
      </c>
      <c r="FC26" t="s">
        <v>143</v>
      </c>
      <c r="FE26" s="6">
        <v>5</v>
      </c>
      <c r="FF26" s="6" t="s">
        <v>93</v>
      </c>
      <c r="FG26" s="6" t="s">
        <v>166</v>
      </c>
      <c r="FI26" s="2">
        <v>5</v>
      </c>
      <c r="FJ26" s="2" t="s">
        <v>171</v>
      </c>
      <c r="FL26" s="2">
        <v>8</v>
      </c>
      <c r="FM26" s="10" t="s">
        <v>195</v>
      </c>
      <c r="FS26" s="159">
        <v>20</v>
      </c>
      <c r="FT26" s="160" t="s">
        <v>511</v>
      </c>
      <c r="FU26" t="str">
        <f t="shared" si="0"/>
        <v>20 ΑΣΤΡΟΣ</v>
      </c>
      <c r="FV26" s="24">
        <v>32223</v>
      </c>
      <c r="FW26" s="140">
        <v>32122</v>
      </c>
      <c r="FX26" s="141" t="s">
        <v>387</v>
      </c>
      <c r="FY26" t="str">
        <f t="shared" si="1"/>
        <v>32122 ΓΟΥΜΕΝΙΣΣΑΣ</v>
      </c>
      <c r="GB26" s="22" t="s">
        <v>232</v>
      </c>
      <c r="GK26" s="184">
        <v>511</v>
      </c>
      <c r="GL26" s="181" t="s">
        <v>645</v>
      </c>
      <c r="GM26" s="159" t="str">
        <f t="shared" si="2"/>
        <v>511 Συμφέρον (κέρδος)</v>
      </c>
    </row>
    <row r="27" spans="1:202" ht="15.6">
      <c r="A27">
        <v>24</v>
      </c>
      <c r="B27" s="134" t="s">
        <v>708</v>
      </c>
      <c r="C27" s="136">
        <v>2831023308</v>
      </c>
      <c r="D27" s="71" t="s">
        <v>688</v>
      </c>
      <c r="E27" s="16" t="s">
        <v>709</v>
      </c>
      <c r="F27" s="159" t="s">
        <v>712</v>
      </c>
      <c r="G27" s="159" t="s">
        <v>792</v>
      </c>
      <c r="H27" s="159">
        <v>74061</v>
      </c>
      <c r="I27" s="206"/>
      <c r="K27" s="206"/>
      <c r="O27" s="24">
        <v>555098</v>
      </c>
      <c r="P27" s="16">
        <v>3896421</v>
      </c>
      <c r="Q27" s="16">
        <v>42114</v>
      </c>
      <c r="R27" s="16">
        <v>0.625</v>
      </c>
      <c r="S27" s="223">
        <v>42114</v>
      </c>
      <c r="U27" s="223">
        <v>42114</v>
      </c>
      <c r="V27" s="266">
        <v>0.64166666666666672</v>
      </c>
      <c r="W27" s="170">
        <v>42114</v>
      </c>
      <c r="X27" s="267">
        <v>0.64722222222222225</v>
      </c>
      <c r="Y27" s="170">
        <v>42114</v>
      </c>
      <c r="Z27" s="92">
        <v>0.6875</v>
      </c>
      <c r="AM27" s="170" t="s">
        <v>710</v>
      </c>
      <c r="AN27" s="92" t="s">
        <v>711</v>
      </c>
      <c r="AP27" s="156" t="s">
        <v>756</v>
      </c>
      <c r="AR27" s="92" t="s">
        <v>756</v>
      </c>
      <c r="AT27" s="156" t="s">
        <v>756</v>
      </c>
      <c r="AV27" s="92" t="s">
        <v>756</v>
      </c>
      <c r="AX27" s="156" t="s">
        <v>756</v>
      </c>
      <c r="AY27" s="170" t="s">
        <v>72</v>
      </c>
      <c r="AZ27" s="92">
        <v>0.3</v>
      </c>
      <c r="BB27" s="92" t="s">
        <v>756</v>
      </c>
      <c r="BD27" s="92" t="s">
        <v>756</v>
      </c>
      <c r="BF27" s="94" t="s">
        <v>756</v>
      </c>
      <c r="BH27" s="31" t="s">
        <v>756</v>
      </c>
      <c r="BJ27" s="54" t="s">
        <v>756</v>
      </c>
      <c r="BL27" s="55" t="s">
        <v>756</v>
      </c>
      <c r="BN27" s="40" t="s">
        <v>756</v>
      </c>
      <c r="BP27" s="40" t="s">
        <v>756</v>
      </c>
      <c r="BQ27" s="40">
        <v>0</v>
      </c>
      <c r="BR27" s="40">
        <v>0.3</v>
      </c>
      <c r="BS27" s="40" t="s">
        <v>659</v>
      </c>
      <c r="BT27" s="40">
        <v>0.3</v>
      </c>
      <c r="CH27" s="36" t="s">
        <v>186</v>
      </c>
      <c r="CK27" s="36" t="s">
        <v>232</v>
      </c>
      <c r="CL27" s="36" t="s">
        <v>232</v>
      </c>
      <c r="CN27" s="36">
        <v>3</v>
      </c>
      <c r="CP27" s="159"/>
      <c r="CQ27" s="65"/>
      <c r="CR27" s="65"/>
      <c r="CS27" s="65">
        <v>2</v>
      </c>
      <c r="CT27" s="65"/>
      <c r="CU27" s="65" t="b">
        <f>ISTEXT(CT27)</f>
        <v>0</v>
      </c>
      <c r="CV27" s="65" t="str">
        <f>IF(CU27,"Προσθέσατε αριθμό παρακαλώ","  ")</f>
        <v xml:space="preserve">  </v>
      </c>
      <c r="CW27" s="65"/>
      <c r="CX27" s="65" t="b">
        <f>ISTEXT(CW27)</f>
        <v>0</v>
      </c>
      <c r="CY27" s="65" t="str">
        <f>IF(CX27,"Προσθέσατε αριθμό παρακαλώ","  ")</f>
        <v xml:space="preserve">  </v>
      </c>
      <c r="CZ27" s="65"/>
      <c r="DA27" s="65" t="b">
        <f>ISTEXT(CZ27)</f>
        <v>0</v>
      </c>
      <c r="DB27" s="66" t="str">
        <f>IF(DA27,"Προσθέσατε αριθμό παρακαλώ","  ")</f>
        <v xml:space="preserve">  </v>
      </c>
      <c r="DC27" s="130">
        <f>SUM(BN27,BQ27,BT27,BW27,BZ27)</f>
        <v>0.3</v>
      </c>
      <c r="DD27" s="131">
        <f>SUM(CC27,CF27,CI27,CL27,CO27)</f>
        <v>0</v>
      </c>
      <c r="DE27" s="218" t="s">
        <v>657</v>
      </c>
      <c r="DF27" s="219">
        <v>30</v>
      </c>
      <c r="DG27" s="220"/>
      <c r="DH27" s="221"/>
      <c r="DI27" s="159"/>
      <c r="DT27" s="71" t="s">
        <v>187</v>
      </c>
      <c r="DU27" s="111" t="s">
        <v>189</v>
      </c>
      <c r="DV27" s="159" t="s">
        <v>200</v>
      </c>
      <c r="DW27" s="159" t="s">
        <v>232</v>
      </c>
      <c r="DX27" s="107" t="s">
        <v>232</v>
      </c>
      <c r="DZ27" s="206">
        <v>6</v>
      </c>
      <c r="EC27" s="206">
        <v>3</v>
      </c>
      <c r="EO27" s="208"/>
      <c r="EP27" s="209"/>
      <c r="EQ27" s="210"/>
      <c r="ER27" s="217"/>
      <c r="FB27" s="24">
        <v>22</v>
      </c>
      <c r="FC27" t="s">
        <v>144</v>
      </c>
      <c r="FL27" s="2">
        <v>9</v>
      </c>
      <c r="FM27" s="10" t="s">
        <v>196</v>
      </c>
      <c r="FS27" s="159">
        <v>21</v>
      </c>
      <c r="FT27" s="160" t="s">
        <v>512</v>
      </c>
      <c r="FU27" t="str">
        <f t="shared" si="0"/>
        <v>21 ΑΣΤΥΠΑΛΑΙΑ</v>
      </c>
      <c r="FV27" s="24">
        <v>32224</v>
      </c>
      <c r="FW27" s="140">
        <v>32223</v>
      </c>
      <c r="FX27" s="141" t="s">
        <v>393</v>
      </c>
      <c r="FY27" t="str">
        <f t="shared" si="1"/>
        <v>32223 ΕΔΕΣΣΑΣ</v>
      </c>
      <c r="GK27" s="184">
        <v>512</v>
      </c>
      <c r="GL27" s="181" t="s">
        <v>646</v>
      </c>
      <c r="GM27" s="159" t="str">
        <f t="shared" si="2"/>
        <v>512 Αντιδικία (εκδίκηση)/Κακόβουλος εμπρησμός</v>
      </c>
    </row>
    <row r="28" spans="1:202" ht="15.6">
      <c r="A28">
        <v>25</v>
      </c>
      <c r="B28" s="134" t="s">
        <v>708</v>
      </c>
      <c r="C28" s="136">
        <v>2831023308</v>
      </c>
      <c r="D28" s="71" t="s">
        <v>688</v>
      </c>
      <c r="E28" s="16" t="s">
        <v>709</v>
      </c>
      <c r="F28" s="159" t="s">
        <v>793</v>
      </c>
      <c r="G28" s="159" t="s">
        <v>794</v>
      </c>
      <c r="H28" s="159">
        <v>74100</v>
      </c>
      <c r="I28" s="206"/>
      <c r="K28" s="206"/>
      <c r="O28" s="24">
        <v>550426</v>
      </c>
      <c r="P28" s="16">
        <v>3912015</v>
      </c>
      <c r="Q28" s="16">
        <v>42114</v>
      </c>
      <c r="R28" s="16">
        <v>0.76180555555555562</v>
      </c>
      <c r="S28" s="223">
        <v>42114</v>
      </c>
      <c r="T28" s="264">
        <v>0.76250000000000007</v>
      </c>
      <c r="U28" s="223">
        <v>42114</v>
      </c>
      <c r="V28" s="266">
        <v>0.7631944444444444</v>
      </c>
      <c r="W28" s="170">
        <v>42114</v>
      </c>
      <c r="X28" s="267">
        <v>0.77013888888888893</v>
      </c>
      <c r="Y28" s="170">
        <v>42114</v>
      </c>
      <c r="Z28" s="92">
        <v>0.80555555555555547</v>
      </c>
      <c r="AM28" s="170" t="s">
        <v>710</v>
      </c>
      <c r="AN28" s="92" t="s">
        <v>711</v>
      </c>
      <c r="AP28" s="156" t="s">
        <v>756</v>
      </c>
      <c r="AR28" s="92" t="s">
        <v>756</v>
      </c>
      <c r="AT28" s="156" t="s">
        <v>756</v>
      </c>
      <c r="AV28" s="92" t="s">
        <v>756</v>
      </c>
      <c r="AX28" s="156" t="s">
        <v>756</v>
      </c>
      <c r="AY28" s="170" t="s">
        <v>71</v>
      </c>
      <c r="AZ28" s="92">
        <v>0</v>
      </c>
      <c r="BB28" s="92" t="s">
        <v>756</v>
      </c>
      <c r="BD28" s="92" t="s">
        <v>756</v>
      </c>
      <c r="BF28" s="94" t="s">
        <v>756</v>
      </c>
      <c r="BH28" s="31" t="s">
        <v>756</v>
      </c>
      <c r="BJ28" s="54" t="s">
        <v>756</v>
      </c>
      <c r="BL28" s="55" t="s">
        <v>756</v>
      </c>
      <c r="BN28" s="40" t="s">
        <v>756</v>
      </c>
      <c r="BP28" s="40" t="s">
        <v>756</v>
      </c>
      <c r="BQ28" s="40">
        <v>0</v>
      </c>
      <c r="BR28" s="40">
        <v>0</v>
      </c>
      <c r="BS28" s="40" t="s">
        <v>659</v>
      </c>
      <c r="BT28" s="40">
        <v>0</v>
      </c>
      <c r="CH28" s="36" t="s">
        <v>186</v>
      </c>
      <c r="CK28" s="36" t="s">
        <v>232</v>
      </c>
      <c r="CL28" s="36" t="s">
        <v>232</v>
      </c>
      <c r="CN28" s="36">
        <v>3</v>
      </c>
      <c r="CP28" s="159"/>
      <c r="CQ28" s="65"/>
      <c r="CR28" s="65"/>
      <c r="CS28" s="65">
        <v>1</v>
      </c>
      <c r="CT28" s="65"/>
      <c r="CU28" s="65" t="b">
        <f>ISTEXT(CT28)</f>
        <v>0</v>
      </c>
      <c r="CV28" s="65" t="str">
        <f>IF(CU28,"Προσθέσατε αριθμό παρακαλώ","  ")</f>
        <v xml:space="preserve">  </v>
      </c>
      <c r="CW28" s="65"/>
      <c r="CX28" s="65" t="b">
        <f>ISTEXT(CW28)</f>
        <v>0</v>
      </c>
      <c r="CY28" s="65" t="str">
        <f>IF(CX28,"Προσθέσατε αριθμό παρακαλώ","  ")</f>
        <v xml:space="preserve">  </v>
      </c>
      <c r="CZ28" s="65"/>
      <c r="DA28" s="65" t="b">
        <f>ISTEXT(CZ28)</f>
        <v>0</v>
      </c>
      <c r="DB28" s="66" t="str">
        <f>IF(DA28,"Προσθέσατε αριθμό παρακαλώ","  ")</f>
        <v xml:space="preserve">  </v>
      </c>
      <c r="DC28" s="130">
        <f>SUM(BN28,BQ28,BT28,BW28,BZ28)</f>
        <v>0</v>
      </c>
      <c r="DD28" s="131">
        <f>SUM(CC28,CF28,CI28,CL28,CO28)</f>
        <v>0</v>
      </c>
      <c r="DE28" s="218" t="s">
        <v>657</v>
      </c>
      <c r="DF28" s="219">
        <v>3</v>
      </c>
      <c r="DG28" s="220"/>
      <c r="DH28" s="221"/>
      <c r="DI28" s="159"/>
      <c r="DT28" s="71" t="s">
        <v>185</v>
      </c>
      <c r="DU28" s="111" t="s">
        <v>189</v>
      </c>
      <c r="DV28" s="159" t="s">
        <v>198</v>
      </c>
      <c r="DW28" s="159" t="s">
        <v>232</v>
      </c>
      <c r="DX28" s="107" t="s">
        <v>232</v>
      </c>
      <c r="DZ28" s="206">
        <v>2</v>
      </c>
      <c r="EC28" s="206">
        <v>1</v>
      </c>
      <c r="EO28" s="208"/>
      <c r="EP28" s="209"/>
      <c r="EQ28" s="210"/>
      <c r="ER28" s="217"/>
      <c r="FB28" s="24">
        <v>23</v>
      </c>
      <c r="FC28" t="s">
        <v>145</v>
      </c>
      <c r="FE28" s="5" t="s">
        <v>94</v>
      </c>
      <c r="FF28" s="5"/>
      <c r="FG28" s="5"/>
      <c r="FI28" s="23" t="s">
        <v>101</v>
      </c>
      <c r="FJ28" s="23"/>
      <c r="FS28" s="159">
        <v>22</v>
      </c>
      <c r="FT28" s="159" t="s">
        <v>611</v>
      </c>
      <c r="FU28" t="str">
        <f t="shared" si="0"/>
        <v>22 ΒΑΡΕΤΑΔΑΣ ΑΙΤΩΛΟΑΚΑΡΝΑΝΙΑΣ (ΕΘΙΑΓΕ)</v>
      </c>
      <c r="FV28" s="24">
        <v>32300</v>
      </c>
      <c r="FW28" s="140">
        <v>32224</v>
      </c>
      <c r="FX28" s="141" t="s">
        <v>380</v>
      </c>
      <c r="FY28" t="str">
        <f t="shared" si="1"/>
        <v>32224 ΑΡΙΔΑΙΑΣ</v>
      </c>
      <c r="GK28" s="184">
        <v>513</v>
      </c>
      <c r="GL28" s="181" t="s">
        <v>647</v>
      </c>
      <c r="GM28" s="159" t="str">
        <f t="shared" si="2"/>
        <v>513 Βανδαλισμός</v>
      </c>
    </row>
    <row r="29" spans="1:202" ht="15.6">
      <c r="A29">
        <v>26</v>
      </c>
      <c r="B29" s="134" t="s">
        <v>708</v>
      </c>
      <c r="C29" s="136">
        <v>2831023308</v>
      </c>
      <c r="D29" s="71" t="s">
        <v>688</v>
      </c>
      <c r="E29" s="16" t="s">
        <v>709</v>
      </c>
      <c r="F29" s="159" t="s">
        <v>795</v>
      </c>
      <c r="G29" s="159" t="s">
        <v>796</v>
      </c>
      <c r="H29" s="159">
        <v>74052</v>
      </c>
      <c r="I29" s="206"/>
      <c r="K29" s="206"/>
      <c r="O29" s="24">
        <v>581436</v>
      </c>
      <c r="P29" s="16">
        <v>3917271</v>
      </c>
      <c r="Q29" s="16">
        <v>42119</v>
      </c>
      <c r="R29" s="16">
        <v>0.59722222222222221</v>
      </c>
      <c r="S29" s="223">
        <v>42119</v>
      </c>
      <c r="T29" s="264">
        <v>0.59930555555555554</v>
      </c>
      <c r="U29" s="223">
        <v>42119</v>
      </c>
      <c r="V29" s="266">
        <v>0.6</v>
      </c>
      <c r="W29" s="170">
        <v>42119</v>
      </c>
      <c r="X29" s="267">
        <v>0.65972222222222221</v>
      </c>
      <c r="Y29" s="170">
        <v>42119</v>
      </c>
      <c r="Z29" s="92">
        <v>0.77430555555555547</v>
      </c>
      <c r="AM29" s="170" t="s">
        <v>710</v>
      </c>
      <c r="AN29" s="92" t="s">
        <v>711</v>
      </c>
      <c r="AP29" s="156" t="s">
        <v>756</v>
      </c>
      <c r="AR29" s="92" t="s">
        <v>756</v>
      </c>
      <c r="AT29" s="156" t="s">
        <v>756</v>
      </c>
      <c r="AV29" s="92" t="s">
        <v>756</v>
      </c>
      <c r="AX29" s="156" t="s">
        <v>756</v>
      </c>
      <c r="AY29" s="170" t="s">
        <v>72</v>
      </c>
      <c r="AZ29" s="92">
        <v>3</v>
      </c>
      <c r="BB29" s="92" t="s">
        <v>756</v>
      </c>
      <c r="BD29" s="92" t="s">
        <v>756</v>
      </c>
      <c r="BF29" s="94" t="s">
        <v>756</v>
      </c>
      <c r="BH29" s="31" t="s">
        <v>756</v>
      </c>
      <c r="BJ29" s="54" t="s">
        <v>756</v>
      </c>
      <c r="BL29" s="55" t="s">
        <v>756</v>
      </c>
      <c r="BN29" s="40" t="s">
        <v>756</v>
      </c>
      <c r="BP29" s="40" t="s">
        <v>756</v>
      </c>
      <c r="BQ29" s="40">
        <v>0</v>
      </c>
      <c r="BR29" s="40">
        <v>3</v>
      </c>
      <c r="BS29" s="40" t="s">
        <v>659</v>
      </c>
      <c r="BT29" s="40">
        <v>3</v>
      </c>
      <c r="CH29" s="36" t="s">
        <v>187</v>
      </c>
      <c r="CK29" s="36" t="s">
        <v>232</v>
      </c>
      <c r="CL29" s="36" t="s">
        <v>232</v>
      </c>
      <c r="CN29" s="36">
        <v>4</v>
      </c>
      <c r="CP29" s="159"/>
      <c r="CQ29" s="65"/>
      <c r="CR29" s="65"/>
      <c r="CS29" s="65">
        <v>1</v>
      </c>
      <c r="CT29" s="65"/>
      <c r="CU29" s="65" t="b">
        <f>ISTEXT(CT29)</f>
        <v>0</v>
      </c>
      <c r="CV29" s="65" t="str">
        <f>IF(CU29,"Προσθέσατε αριθμό παρακαλώ","  ")</f>
        <v xml:space="preserve">  </v>
      </c>
      <c r="CW29" s="65"/>
      <c r="CX29" s="65" t="b">
        <f>ISTEXT(CW29)</f>
        <v>0</v>
      </c>
      <c r="CY29" s="65" t="str">
        <f>IF(CX29,"Προσθέσατε αριθμό παρακαλώ","  ")</f>
        <v xml:space="preserve">  </v>
      </c>
      <c r="CZ29" s="65"/>
      <c r="DA29" s="65" t="b">
        <f>ISTEXT(CZ29)</f>
        <v>0</v>
      </c>
      <c r="DB29" s="66" t="str">
        <f>IF(DA29,"Προσθέσατε αριθμό παρακαλώ","  ")</f>
        <v xml:space="preserve">  </v>
      </c>
      <c r="DC29" s="130">
        <f>SUM(BN29,BQ29,BT29,BW29,BZ29)</f>
        <v>3</v>
      </c>
      <c r="DD29" s="131">
        <f>SUM(CC29,CF29,CI29,CL29,CO29)</f>
        <v>0</v>
      </c>
      <c r="DE29" s="218" t="s">
        <v>659</v>
      </c>
      <c r="DF29" s="219">
        <v>0.25</v>
      </c>
      <c r="DG29" s="220"/>
      <c r="DH29" s="221"/>
      <c r="DI29" s="159"/>
      <c r="DT29" s="71" t="s">
        <v>185</v>
      </c>
      <c r="DV29" s="159" t="s">
        <v>198</v>
      </c>
      <c r="DW29" s="159" t="s">
        <v>232</v>
      </c>
      <c r="DX29" s="107" t="s">
        <v>232</v>
      </c>
      <c r="DZ29" s="206">
        <v>4</v>
      </c>
      <c r="EB29" s="71">
        <v>2</v>
      </c>
      <c r="EC29" s="206">
        <v>2</v>
      </c>
      <c r="EO29" s="208"/>
      <c r="EP29" s="209"/>
      <c r="EQ29" s="210"/>
      <c r="ER29" s="217"/>
      <c r="FB29" s="24">
        <v>24</v>
      </c>
      <c r="FC29" t="s">
        <v>146</v>
      </c>
      <c r="FE29" s="6" t="s">
        <v>2</v>
      </c>
      <c r="FF29" s="6" t="s">
        <v>87</v>
      </c>
      <c r="FG29" s="6"/>
      <c r="FI29" s="7" t="s">
        <v>2</v>
      </c>
      <c r="FJ29" s="8"/>
      <c r="FL29" s="68" t="s">
        <v>108</v>
      </c>
      <c r="FM29" s="69"/>
      <c r="FS29" s="159">
        <v>23</v>
      </c>
      <c r="FT29" s="160" t="s">
        <v>513</v>
      </c>
      <c r="FU29" t="str">
        <f t="shared" si="0"/>
        <v>23 ΒΟΥΛΑ - ΑΤΤΙΚΗΣ</v>
      </c>
      <c r="FV29" s="24">
        <v>32400</v>
      </c>
      <c r="FW29" s="140">
        <v>32300</v>
      </c>
      <c r="FX29" s="141" t="s">
        <v>469</v>
      </c>
      <c r="FY29" t="str">
        <f t="shared" si="1"/>
        <v>32300 ΦΛΩΡΙΝΑΣ</v>
      </c>
      <c r="GK29" s="184">
        <v>514</v>
      </c>
      <c r="GL29" s="181" t="s">
        <v>648</v>
      </c>
      <c r="GM29" s="159" t="str">
        <f t="shared" si="2"/>
        <v>514 Αναταραχή (εμπρηστική)</v>
      </c>
    </row>
    <row r="30" spans="1:202" ht="15.6">
      <c r="A30" s="159">
        <v>27</v>
      </c>
      <c r="B30" s="134" t="s">
        <v>708</v>
      </c>
      <c r="C30" s="136">
        <v>2831023308</v>
      </c>
      <c r="D30" s="71" t="s">
        <v>688</v>
      </c>
      <c r="E30" s="16" t="s">
        <v>709</v>
      </c>
      <c r="F30" s="159" t="s">
        <v>797</v>
      </c>
      <c r="G30" s="159" t="s">
        <v>797</v>
      </c>
      <c r="H30" s="159">
        <v>74100</v>
      </c>
      <c r="I30" s="159"/>
      <c r="K30" s="159"/>
      <c r="O30" s="24">
        <v>552863</v>
      </c>
      <c r="P30" s="16">
        <v>3914025</v>
      </c>
      <c r="Q30" s="16">
        <v>42120</v>
      </c>
      <c r="R30" s="16">
        <v>0.84375</v>
      </c>
      <c r="S30" s="223">
        <v>42120</v>
      </c>
      <c r="T30" s="264">
        <v>0.84513888888888899</v>
      </c>
      <c r="U30" s="223">
        <v>42120</v>
      </c>
      <c r="V30" s="266">
        <v>0.84722222222222221</v>
      </c>
      <c r="W30" s="170">
        <v>42120</v>
      </c>
      <c r="X30" s="267">
        <v>0.85416666666666663</v>
      </c>
      <c r="Y30" s="170">
        <v>42120</v>
      </c>
      <c r="AM30" s="170" t="s">
        <v>710</v>
      </c>
      <c r="AN30" s="92" t="s">
        <v>711</v>
      </c>
      <c r="AP30" s="156" t="s">
        <v>756</v>
      </c>
      <c r="AR30" s="92" t="s">
        <v>756</v>
      </c>
      <c r="AT30" s="156" t="s">
        <v>756</v>
      </c>
      <c r="AV30" s="92" t="s">
        <v>756</v>
      </c>
      <c r="AX30" s="156" t="s">
        <v>756</v>
      </c>
      <c r="AY30" s="170" t="s">
        <v>72</v>
      </c>
      <c r="AZ30" s="92">
        <v>0.5</v>
      </c>
      <c r="BB30" s="92" t="s">
        <v>756</v>
      </c>
      <c r="BD30" s="92" t="s">
        <v>756</v>
      </c>
      <c r="BF30" s="94" t="s">
        <v>756</v>
      </c>
      <c r="BH30" s="31" t="s">
        <v>756</v>
      </c>
      <c r="BJ30" s="54" t="s">
        <v>756</v>
      </c>
      <c r="BL30" s="55" t="s">
        <v>756</v>
      </c>
      <c r="BN30" s="40" t="s">
        <v>756</v>
      </c>
      <c r="BP30" s="40" t="s">
        <v>756</v>
      </c>
      <c r="BQ30" s="40">
        <v>0</v>
      </c>
      <c r="BR30" s="40">
        <v>0.5</v>
      </c>
      <c r="BS30" s="40" t="s">
        <v>659</v>
      </c>
      <c r="BT30" s="40">
        <v>0.5</v>
      </c>
      <c r="CH30" s="36" t="s">
        <v>185</v>
      </c>
      <c r="CK30" s="36" t="s">
        <v>232</v>
      </c>
      <c r="CL30" s="36" t="s">
        <v>232</v>
      </c>
      <c r="CN30" s="36">
        <v>4</v>
      </c>
      <c r="CP30" s="159"/>
      <c r="CQ30" s="65"/>
      <c r="CR30" s="65"/>
      <c r="CS30" s="65">
        <v>2</v>
      </c>
      <c r="CT30" s="65"/>
      <c r="CU30" s="65" t="b">
        <f>ISTEXT(CT30)</f>
        <v>0</v>
      </c>
      <c r="CV30" s="65" t="str">
        <f>IF(CU30,"Προσθέσατε αριθμό παρακαλώ","  ")</f>
        <v xml:space="preserve">  </v>
      </c>
      <c r="CW30" s="65"/>
      <c r="CX30" s="65" t="b">
        <f>ISTEXT(CW30)</f>
        <v>0</v>
      </c>
      <c r="CY30" s="65" t="str">
        <f>IF(CX30,"Προσθέσατε αριθμό παρακαλώ","  ")</f>
        <v xml:space="preserve">  </v>
      </c>
      <c r="CZ30" s="65"/>
      <c r="DA30" s="65" t="b">
        <f>ISTEXT(CZ30)</f>
        <v>0</v>
      </c>
      <c r="DB30" s="66" t="str">
        <f>IF(DA30,"Προσθέσατε αριθμό παρακαλώ","  ")</f>
        <v xml:space="preserve">  </v>
      </c>
      <c r="DC30" s="130">
        <f>SUM(BN30,BQ30,BT30,BW30,BZ30)</f>
        <v>0.5</v>
      </c>
      <c r="DD30" s="131">
        <f>SUM(CC30,CF30,CI30,CL30,CO30)</f>
        <v>0</v>
      </c>
      <c r="DE30" s="218"/>
      <c r="DF30" s="219"/>
      <c r="DG30" s="220"/>
      <c r="DH30" s="221"/>
      <c r="DI30" s="159"/>
      <c r="DV30" s="159"/>
      <c r="DW30" s="159"/>
      <c r="EO30" s="208"/>
      <c r="EP30" s="209"/>
      <c r="EQ30" s="210"/>
      <c r="ER30" s="217"/>
      <c r="FB30" s="24">
        <v>25</v>
      </c>
      <c r="FC30" t="s">
        <v>147</v>
      </c>
      <c r="FE30" s="6">
        <v>1</v>
      </c>
      <c r="FF30" s="6" t="s">
        <v>95</v>
      </c>
      <c r="FG30" s="6" t="s">
        <v>167</v>
      </c>
      <c r="FI30" s="2">
        <v>1</v>
      </c>
      <c r="FJ30" s="2" t="s">
        <v>102</v>
      </c>
      <c r="FL30" s="7" t="s">
        <v>2</v>
      </c>
      <c r="FM30" s="8"/>
      <c r="FS30" s="159">
        <v>24</v>
      </c>
      <c r="FT30" s="160" t="s">
        <v>514</v>
      </c>
      <c r="FU30" t="str">
        <f t="shared" si="0"/>
        <v>24 ΓΑΥΔΟΣ (ΕΛΙΚΟΔΡΟΜΙΟ)</v>
      </c>
      <c r="FV30" s="24">
        <v>32525</v>
      </c>
      <c r="FW30" s="140">
        <v>32400</v>
      </c>
      <c r="FX30" s="141" t="s">
        <v>411</v>
      </c>
      <c r="FY30" t="str">
        <f t="shared" si="1"/>
        <v>32400 ΚΑΣΤΟΡΙΑΣ</v>
      </c>
      <c r="GK30" s="184">
        <v>515</v>
      </c>
      <c r="GL30" s="181" t="s">
        <v>649</v>
      </c>
      <c r="GM30" s="159" t="str">
        <f t="shared" si="2"/>
        <v>515 Απόκρυψη εγκληματικής πράξης</v>
      </c>
    </row>
    <row r="31" spans="1:202" ht="15.6">
      <c r="A31" s="159">
        <v>28</v>
      </c>
      <c r="B31" s="134" t="s">
        <v>708</v>
      </c>
      <c r="C31" s="136">
        <v>2831023308</v>
      </c>
      <c r="D31" s="71" t="s">
        <v>688</v>
      </c>
      <c r="E31" s="16" t="s">
        <v>709</v>
      </c>
      <c r="F31" s="159" t="s">
        <v>798</v>
      </c>
      <c r="G31" s="159" t="s">
        <v>799</v>
      </c>
      <c r="H31" s="159">
        <v>74100</v>
      </c>
      <c r="I31" s="159"/>
      <c r="K31" s="159"/>
      <c r="O31" s="24">
        <v>544587</v>
      </c>
      <c r="P31" s="16">
        <v>3910757</v>
      </c>
      <c r="Q31" s="16">
        <v>42122</v>
      </c>
      <c r="R31" s="16">
        <v>0.375</v>
      </c>
      <c r="S31" s="223">
        <v>42122</v>
      </c>
      <c r="U31" s="223">
        <v>42122</v>
      </c>
      <c r="W31" s="170">
        <v>42122</v>
      </c>
      <c r="Y31" s="170">
        <v>42124</v>
      </c>
      <c r="Z31" s="92">
        <v>0.95833333333333337</v>
      </c>
      <c r="AM31" s="170" t="s">
        <v>710</v>
      </c>
      <c r="AN31" s="92" t="s">
        <v>711</v>
      </c>
      <c r="AO31" s="94" t="s">
        <v>138</v>
      </c>
      <c r="AP31" s="156">
        <v>60</v>
      </c>
      <c r="AQ31" s="170" t="s">
        <v>140</v>
      </c>
      <c r="AR31" s="92">
        <v>60</v>
      </c>
      <c r="AT31" s="156" t="s">
        <v>756</v>
      </c>
      <c r="AV31" s="92" t="s">
        <v>756</v>
      </c>
      <c r="AX31" s="156" t="s">
        <v>756</v>
      </c>
      <c r="AY31" s="170" t="s">
        <v>71</v>
      </c>
      <c r="AZ31" s="92">
        <v>5</v>
      </c>
      <c r="BB31" s="92" t="s">
        <v>756</v>
      </c>
      <c r="BD31" s="92" t="s">
        <v>756</v>
      </c>
      <c r="BF31" s="94" t="s">
        <v>756</v>
      </c>
      <c r="BH31" s="31" t="s">
        <v>756</v>
      </c>
      <c r="BJ31" s="54" t="s">
        <v>756</v>
      </c>
      <c r="BL31" s="55" t="s">
        <v>756</v>
      </c>
      <c r="BN31" s="40" t="s">
        <v>756</v>
      </c>
      <c r="BP31" s="40" t="s">
        <v>756</v>
      </c>
      <c r="BQ31" s="40">
        <v>120</v>
      </c>
      <c r="BR31" s="40">
        <v>5</v>
      </c>
      <c r="BS31" s="40" t="s">
        <v>657</v>
      </c>
      <c r="BT31" s="40">
        <v>120</v>
      </c>
      <c r="BU31" s="40" t="s">
        <v>659</v>
      </c>
      <c r="BV31" s="40">
        <v>5</v>
      </c>
      <c r="CI31" s="36" t="s">
        <v>189</v>
      </c>
      <c r="CJ31" s="36" t="s">
        <v>199</v>
      </c>
      <c r="CK31" s="36" t="s">
        <v>232</v>
      </c>
      <c r="CL31" s="36" t="s">
        <v>232</v>
      </c>
      <c r="CM31" s="36">
        <v>5</v>
      </c>
      <c r="CN31" s="36">
        <v>55</v>
      </c>
      <c r="CP31" s="159"/>
      <c r="CQ31" s="65"/>
      <c r="CR31" s="65"/>
      <c r="CS31" s="65">
        <v>22</v>
      </c>
      <c r="CT31" s="65"/>
      <c r="CU31" s="65" t="b">
        <f>ISTEXT(CT31)</f>
        <v>0</v>
      </c>
      <c r="CV31" s="65" t="str">
        <f>IF(CU31,"Προσθέσατε αριθμό παρακαλώ","  ")</f>
        <v xml:space="preserve">  </v>
      </c>
      <c r="CW31" s="65"/>
      <c r="CX31" s="65" t="b">
        <f>ISTEXT(CW31)</f>
        <v>0</v>
      </c>
      <c r="CY31" s="65" t="str">
        <f>IF(CX31,"Προσθέσατε αριθμό παρακαλώ","  ")</f>
        <v xml:space="preserve">  </v>
      </c>
      <c r="CZ31" s="65"/>
      <c r="DA31" s="65" t="b">
        <f>ISTEXT(CZ31)</f>
        <v>0</v>
      </c>
      <c r="DB31" s="66" t="str">
        <f>IF(DA31,"Προσθέσατε αριθμό παρακαλώ","  ")</f>
        <v xml:space="preserve">  </v>
      </c>
      <c r="DC31" s="130">
        <f>SUM(BN31,BQ31,BT31,BW31,BZ31)</f>
        <v>240</v>
      </c>
      <c r="DD31" s="131">
        <f>SUM(CC31,CF31,CI31,CL31,CO31)</f>
        <v>0</v>
      </c>
      <c r="DE31" s="218"/>
      <c r="DF31" s="219"/>
      <c r="DG31" s="220"/>
      <c r="DH31" s="221"/>
      <c r="DI31" s="159"/>
      <c r="DV31" s="159"/>
      <c r="DW31" s="159"/>
      <c r="EO31" s="208"/>
      <c r="EP31" s="209"/>
      <c r="EQ31" s="210"/>
      <c r="ER31" s="217"/>
      <c r="FB31" s="24">
        <v>26</v>
      </c>
      <c r="FC31" t="s">
        <v>148</v>
      </c>
      <c r="FE31" s="6">
        <v>2</v>
      </c>
      <c r="FF31" s="6" t="s">
        <v>96</v>
      </c>
      <c r="FG31" s="6" t="s">
        <v>168</v>
      </c>
      <c r="FI31" s="2">
        <v>2</v>
      </c>
      <c r="FJ31" s="2" t="s">
        <v>486</v>
      </c>
      <c r="FL31" s="2">
        <v>1</v>
      </c>
      <c r="FM31" s="2" t="s">
        <v>197</v>
      </c>
      <c r="FS31" s="159">
        <v>25</v>
      </c>
      <c r="FT31" s="160" t="s">
        <v>515</v>
      </c>
      <c r="FU31" t="str">
        <f t="shared" si="0"/>
        <v>25 ΓΟΥΔΙ – ΑΤΤΙΚΗΣ</v>
      </c>
      <c r="FV31" s="24">
        <v>32526</v>
      </c>
      <c r="FW31" s="140">
        <v>32525</v>
      </c>
      <c r="FX31" s="141" t="s">
        <v>415</v>
      </c>
      <c r="FY31" t="str">
        <f t="shared" si="1"/>
        <v>32525 ΚΟΖΑΝΗΣ</v>
      </c>
      <c r="GK31" s="184">
        <v>516</v>
      </c>
      <c r="GL31" s="181" t="s">
        <v>650</v>
      </c>
      <c r="GM31" s="159" t="str">
        <f t="shared" si="2"/>
        <v>516 Εξτρεμισμός</v>
      </c>
    </row>
    <row r="32" spans="1:202" ht="15.6">
      <c r="A32" s="159">
        <v>29</v>
      </c>
      <c r="B32" s="134" t="s">
        <v>708</v>
      </c>
      <c r="C32" s="136">
        <v>2831023308</v>
      </c>
      <c r="D32" s="71" t="s">
        <v>688</v>
      </c>
      <c r="E32" s="16" t="s">
        <v>709</v>
      </c>
      <c r="F32" s="159" t="s">
        <v>713</v>
      </c>
      <c r="G32" s="159" t="s">
        <v>713</v>
      </c>
      <c r="H32" s="159">
        <v>74100</v>
      </c>
      <c r="I32" s="159"/>
      <c r="K32" s="159"/>
      <c r="O32" s="24">
        <v>549054</v>
      </c>
      <c r="P32" s="16">
        <v>3911458</v>
      </c>
      <c r="Q32" s="16">
        <v>42122</v>
      </c>
      <c r="R32" s="16">
        <v>0.44791666666666669</v>
      </c>
      <c r="S32" s="223">
        <v>42122</v>
      </c>
      <c r="T32" s="264">
        <v>0.45</v>
      </c>
      <c r="U32" s="223">
        <v>42122</v>
      </c>
      <c r="V32" s="266">
        <v>0.45208333333333334</v>
      </c>
      <c r="W32" s="170">
        <v>42122</v>
      </c>
      <c r="X32" s="267">
        <v>0.46180555555555558</v>
      </c>
      <c r="Y32" s="170">
        <v>42122</v>
      </c>
      <c r="Z32" s="92">
        <v>0.86805555555555547</v>
      </c>
      <c r="AM32" s="170" t="s">
        <v>710</v>
      </c>
      <c r="AN32" s="92" t="s">
        <v>739</v>
      </c>
      <c r="AP32" s="156" t="s">
        <v>756</v>
      </c>
      <c r="AR32" s="92" t="s">
        <v>756</v>
      </c>
      <c r="AT32" s="156" t="s">
        <v>756</v>
      </c>
      <c r="AV32" s="92" t="s">
        <v>756</v>
      </c>
      <c r="AX32" s="156" t="s">
        <v>756</v>
      </c>
      <c r="AY32" s="170" t="s">
        <v>71</v>
      </c>
      <c r="AZ32" s="92">
        <v>0.5</v>
      </c>
      <c r="BB32" s="92" t="s">
        <v>756</v>
      </c>
      <c r="BD32" s="92" t="s">
        <v>756</v>
      </c>
      <c r="BF32" s="94" t="s">
        <v>756</v>
      </c>
      <c r="BH32" s="31" t="s">
        <v>756</v>
      </c>
      <c r="BJ32" s="54" t="s">
        <v>756</v>
      </c>
      <c r="BL32" s="55" t="s">
        <v>756</v>
      </c>
      <c r="BN32" s="40" t="s">
        <v>756</v>
      </c>
      <c r="BP32" s="40" t="s">
        <v>756</v>
      </c>
      <c r="BQ32" s="40">
        <v>0</v>
      </c>
      <c r="BR32" s="40">
        <v>0.5</v>
      </c>
      <c r="BS32" s="40" t="s">
        <v>659</v>
      </c>
      <c r="BT32" s="40">
        <v>0.5</v>
      </c>
      <c r="CH32" s="36" t="s">
        <v>185</v>
      </c>
      <c r="CK32" s="36" t="s">
        <v>232</v>
      </c>
      <c r="CL32" s="36" t="s">
        <v>232</v>
      </c>
      <c r="CN32" s="36">
        <v>2</v>
      </c>
      <c r="CP32" s="159"/>
      <c r="CQ32" s="65"/>
      <c r="CR32" s="65"/>
      <c r="CS32" s="65">
        <v>1</v>
      </c>
      <c r="CT32" s="65"/>
      <c r="CU32" s="65" t="b">
        <f>ISTEXT(CT32)</f>
        <v>0</v>
      </c>
      <c r="CV32" s="65" t="str">
        <f>IF(CU32,"Προσθέσατε αριθμό παρακαλώ","  ")</f>
        <v xml:space="preserve">  </v>
      </c>
      <c r="CW32" s="65"/>
      <c r="CX32" s="65" t="b">
        <f>ISTEXT(CW32)</f>
        <v>0</v>
      </c>
      <c r="CY32" s="65" t="str">
        <f>IF(CX32,"Προσθέσατε αριθμό παρακαλώ","  ")</f>
        <v xml:space="preserve">  </v>
      </c>
      <c r="CZ32" s="65"/>
      <c r="DA32" s="65" t="b">
        <f>ISTEXT(CZ32)</f>
        <v>0</v>
      </c>
      <c r="DB32" s="66" t="str">
        <f>IF(DA32,"Προσθέσατε αριθμό παρακαλώ","  ")</f>
        <v xml:space="preserve">  </v>
      </c>
      <c r="DC32" s="130">
        <f>SUM(BN32,BQ32,BT32,BW32,BZ32)</f>
        <v>0.5</v>
      </c>
      <c r="DD32" s="131">
        <f>SUM(CC32,CF32,CI32,CL32,CO32)</f>
        <v>0</v>
      </c>
      <c r="DE32" s="218"/>
      <c r="DF32" s="219"/>
      <c r="DG32" s="220"/>
      <c r="DH32" s="221"/>
      <c r="DI32" s="159"/>
      <c r="DV32" s="159"/>
      <c r="DW32" s="159"/>
      <c r="EO32" s="208"/>
      <c r="EP32" s="209"/>
      <c r="EQ32" s="210"/>
      <c r="ER32" s="217"/>
      <c r="FB32" s="24">
        <v>27</v>
      </c>
      <c r="FC32" t="s">
        <v>149</v>
      </c>
      <c r="FE32" s="6">
        <v>3</v>
      </c>
      <c r="FF32" s="6" t="s">
        <v>97</v>
      </c>
      <c r="FG32" s="6" t="s">
        <v>169</v>
      </c>
      <c r="FI32" s="2">
        <v>3</v>
      </c>
      <c r="FJ32" s="2" t="s">
        <v>103</v>
      </c>
      <c r="FL32" s="2">
        <v>2</v>
      </c>
      <c r="FM32" s="2" t="s">
        <v>198</v>
      </c>
      <c r="FS32" s="159">
        <v>26</v>
      </c>
      <c r="FT32" s="160" t="s">
        <v>516</v>
      </c>
      <c r="FU32" t="str">
        <f t="shared" si="0"/>
        <v>26 ΔΕΣΦΙΝΑ</v>
      </c>
      <c r="FV32" s="24">
        <v>32627</v>
      </c>
      <c r="FW32" s="140">
        <v>32526</v>
      </c>
      <c r="FX32" s="141" t="s">
        <v>468</v>
      </c>
      <c r="FY32" t="str">
        <f t="shared" si="1"/>
        <v>32526 ΤΣΟΤΥΛΙΟΥ</v>
      </c>
      <c r="GK32" s="184">
        <v>521</v>
      </c>
      <c r="GL32" s="176" t="s">
        <v>484</v>
      </c>
      <c r="GM32" s="159" t="str">
        <f t="shared" si="2"/>
        <v>521 Ενέργεια ψυχοπαθούς</v>
      </c>
    </row>
    <row r="33" spans="1:195" ht="15.75" customHeight="1">
      <c r="A33" s="159">
        <v>30</v>
      </c>
      <c r="B33" s="134" t="s">
        <v>708</v>
      </c>
      <c r="C33" s="136">
        <v>2831023308</v>
      </c>
      <c r="D33" s="71" t="s">
        <v>688</v>
      </c>
      <c r="E33" s="16" t="s">
        <v>709</v>
      </c>
      <c r="F33" s="159" t="s">
        <v>800</v>
      </c>
      <c r="G33" s="159"/>
      <c r="H33" s="159">
        <v>74100</v>
      </c>
      <c r="I33" s="159"/>
      <c r="K33" s="159"/>
      <c r="O33" s="24">
        <v>538239</v>
      </c>
      <c r="P33" s="16">
        <v>3911219</v>
      </c>
      <c r="Q33" s="16">
        <v>42123</v>
      </c>
      <c r="R33" s="16">
        <v>0.55555555555555558</v>
      </c>
      <c r="S33" s="223">
        <v>42123</v>
      </c>
      <c r="T33" s="264">
        <v>0.55694444444444446</v>
      </c>
      <c r="U33" s="223">
        <v>42123</v>
      </c>
      <c r="V33" s="266">
        <v>0.55902777777777779</v>
      </c>
      <c r="W33" s="170">
        <v>42123</v>
      </c>
      <c r="X33" s="267">
        <v>0.56597222222222221</v>
      </c>
      <c r="Y33" s="170">
        <v>42123</v>
      </c>
      <c r="Z33" s="92">
        <v>0.59375</v>
      </c>
      <c r="AM33" s="170" t="s">
        <v>710</v>
      </c>
      <c r="AN33" s="92" t="s">
        <v>739</v>
      </c>
      <c r="AP33" s="156" t="s">
        <v>756</v>
      </c>
      <c r="AR33" s="92" t="s">
        <v>756</v>
      </c>
      <c r="AT33" s="156" t="s">
        <v>756</v>
      </c>
      <c r="AV33" s="92" t="s">
        <v>756</v>
      </c>
      <c r="AX33" s="156" t="s">
        <v>756</v>
      </c>
      <c r="AY33" s="170" t="s">
        <v>72</v>
      </c>
      <c r="AZ33" s="92">
        <v>0.1</v>
      </c>
      <c r="BB33" s="92" t="s">
        <v>756</v>
      </c>
      <c r="BD33" s="92" t="s">
        <v>756</v>
      </c>
      <c r="BF33" s="94" t="s">
        <v>756</v>
      </c>
      <c r="BH33" s="31" t="s">
        <v>756</v>
      </c>
      <c r="BJ33" s="54" t="s">
        <v>756</v>
      </c>
      <c r="BL33" s="55" t="s">
        <v>756</v>
      </c>
      <c r="BN33" s="40" t="s">
        <v>756</v>
      </c>
      <c r="BP33" s="40" t="s">
        <v>756</v>
      </c>
      <c r="BQ33" s="40">
        <v>0</v>
      </c>
      <c r="BR33" s="40">
        <v>0.1</v>
      </c>
      <c r="BS33" s="40" t="s">
        <v>659</v>
      </c>
      <c r="BT33" s="40">
        <v>0.1</v>
      </c>
      <c r="CH33" s="36" t="s">
        <v>185</v>
      </c>
      <c r="CN33" s="36">
        <v>4</v>
      </c>
      <c r="CP33" s="159"/>
      <c r="CQ33" s="65"/>
      <c r="CR33" s="65"/>
      <c r="CS33" s="65">
        <v>1</v>
      </c>
      <c r="CT33" s="65"/>
      <c r="CU33" s="65" t="b">
        <f>ISTEXT(CT33)</f>
        <v>0</v>
      </c>
      <c r="CV33" s="65" t="str">
        <f>IF(CU33,"Προσθέσατε αριθμό παρακαλώ","  ")</f>
        <v xml:space="preserve">  </v>
      </c>
      <c r="CW33" s="65"/>
      <c r="CX33" s="65" t="b">
        <f>ISTEXT(CW33)</f>
        <v>0</v>
      </c>
      <c r="CY33" s="65" t="str">
        <f>IF(CX33,"Προσθέσατε αριθμό παρακαλώ","  ")</f>
        <v xml:space="preserve">  </v>
      </c>
      <c r="CZ33" s="65"/>
      <c r="DA33" s="65" t="b">
        <f>ISTEXT(CZ33)</f>
        <v>0</v>
      </c>
      <c r="DB33" s="66" t="str">
        <f>IF(DA33,"Προσθέσατε αριθμό παρακαλώ","  ")</f>
        <v xml:space="preserve">  </v>
      </c>
      <c r="DC33" s="130">
        <f>SUM(BN33,BQ33,BT33,BW33,BZ33)</f>
        <v>0.1</v>
      </c>
      <c r="DD33" s="131">
        <f>SUM(CC33,CF33,CI33,CL33,CO33)</f>
        <v>0</v>
      </c>
      <c r="DE33" s="218"/>
      <c r="DF33" s="219"/>
      <c r="DG33" s="220"/>
      <c r="DH33" s="221"/>
      <c r="DI33" s="159"/>
      <c r="DV33" s="159"/>
      <c r="DW33" s="159"/>
      <c r="EO33" s="208"/>
      <c r="EP33" s="209"/>
      <c r="EQ33" s="210"/>
      <c r="ER33" s="217"/>
      <c r="FB33" s="24">
        <v>28</v>
      </c>
      <c r="FC33" t="s">
        <v>150</v>
      </c>
      <c r="FE33" s="6">
        <v>4</v>
      </c>
      <c r="FF33" s="6" t="s">
        <v>98</v>
      </c>
      <c r="FG33" s="6" t="s">
        <v>170</v>
      </c>
      <c r="FI33" s="2">
        <v>4</v>
      </c>
      <c r="FJ33" s="2" t="s">
        <v>104</v>
      </c>
      <c r="FL33" s="2">
        <v>3</v>
      </c>
      <c r="FM33" s="2" t="s">
        <v>199</v>
      </c>
      <c r="FS33" s="159">
        <v>27</v>
      </c>
      <c r="FT33" s="160" t="s">
        <v>517</v>
      </c>
      <c r="FU33" t="str">
        <f t="shared" si="0"/>
        <v>27 ΔΙΑΒΟΛΙΤΣΙ</v>
      </c>
      <c r="FV33" s="24">
        <v>32628</v>
      </c>
      <c r="FW33" s="140">
        <v>32627</v>
      </c>
      <c r="FX33" s="141" t="s">
        <v>384</v>
      </c>
      <c r="FY33" t="str">
        <f t="shared" si="1"/>
        <v>32627 ΒΕΡΟΙΑΣ</v>
      </c>
      <c r="GK33" s="184">
        <v>522</v>
      </c>
      <c r="GL33" s="180" t="s">
        <v>217</v>
      </c>
      <c r="GM33" s="159" t="str">
        <f t="shared" si="2"/>
        <v>522 Ενέργεια παιδιού</v>
      </c>
    </row>
    <row r="34" spans="1:195" ht="15.6">
      <c r="A34" s="159">
        <v>31</v>
      </c>
      <c r="B34" s="134" t="s">
        <v>708</v>
      </c>
      <c r="C34" s="136">
        <v>2831023308</v>
      </c>
      <c r="D34" s="71" t="s">
        <v>688</v>
      </c>
      <c r="E34" s="16" t="s">
        <v>709</v>
      </c>
      <c r="F34" s="159" t="s">
        <v>801</v>
      </c>
      <c r="G34" s="159"/>
      <c r="H34" s="159">
        <v>74100</v>
      </c>
      <c r="I34" s="159"/>
      <c r="K34" s="159"/>
      <c r="O34" s="24">
        <v>542223</v>
      </c>
      <c r="P34" s="16">
        <v>3910660</v>
      </c>
      <c r="Q34" s="16">
        <v>42125</v>
      </c>
      <c r="R34" s="16">
        <v>0.39930555555555558</v>
      </c>
      <c r="S34" s="223">
        <v>42125</v>
      </c>
      <c r="U34" s="223">
        <v>42125</v>
      </c>
      <c r="W34" s="170">
        <v>42125</v>
      </c>
      <c r="Y34" s="170">
        <v>42125</v>
      </c>
      <c r="Z34" s="92">
        <v>0.58333333333333337</v>
      </c>
      <c r="AM34" s="170" t="s">
        <v>710</v>
      </c>
      <c r="AN34" s="92" t="s">
        <v>711</v>
      </c>
      <c r="AP34" s="156" t="s">
        <v>756</v>
      </c>
      <c r="AR34" s="92" t="s">
        <v>756</v>
      </c>
      <c r="AT34" s="156" t="s">
        <v>756</v>
      </c>
      <c r="AV34" s="92" t="s">
        <v>756</v>
      </c>
      <c r="AX34" s="156" t="s">
        <v>756</v>
      </c>
      <c r="AY34" s="170" t="s">
        <v>72</v>
      </c>
      <c r="AZ34" s="92">
        <v>0.02</v>
      </c>
      <c r="BB34" s="92" t="s">
        <v>756</v>
      </c>
      <c r="BD34" s="92" t="s">
        <v>756</v>
      </c>
      <c r="BF34" s="94" t="s">
        <v>756</v>
      </c>
      <c r="BH34" s="31" t="s">
        <v>756</v>
      </c>
      <c r="BJ34" s="54" t="s">
        <v>756</v>
      </c>
      <c r="BL34" s="55" t="s">
        <v>756</v>
      </c>
      <c r="BN34" s="40" t="s">
        <v>756</v>
      </c>
      <c r="BP34" s="40" t="s">
        <v>756</v>
      </c>
      <c r="BQ34" s="40">
        <v>0</v>
      </c>
      <c r="BR34" s="40">
        <v>0.02</v>
      </c>
      <c r="BS34" s="40" t="s">
        <v>659</v>
      </c>
      <c r="BT34" s="40">
        <v>0.02</v>
      </c>
      <c r="CH34" s="36" t="s">
        <v>185</v>
      </c>
      <c r="CK34" s="36" t="s">
        <v>232</v>
      </c>
      <c r="CL34" s="36" t="s">
        <v>232</v>
      </c>
      <c r="CN34" s="36">
        <v>3</v>
      </c>
      <c r="CP34" s="159"/>
      <c r="CQ34" s="65"/>
      <c r="CR34" s="65"/>
      <c r="CS34" s="65">
        <v>2</v>
      </c>
      <c r="CT34" s="65"/>
      <c r="CU34" s="65" t="b">
        <f>ISTEXT(CT34)</f>
        <v>0</v>
      </c>
      <c r="CV34" s="65" t="str">
        <f>IF(CU34,"Προσθέσατε αριθμό παρακαλώ","  ")</f>
        <v xml:space="preserve">  </v>
      </c>
      <c r="CW34" s="65"/>
      <c r="CX34" s="65" t="b">
        <f>ISTEXT(CW34)</f>
        <v>0</v>
      </c>
      <c r="CY34" s="65" t="str">
        <f>IF(CX34,"Προσθέσατε αριθμό παρακαλώ","  ")</f>
        <v xml:space="preserve">  </v>
      </c>
      <c r="CZ34" s="65"/>
      <c r="DA34" s="65" t="b">
        <f>ISTEXT(CZ34)</f>
        <v>0</v>
      </c>
      <c r="DB34" s="66" t="str">
        <f>IF(DA34,"Προσθέσατε αριθμό παρακαλώ","  ")</f>
        <v xml:space="preserve">  </v>
      </c>
      <c r="DC34" s="130">
        <f>SUM(BN34,BQ34,BT34,BW34,BZ34)</f>
        <v>0.02</v>
      </c>
      <c r="DD34" s="131">
        <f>SUM(CC34,CF34,CI34,CL34,CO34)</f>
        <v>0</v>
      </c>
      <c r="DE34" s="218"/>
      <c r="DF34" s="219"/>
      <c r="DG34" s="220"/>
      <c r="DH34" s="221"/>
      <c r="DI34" s="159"/>
      <c r="DV34" s="159"/>
      <c r="DW34" s="159"/>
      <c r="EO34" s="208"/>
      <c r="EP34" s="209"/>
      <c r="EQ34" s="210"/>
      <c r="ER34" s="217"/>
      <c r="FB34" s="24">
        <v>29</v>
      </c>
      <c r="FC34" t="s">
        <v>151</v>
      </c>
      <c r="FE34" s="6">
        <v>5</v>
      </c>
      <c r="FF34" s="6" t="s">
        <v>99</v>
      </c>
      <c r="FG34" s="6" t="s">
        <v>171</v>
      </c>
      <c r="FI34" s="2">
        <v>5</v>
      </c>
      <c r="FJ34" s="2" t="s">
        <v>105</v>
      </c>
      <c r="FL34" s="2">
        <v>4</v>
      </c>
      <c r="FM34" s="2" t="s">
        <v>200</v>
      </c>
      <c r="FS34" s="159">
        <v>28</v>
      </c>
      <c r="FT34" s="160" t="s">
        <v>518</v>
      </c>
      <c r="FU34" t="str">
        <f t="shared" si="0"/>
        <v>28 ΔΟΞΑΤΟ ΔΡΑΜΑΣ</v>
      </c>
      <c r="FV34" s="24">
        <v>32700</v>
      </c>
      <c r="FW34" s="140">
        <v>32628</v>
      </c>
      <c r="FX34" s="141" t="s">
        <v>438</v>
      </c>
      <c r="FY34" t="str">
        <f t="shared" si="1"/>
        <v>32628 ΝΑΟΥΣΑΣ</v>
      </c>
      <c r="GK34" s="184">
        <v>600</v>
      </c>
      <c r="GL34" s="180" t="s">
        <v>651</v>
      </c>
      <c r="GM34" s="159" t="str">
        <f t="shared" si="2"/>
        <v>600 Αναζοπύρωση</v>
      </c>
    </row>
    <row r="35" spans="1:195" ht="15.6">
      <c r="A35" s="159">
        <v>32</v>
      </c>
      <c r="B35" s="134" t="s">
        <v>708</v>
      </c>
      <c r="C35" s="136">
        <v>2831023308</v>
      </c>
      <c r="D35" s="71" t="s">
        <v>688</v>
      </c>
      <c r="E35" s="16" t="s">
        <v>709</v>
      </c>
      <c r="F35" s="159" t="s">
        <v>714</v>
      </c>
      <c r="G35" s="159"/>
      <c r="H35" s="159">
        <v>74100</v>
      </c>
      <c r="I35" s="159"/>
      <c r="K35" s="159"/>
      <c r="O35" s="24">
        <v>542153</v>
      </c>
      <c r="P35" s="16">
        <v>3905610</v>
      </c>
      <c r="Q35" s="16">
        <v>42146</v>
      </c>
      <c r="R35" s="16">
        <v>0.39097222222222222</v>
      </c>
      <c r="S35" s="223">
        <v>42146</v>
      </c>
      <c r="T35" s="264">
        <v>0.39166666666666666</v>
      </c>
      <c r="U35" s="223">
        <v>42146</v>
      </c>
      <c r="V35" s="266">
        <v>0.3923611111111111</v>
      </c>
      <c r="W35" s="170">
        <v>42146</v>
      </c>
      <c r="X35" s="267">
        <v>0.3972222222222222</v>
      </c>
      <c r="Y35" s="170">
        <v>42146</v>
      </c>
      <c r="Z35" s="92">
        <v>0.41875000000000001</v>
      </c>
      <c r="AM35" s="170" t="s">
        <v>738</v>
      </c>
      <c r="AN35" s="92" t="s">
        <v>711</v>
      </c>
      <c r="AP35" s="156" t="s">
        <v>756</v>
      </c>
      <c r="AR35" s="92" t="s">
        <v>756</v>
      </c>
      <c r="AT35" s="156" t="s">
        <v>756</v>
      </c>
      <c r="AV35" s="92" t="s">
        <v>756</v>
      </c>
      <c r="AX35" s="156" t="s">
        <v>756</v>
      </c>
      <c r="AY35" s="170" t="s">
        <v>72</v>
      </c>
      <c r="AZ35" s="92">
        <v>0.5</v>
      </c>
      <c r="BB35" s="92" t="s">
        <v>756</v>
      </c>
      <c r="BD35" s="92" t="s">
        <v>756</v>
      </c>
      <c r="BF35" s="94" t="s">
        <v>756</v>
      </c>
      <c r="BH35" s="31" t="s">
        <v>756</v>
      </c>
      <c r="BJ35" s="54" t="s">
        <v>756</v>
      </c>
      <c r="BL35" s="55" t="s">
        <v>756</v>
      </c>
      <c r="BN35" s="40" t="s">
        <v>756</v>
      </c>
      <c r="BP35" s="40" t="s">
        <v>756</v>
      </c>
      <c r="BQ35" s="40">
        <v>0</v>
      </c>
      <c r="BR35" s="40">
        <v>0.5</v>
      </c>
      <c r="BS35" s="40" t="s">
        <v>659</v>
      </c>
      <c r="BT35" s="40">
        <v>0.5</v>
      </c>
      <c r="CH35" s="36" t="s">
        <v>186</v>
      </c>
      <c r="CK35" s="36" t="s">
        <v>232</v>
      </c>
      <c r="CL35" s="36" t="s">
        <v>232</v>
      </c>
      <c r="CN35" s="36">
        <v>3</v>
      </c>
      <c r="CP35" s="159"/>
      <c r="CQ35" s="65"/>
      <c r="CR35" s="65"/>
      <c r="CS35" s="65"/>
      <c r="CT35" s="65"/>
      <c r="CU35" s="65" t="b">
        <f>ISTEXT(CT35)</f>
        <v>0</v>
      </c>
      <c r="CV35" s="65" t="str">
        <f>IF(CU35,"Προσθέσατε αριθμό παρακαλώ","  ")</f>
        <v xml:space="preserve">  </v>
      </c>
      <c r="CW35" s="65"/>
      <c r="CX35" s="65" t="b">
        <f>ISTEXT(CW35)</f>
        <v>0</v>
      </c>
      <c r="CY35" s="65" t="str">
        <f>IF(CX35,"Προσθέσατε αριθμό παρακαλώ","  ")</f>
        <v xml:space="preserve">  </v>
      </c>
      <c r="CZ35" s="65"/>
      <c r="DA35" s="65" t="b">
        <f>ISTEXT(CZ35)</f>
        <v>0</v>
      </c>
      <c r="DB35" s="66" t="str">
        <f>IF(DA35,"Προσθέσατε αριθμό παρακαλώ","  ")</f>
        <v xml:space="preserve">  </v>
      </c>
      <c r="DC35" s="130">
        <f>SUM(BN35,BQ35,BT35,BW35,BZ35)</f>
        <v>0.5</v>
      </c>
      <c r="DD35" s="131">
        <f>SUM(CC35,CF35,CI35,CL35,CO35)</f>
        <v>0</v>
      </c>
      <c r="DE35" s="218"/>
      <c r="DF35" s="219"/>
      <c r="DG35" s="220"/>
      <c r="DH35" s="221"/>
      <c r="DI35" s="159"/>
      <c r="DV35" s="159"/>
      <c r="DW35" s="159"/>
      <c r="EO35" s="208"/>
      <c r="EP35" s="209"/>
      <c r="EQ35" s="210"/>
      <c r="ER35" s="217"/>
      <c r="FB35" s="24">
        <v>30</v>
      </c>
      <c r="FC35" t="s">
        <v>152</v>
      </c>
      <c r="FS35" s="159">
        <v>29</v>
      </c>
      <c r="FT35" s="160" t="s">
        <v>519</v>
      </c>
      <c r="FU35" t="str">
        <f t="shared" si="0"/>
        <v>29 ΕΔΕΣΣΑ</v>
      </c>
      <c r="FV35" s="24">
        <v>43229</v>
      </c>
      <c r="FW35" s="140">
        <v>32700</v>
      </c>
      <c r="FX35" s="141" t="s">
        <v>450</v>
      </c>
      <c r="FY35" t="str">
        <f t="shared" si="1"/>
        <v>32700 ΠΙΕΡΙΑΣ</v>
      </c>
      <c r="GK35" s="19">
        <v>104</v>
      </c>
      <c r="GL35" s="177" t="s">
        <v>206</v>
      </c>
      <c r="GM35" s="159" t="str">
        <f t="shared" si="2"/>
        <v>104 Σπινθήρας μηχαν.</v>
      </c>
    </row>
    <row r="36" spans="1:195" ht="14.25" customHeight="1">
      <c r="A36" s="159">
        <v>33</v>
      </c>
      <c r="B36" s="134" t="s">
        <v>708</v>
      </c>
      <c r="C36" s="136">
        <v>2831023308</v>
      </c>
      <c r="D36" s="71" t="s">
        <v>688</v>
      </c>
      <c r="E36" s="16" t="s">
        <v>709</v>
      </c>
      <c r="F36" s="159" t="s">
        <v>802</v>
      </c>
      <c r="G36" s="159"/>
      <c r="H36" s="159">
        <v>74100</v>
      </c>
      <c r="I36" s="159"/>
      <c r="K36" s="159"/>
      <c r="O36" s="24">
        <v>551634</v>
      </c>
      <c r="P36" s="16">
        <v>3912628</v>
      </c>
      <c r="Q36" s="16">
        <v>42149</v>
      </c>
      <c r="R36" s="16">
        <v>0.69097222222222221</v>
      </c>
      <c r="S36" s="223">
        <v>42149</v>
      </c>
      <c r="T36" s="264">
        <v>0.69236111111111109</v>
      </c>
      <c r="U36" s="223">
        <v>42149</v>
      </c>
      <c r="V36" s="266">
        <v>0.69374999999999998</v>
      </c>
      <c r="W36" s="170">
        <v>42149</v>
      </c>
      <c r="X36" s="267">
        <v>0.70138888888888884</v>
      </c>
      <c r="Y36" s="170">
        <v>42149</v>
      </c>
      <c r="Z36" s="92">
        <v>0.75</v>
      </c>
      <c r="AM36" s="170" t="s">
        <v>710</v>
      </c>
      <c r="AN36" s="92" t="s">
        <v>711</v>
      </c>
      <c r="AP36" s="156" t="s">
        <v>756</v>
      </c>
      <c r="AR36" s="92" t="s">
        <v>756</v>
      </c>
      <c r="AT36" s="156" t="s">
        <v>756</v>
      </c>
      <c r="AV36" s="92" t="s">
        <v>756</v>
      </c>
      <c r="AX36" s="156" t="s">
        <v>756</v>
      </c>
      <c r="AY36" s="170" t="s">
        <v>72</v>
      </c>
      <c r="AZ36" s="92">
        <v>1</v>
      </c>
      <c r="BB36" s="92" t="s">
        <v>756</v>
      </c>
      <c r="BD36" s="92" t="s">
        <v>756</v>
      </c>
      <c r="BF36" s="94" t="s">
        <v>756</v>
      </c>
      <c r="BH36" s="31" t="s">
        <v>756</v>
      </c>
      <c r="BJ36" s="54" t="s">
        <v>756</v>
      </c>
      <c r="BL36" s="55" t="s">
        <v>756</v>
      </c>
      <c r="BN36" s="40" t="s">
        <v>756</v>
      </c>
      <c r="BP36" s="40" t="s">
        <v>756</v>
      </c>
      <c r="BQ36" s="40">
        <v>0</v>
      </c>
      <c r="BR36" s="40">
        <v>1</v>
      </c>
      <c r="BS36" s="40" t="s">
        <v>659</v>
      </c>
      <c r="BT36" s="40">
        <v>1</v>
      </c>
      <c r="CH36" s="36" t="s">
        <v>185</v>
      </c>
      <c r="CK36" s="36" t="s">
        <v>232</v>
      </c>
      <c r="CL36" s="36" t="s">
        <v>232</v>
      </c>
      <c r="CN36" s="36">
        <v>3</v>
      </c>
      <c r="CP36" s="159"/>
      <c r="CQ36" s="65"/>
      <c r="CR36" s="65"/>
      <c r="CS36" s="65">
        <v>1</v>
      </c>
      <c r="CT36" s="65"/>
      <c r="CU36" s="65" t="b">
        <f>ISTEXT(CT36)</f>
        <v>0</v>
      </c>
      <c r="CV36" s="65" t="str">
        <f>IF(CU36,"Προσθέσατε αριθμό παρακαλώ","  ")</f>
        <v xml:space="preserve">  </v>
      </c>
      <c r="CW36" s="65"/>
      <c r="CX36" s="65" t="b">
        <f>ISTEXT(CW36)</f>
        <v>0</v>
      </c>
      <c r="CY36" s="65" t="str">
        <f>IF(CX36,"Προσθέσατε αριθμό παρακαλώ","  ")</f>
        <v xml:space="preserve">  </v>
      </c>
      <c r="CZ36" s="65"/>
      <c r="DA36" s="65" t="b">
        <f>ISTEXT(CZ36)</f>
        <v>0</v>
      </c>
      <c r="DB36" s="66" t="str">
        <f>IF(DA36,"Προσθέσατε αριθμό παρακαλώ","  ")</f>
        <v xml:space="preserve">  </v>
      </c>
      <c r="DC36" s="130">
        <f>SUM(BN36,BQ36,BT36,BW36,BZ36)</f>
        <v>1</v>
      </c>
      <c r="DD36" s="131">
        <f>SUM(CC36,CF36,CI36,CL36,CO36)</f>
        <v>0</v>
      </c>
      <c r="DE36" s="218"/>
      <c r="DF36" s="219"/>
      <c r="DG36" s="220"/>
      <c r="DH36" s="221"/>
      <c r="DI36" s="159"/>
      <c r="DV36" s="159"/>
      <c r="DW36" s="159"/>
      <c r="EO36" s="208"/>
      <c r="EP36" s="209"/>
      <c r="EQ36" s="210"/>
      <c r="ER36" s="217"/>
      <c r="FB36" s="24">
        <v>31</v>
      </c>
      <c r="FC36" t="s">
        <v>270</v>
      </c>
      <c r="FS36" s="159">
        <v>30</v>
      </c>
      <c r="FT36" s="160" t="s">
        <v>520</v>
      </c>
      <c r="FU36" t="str">
        <f t="shared" si="0"/>
        <v>30 ΕΘΝΙΚΟ ΚΟΛΥΜΒΗΤΗΡΙΟ – ΑΘΗΝΑ</v>
      </c>
      <c r="FV36" s="24">
        <v>43230</v>
      </c>
      <c r="FW36" s="140">
        <v>43229</v>
      </c>
      <c r="FX36" s="141" t="s">
        <v>402</v>
      </c>
      <c r="FY36" t="str">
        <f t="shared" si="1"/>
        <v>43229 ΙΩΑΝΝΙΝΩΝ</v>
      </c>
      <c r="GK36" s="20">
        <v>117</v>
      </c>
      <c r="GL36" s="178" t="s">
        <v>652</v>
      </c>
      <c r="GM36" s="159" t="str">
        <f t="shared" si="2"/>
        <v>117 Ενέργεια ατόμου με διανοητική αναπηρία</v>
      </c>
    </row>
    <row r="37" spans="1:195" ht="15.6">
      <c r="A37" s="159">
        <v>34</v>
      </c>
      <c r="B37" s="134" t="s">
        <v>708</v>
      </c>
      <c r="C37" s="136">
        <v>2831023308</v>
      </c>
      <c r="D37" s="71" t="s">
        <v>688</v>
      </c>
      <c r="E37" s="16" t="s">
        <v>709</v>
      </c>
      <c r="F37" s="159" t="s">
        <v>763</v>
      </c>
      <c r="G37" s="159" t="s">
        <v>803</v>
      </c>
      <c r="H37" s="159">
        <v>74100</v>
      </c>
      <c r="I37" s="159"/>
      <c r="K37" s="159"/>
      <c r="O37" s="24">
        <v>553470</v>
      </c>
      <c r="P37" s="16">
        <v>3912621</v>
      </c>
      <c r="Q37" s="16">
        <v>42150</v>
      </c>
      <c r="R37" s="16">
        <v>0.78125</v>
      </c>
      <c r="S37" s="223">
        <v>42150</v>
      </c>
      <c r="T37" s="264">
        <v>0.78333333333333333</v>
      </c>
      <c r="U37" s="223">
        <v>42150</v>
      </c>
      <c r="V37" s="266">
        <v>0.78402777777777777</v>
      </c>
      <c r="W37" s="170">
        <v>42150</v>
      </c>
      <c r="X37" s="267">
        <v>0.79375000000000007</v>
      </c>
      <c r="Y37" s="170">
        <v>42150</v>
      </c>
      <c r="Z37" s="92">
        <v>0.83124999999999993</v>
      </c>
      <c r="AM37" s="170" t="s">
        <v>710</v>
      </c>
      <c r="AN37" s="92" t="s">
        <v>711</v>
      </c>
      <c r="AP37" s="156" t="s">
        <v>756</v>
      </c>
      <c r="AR37" s="92" t="s">
        <v>756</v>
      </c>
      <c r="AT37" s="156" t="s">
        <v>756</v>
      </c>
      <c r="AV37" s="92" t="s">
        <v>756</v>
      </c>
      <c r="AX37" s="156" t="s">
        <v>756</v>
      </c>
      <c r="AY37" s="170" t="s">
        <v>72</v>
      </c>
      <c r="AZ37" s="92">
        <v>0.08</v>
      </c>
      <c r="BB37" s="92" t="s">
        <v>756</v>
      </c>
      <c r="BD37" s="92" t="s">
        <v>756</v>
      </c>
      <c r="BF37" s="94" t="s">
        <v>756</v>
      </c>
      <c r="BH37" s="31" t="s">
        <v>756</v>
      </c>
      <c r="BJ37" s="54" t="s">
        <v>756</v>
      </c>
      <c r="BL37" s="55" t="s">
        <v>756</v>
      </c>
      <c r="BN37" s="40" t="s">
        <v>756</v>
      </c>
      <c r="BP37" s="40" t="s">
        <v>756</v>
      </c>
      <c r="BQ37" s="40">
        <v>0</v>
      </c>
      <c r="BR37" s="40">
        <v>0.08</v>
      </c>
      <c r="BS37" s="40" t="s">
        <v>659</v>
      </c>
      <c r="BT37" s="40">
        <v>0.08</v>
      </c>
      <c r="CH37" s="36" t="s">
        <v>185</v>
      </c>
      <c r="CJ37" s="36" t="s">
        <v>198</v>
      </c>
      <c r="CK37" s="36" t="s">
        <v>232</v>
      </c>
      <c r="CL37" s="36" t="s">
        <v>232</v>
      </c>
      <c r="CN37" s="36">
        <v>2</v>
      </c>
      <c r="CP37" s="159"/>
      <c r="CQ37" s="65"/>
      <c r="CR37" s="65"/>
      <c r="CS37" s="65">
        <v>1</v>
      </c>
      <c r="CT37" s="65"/>
      <c r="CU37" s="65" t="b">
        <f>ISTEXT(CT37)</f>
        <v>0</v>
      </c>
      <c r="CV37" s="65" t="str">
        <f>IF(CU37,"Προσθέσατε αριθμό παρακαλώ","  ")</f>
        <v xml:space="preserve">  </v>
      </c>
      <c r="CW37" s="65"/>
      <c r="CX37" s="65" t="b">
        <f>ISTEXT(CW37)</f>
        <v>0</v>
      </c>
      <c r="CY37" s="65" t="str">
        <f>IF(CX37,"Προσθέσατε αριθμό παρακαλώ","  ")</f>
        <v xml:space="preserve">  </v>
      </c>
      <c r="CZ37" s="65"/>
      <c r="DA37" s="65" t="b">
        <f>ISTEXT(CZ37)</f>
        <v>0</v>
      </c>
      <c r="DB37" s="66" t="str">
        <f>IF(DA37,"Προσθέσατε αριθμό παρακαλώ","  ")</f>
        <v xml:space="preserve">  </v>
      </c>
      <c r="DC37" s="130">
        <f>SUM(BN37,BQ37,BT37,BW37,BZ37)</f>
        <v>0.08</v>
      </c>
      <c r="DD37" s="131">
        <f>SUM(CC37,CF37,CI37,CL37,CO37)</f>
        <v>0</v>
      </c>
      <c r="DE37" s="218"/>
      <c r="DF37" s="219"/>
      <c r="DG37" s="220"/>
      <c r="DH37" s="221"/>
      <c r="DI37" s="159"/>
      <c r="DV37" s="159"/>
      <c r="DW37" s="159"/>
      <c r="EO37" s="208"/>
      <c r="EP37" s="209"/>
      <c r="EQ37" s="210"/>
      <c r="ER37" s="217"/>
      <c r="FB37" s="24">
        <v>32</v>
      </c>
      <c r="FC37" t="s">
        <v>153</v>
      </c>
      <c r="FE37" s="67" t="s">
        <v>295</v>
      </c>
      <c r="FF37" s="67"/>
      <c r="FS37" s="159">
        <v>31</v>
      </c>
      <c r="FT37" s="160" t="s">
        <v>521</v>
      </c>
      <c r="FU37" t="str">
        <f t="shared" si="0"/>
        <v xml:space="preserve">31 ΕΛ. ΒΕΝΙΖΕΛΟΣ </v>
      </c>
      <c r="FV37" s="24">
        <v>43231</v>
      </c>
      <c r="FW37" s="140">
        <v>43230</v>
      </c>
      <c r="FX37" s="141" t="s">
        <v>416</v>
      </c>
      <c r="FY37" t="str">
        <f t="shared" si="1"/>
        <v>43230 ΚΟΝΙΤΣΑΣ</v>
      </c>
    </row>
    <row r="38" spans="1:195" ht="15.6">
      <c r="A38" s="159">
        <v>35</v>
      </c>
      <c r="B38" s="134" t="s">
        <v>708</v>
      </c>
      <c r="C38" s="136">
        <v>2831023308</v>
      </c>
      <c r="D38" s="71" t="s">
        <v>688</v>
      </c>
      <c r="E38" s="16" t="s">
        <v>709</v>
      </c>
      <c r="F38" s="159" t="s">
        <v>759</v>
      </c>
      <c r="G38" s="159"/>
      <c r="H38" s="159">
        <v>74053</v>
      </c>
      <c r="I38" s="159"/>
      <c r="K38" s="159"/>
      <c r="O38" s="24">
        <v>547281</v>
      </c>
      <c r="P38" s="16">
        <v>3896560</v>
      </c>
      <c r="Q38" s="16">
        <v>42151</v>
      </c>
      <c r="R38" s="16">
        <v>0.58680555555555558</v>
      </c>
      <c r="S38" s="223">
        <v>42151</v>
      </c>
      <c r="T38" s="264">
        <v>0.58819444444444446</v>
      </c>
      <c r="U38" s="223">
        <v>42151</v>
      </c>
      <c r="V38" s="266">
        <v>0.59027777777777779</v>
      </c>
      <c r="W38" s="170">
        <v>42151</v>
      </c>
      <c r="X38" s="267">
        <v>0.59583333333333333</v>
      </c>
      <c r="Y38" s="170">
        <v>42151</v>
      </c>
      <c r="AM38" s="170" t="s">
        <v>710</v>
      </c>
      <c r="AN38" s="92" t="s">
        <v>711</v>
      </c>
      <c r="AP38" s="156" t="s">
        <v>756</v>
      </c>
      <c r="AR38" s="92" t="s">
        <v>756</v>
      </c>
      <c r="AT38" s="156" t="s">
        <v>756</v>
      </c>
      <c r="AV38" s="92" t="s">
        <v>756</v>
      </c>
      <c r="AX38" s="156" t="s">
        <v>756</v>
      </c>
      <c r="AY38" s="170" t="s">
        <v>70</v>
      </c>
      <c r="AZ38" s="92">
        <v>0.5</v>
      </c>
      <c r="BB38" s="92" t="s">
        <v>756</v>
      </c>
      <c r="BD38" s="92" t="s">
        <v>756</v>
      </c>
      <c r="BF38" s="94" t="s">
        <v>756</v>
      </c>
      <c r="BH38" s="31" t="s">
        <v>756</v>
      </c>
      <c r="BJ38" s="54" t="s">
        <v>756</v>
      </c>
      <c r="BL38" s="55" t="s">
        <v>756</v>
      </c>
      <c r="BN38" s="40" t="s">
        <v>756</v>
      </c>
      <c r="BP38" s="40" t="s">
        <v>756</v>
      </c>
      <c r="BQ38" s="40">
        <v>0</v>
      </c>
      <c r="BR38" s="40">
        <v>0.5</v>
      </c>
      <c r="BS38" s="40" t="s">
        <v>659</v>
      </c>
      <c r="BT38" s="40">
        <v>0.5</v>
      </c>
      <c r="CH38" s="36" t="s">
        <v>185</v>
      </c>
      <c r="CJ38" s="36" t="s">
        <v>198</v>
      </c>
      <c r="CK38" s="36" t="s">
        <v>232</v>
      </c>
      <c r="CL38" s="36" t="s">
        <v>232</v>
      </c>
      <c r="CN38" s="36">
        <v>2</v>
      </c>
      <c r="CP38" s="159"/>
      <c r="CQ38" s="65"/>
      <c r="CR38" s="65"/>
      <c r="CS38" s="65">
        <v>1</v>
      </c>
      <c r="CT38" s="65"/>
      <c r="CU38" s="65" t="b">
        <f>ISTEXT(CT38)</f>
        <v>0</v>
      </c>
      <c r="CV38" s="65" t="str">
        <f>IF(CU38,"Προσθέσατε αριθμό παρακαλώ","  ")</f>
        <v xml:space="preserve">  </v>
      </c>
      <c r="CW38" s="65"/>
      <c r="CX38" s="65" t="b">
        <f>ISTEXT(CW38)</f>
        <v>0</v>
      </c>
      <c r="CY38" s="65" t="str">
        <f>IF(CX38,"Προσθέσατε αριθμό παρακαλώ","  ")</f>
        <v xml:space="preserve">  </v>
      </c>
      <c r="CZ38" s="65"/>
      <c r="DA38" s="65" t="b">
        <f>ISTEXT(CZ38)</f>
        <v>0</v>
      </c>
      <c r="DB38" s="66" t="str">
        <f>IF(DA38,"Προσθέσατε αριθμό παρακαλώ","  ")</f>
        <v xml:space="preserve">  </v>
      </c>
      <c r="DC38" s="130">
        <f>SUM(BN38,BQ38,BT38,BW38,BZ38)</f>
        <v>0.5</v>
      </c>
      <c r="DD38" s="131">
        <f>SUM(CC38,CF38,CI38,CL38,CO38)</f>
        <v>0</v>
      </c>
      <c r="DE38" s="218"/>
      <c r="DF38" s="219"/>
      <c r="DG38" s="220"/>
      <c r="DH38" s="221"/>
      <c r="DI38" s="159"/>
      <c r="DV38" s="159"/>
      <c r="DW38" s="159"/>
      <c r="EO38" s="208"/>
      <c r="EP38" s="209"/>
      <c r="EQ38" s="210"/>
      <c r="ER38" s="217"/>
      <c r="FB38" s="24">
        <v>33</v>
      </c>
      <c r="FC38" t="s">
        <v>154</v>
      </c>
      <c r="FE38" s="27" t="s">
        <v>2</v>
      </c>
      <c r="FF38" s="27"/>
      <c r="FS38" s="159">
        <v>32</v>
      </c>
      <c r="FT38" s="161" t="s">
        <v>522</v>
      </c>
      <c r="FU38" t="str">
        <f t="shared" si="0"/>
        <v xml:space="preserve">32 ΕΛΕΥΣΙΝΑ </v>
      </c>
      <c r="FV38" s="24">
        <v>43300</v>
      </c>
      <c r="FW38" s="140">
        <v>43231</v>
      </c>
      <c r="FX38" s="141" t="s">
        <v>435</v>
      </c>
      <c r="FY38" t="str">
        <f t="shared" si="1"/>
        <v>43231 ΜΕΤΣΟΒΟΥ</v>
      </c>
    </row>
    <row r="39" spans="1:195" ht="15.6">
      <c r="A39" s="159">
        <v>36</v>
      </c>
      <c r="B39" s="134" t="s">
        <v>708</v>
      </c>
      <c r="C39" s="136">
        <v>2831023308</v>
      </c>
      <c r="D39" s="71" t="s">
        <v>688</v>
      </c>
      <c r="E39" s="16" t="s">
        <v>709</v>
      </c>
      <c r="F39" s="159" t="s">
        <v>804</v>
      </c>
      <c r="G39" s="159" t="s">
        <v>805</v>
      </c>
      <c r="H39" s="159">
        <v>74100</v>
      </c>
      <c r="I39" s="159"/>
      <c r="K39" s="159"/>
      <c r="O39" s="24">
        <v>531338</v>
      </c>
      <c r="P39" s="16">
        <v>3911585</v>
      </c>
      <c r="Q39" s="16">
        <v>42173</v>
      </c>
      <c r="R39" s="16">
        <v>0.55208333333333337</v>
      </c>
      <c r="S39" s="223">
        <v>42173</v>
      </c>
      <c r="T39" s="264">
        <v>0.55347222222222225</v>
      </c>
      <c r="U39" s="223">
        <v>42173</v>
      </c>
      <c r="V39" s="266">
        <v>0.55555555555555558</v>
      </c>
      <c r="W39" s="170">
        <v>42173</v>
      </c>
      <c r="X39" s="267">
        <v>0.56041666666666667</v>
      </c>
      <c r="Y39" s="170">
        <v>42173</v>
      </c>
      <c r="Z39" s="92">
        <v>0.59375</v>
      </c>
      <c r="AM39" s="170" t="s">
        <v>710</v>
      </c>
      <c r="AN39" s="92" t="s">
        <v>711</v>
      </c>
      <c r="AP39" s="156" t="s">
        <v>756</v>
      </c>
      <c r="AR39" s="92" t="s">
        <v>756</v>
      </c>
      <c r="AT39" s="156" t="s">
        <v>756</v>
      </c>
      <c r="AV39" s="92" t="s">
        <v>756</v>
      </c>
      <c r="AX39" s="156" t="s">
        <v>756</v>
      </c>
      <c r="AY39" s="170" t="s">
        <v>72</v>
      </c>
      <c r="AZ39" s="92">
        <v>0.5</v>
      </c>
      <c r="BB39" s="92" t="s">
        <v>756</v>
      </c>
      <c r="BD39" s="92" t="s">
        <v>756</v>
      </c>
      <c r="BF39" s="94" t="s">
        <v>756</v>
      </c>
      <c r="BH39" s="31" t="s">
        <v>756</v>
      </c>
      <c r="BJ39" s="54" t="s">
        <v>756</v>
      </c>
      <c r="BL39" s="55" t="s">
        <v>756</v>
      </c>
      <c r="BN39" s="40" t="s">
        <v>756</v>
      </c>
      <c r="BP39" s="40" t="s">
        <v>756</v>
      </c>
      <c r="BQ39" s="40">
        <v>0</v>
      </c>
      <c r="BR39" s="40">
        <v>0.5</v>
      </c>
      <c r="BS39" s="40" t="s">
        <v>659</v>
      </c>
      <c r="BT39" s="40">
        <v>0.5</v>
      </c>
      <c r="CH39" s="36" t="s">
        <v>185</v>
      </c>
      <c r="CJ39" s="36" t="s">
        <v>198</v>
      </c>
      <c r="CK39" s="36" t="s">
        <v>232</v>
      </c>
      <c r="CL39" s="36" t="s">
        <v>232</v>
      </c>
      <c r="CN39" s="36">
        <v>3</v>
      </c>
      <c r="CP39" s="159"/>
      <c r="CQ39" s="65"/>
      <c r="CR39" s="65"/>
      <c r="CS39" s="65">
        <v>1</v>
      </c>
      <c r="CT39" s="65"/>
      <c r="CU39" s="65" t="b">
        <f>ISTEXT(CT39)</f>
        <v>0</v>
      </c>
      <c r="CV39" s="65" t="str">
        <f>IF(CU39,"Προσθέσατε αριθμό παρακαλώ","  ")</f>
        <v xml:space="preserve">  </v>
      </c>
      <c r="CW39" s="65"/>
      <c r="CX39" s="65" t="b">
        <f>ISTEXT(CW39)</f>
        <v>0</v>
      </c>
      <c r="CY39" s="65" t="str">
        <f>IF(CX39,"Προσθέσατε αριθμό παρακαλώ","  ")</f>
        <v xml:space="preserve">  </v>
      </c>
      <c r="CZ39" s="65"/>
      <c r="DA39" s="65" t="b">
        <f>ISTEXT(CZ39)</f>
        <v>0</v>
      </c>
      <c r="DB39" s="66" t="str">
        <f>IF(DA39,"Προσθέσατε αριθμό παρακαλώ","  ")</f>
        <v xml:space="preserve">  </v>
      </c>
      <c r="DC39" s="130">
        <f>SUM(BN39,BQ39,BT39,BW39,BZ39)</f>
        <v>0.5</v>
      </c>
      <c r="DD39" s="131">
        <f>SUM(CC39,CF39,CI39,CL39,CO39)</f>
        <v>0</v>
      </c>
      <c r="DE39" s="218"/>
      <c r="DF39" s="219"/>
      <c r="DG39" s="220"/>
      <c r="DH39" s="221"/>
      <c r="DI39" s="159"/>
      <c r="DV39" s="159"/>
      <c r="DW39" s="159"/>
      <c r="EO39" s="208"/>
      <c r="EP39" s="209"/>
      <c r="EQ39" s="210"/>
      <c r="ER39" s="217"/>
      <c r="FB39" s="24">
        <v>34</v>
      </c>
      <c r="FC39" t="s">
        <v>155</v>
      </c>
      <c r="FE39" s="14">
        <v>1</v>
      </c>
      <c r="FF39" s="14" t="s">
        <v>296</v>
      </c>
      <c r="FG39" t="str">
        <f>CONCATENATE(FE39," ",FF39)</f>
        <v>1 Ακαθόριστη</v>
      </c>
      <c r="FS39" s="159">
        <v>33</v>
      </c>
      <c r="FT39" s="160" t="s">
        <v>523</v>
      </c>
      <c r="FU39" t="str">
        <f t="shared" ref="FU39:FU59" si="3">CONCATENATE(FS39," ",FT39)</f>
        <v xml:space="preserve">33 ΕΛΛΗΝΙΚΟ </v>
      </c>
      <c r="FV39" s="24">
        <v>43400</v>
      </c>
      <c r="FW39" s="140">
        <v>43300</v>
      </c>
      <c r="FX39" s="141" t="s">
        <v>398</v>
      </c>
      <c r="FY39" t="str">
        <f t="shared" si="1"/>
        <v>43300 ΘΕΣΠΡΩΤΙΑΣ</v>
      </c>
    </row>
    <row r="40" spans="1:195" ht="15.6">
      <c r="A40" s="159">
        <v>37</v>
      </c>
      <c r="B40" s="134" t="s">
        <v>708</v>
      </c>
      <c r="C40" s="136">
        <v>2831023308</v>
      </c>
      <c r="D40" s="71" t="s">
        <v>688</v>
      </c>
      <c r="E40" s="16" t="s">
        <v>709</v>
      </c>
      <c r="F40" s="159" t="s">
        <v>806</v>
      </c>
      <c r="G40" s="159"/>
      <c r="H40" s="159">
        <v>74100</v>
      </c>
      <c r="I40" s="159"/>
      <c r="K40" s="159"/>
      <c r="O40" s="24">
        <v>554477</v>
      </c>
      <c r="P40" s="16">
        <v>3910965</v>
      </c>
      <c r="Q40" s="16">
        <v>41818</v>
      </c>
      <c r="R40" s="16">
        <v>0.54861111111111105</v>
      </c>
      <c r="S40" s="223">
        <v>41818</v>
      </c>
      <c r="T40" s="264">
        <v>0.54861111111111105</v>
      </c>
      <c r="U40" s="223">
        <v>41818</v>
      </c>
      <c r="W40" s="170">
        <v>41818</v>
      </c>
      <c r="X40" s="267">
        <v>0.55902777777777779</v>
      </c>
      <c r="Y40" s="170">
        <v>41818</v>
      </c>
      <c r="Z40" s="92">
        <v>0.60069444444444442</v>
      </c>
      <c r="AM40" s="170" t="s">
        <v>710</v>
      </c>
      <c r="AN40" s="92" t="s">
        <v>739</v>
      </c>
      <c r="AP40" s="156" t="s">
        <v>756</v>
      </c>
      <c r="AR40" s="92" t="s">
        <v>756</v>
      </c>
      <c r="AT40" s="156" t="s">
        <v>756</v>
      </c>
      <c r="AV40" s="92" t="s">
        <v>756</v>
      </c>
      <c r="AX40" s="156" t="s">
        <v>756</v>
      </c>
      <c r="AY40" s="170" t="s">
        <v>72</v>
      </c>
      <c r="AZ40" s="92">
        <v>0.5</v>
      </c>
      <c r="BB40" s="92" t="s">
        <v>756</v>
      </c>
      <c r="BD40" s="92" t="s">
        <v>756</v>
      </c>
      <c r="BF40" s="94" t="s">
        <v>756</v>
      </c>
      <c r="BH40" s="31" t="s">
        <v>756</v>
      </c>
      <c r="BJ40" s="54" t="s">
        <v>756</v>
      </c>
      <c r="BL40" s="55" t="s">
        <v>756</v>
      </c>
      <c r="BN40" s="40" t="s">
        <v>756</v>
      </c>
      <c r="BP40" s="40" t="s">
        <v>756</v>
      </c>
      <c r="BQ40" s="40">
        <v>0</v>
      </c>
      <c r="BR40" s="40">
        <v>0.5</v>
      </c>
      <c r="BS40" s="40" t="s">
        <v>659</v>
      </c>
      <c r="BT40" s="40">
        <v>0.5</v>
      </c>
      <c r="CH40" s="36" t="s">
        <v>186</v>
      </c>
      <c r="CK40" s="36" t="s">
        <v>232</v>
      </c>
      <c r="CL40" s="36" t="s">
        <v>232</v>
      </c>
      <c r="CN40" s="36">
        <v>2</v>
      </c>
      <c r="CP40" s="159"/>
      <c r="CQ40" s="65"/>
      <c r="CR40" s="65"/>
      <c r="CS40" s="65">
        <v>1</v>
      </c>
      <c r="CT40" s="65"/>
      <c r="CU40" s="65" t="b">
        <f>ISTEXT(CT40)</f>
        <v>0</v>
      </c>
      <c r="CV40" s="65" t="str">
        <f>IF(CU40,"Προσθέσατε αριθμό παρακαλώ","  ")</f>
        <v xml:space="preserve">  </v>
      </c>
      <c r="CW40" s="65"/>
      <c r="CX40" s="65" t="b">
        <f>ISTEXT(CW40)</f>
        <v>0</v>
      </c>
      <c r="CY40" s="65" t="str">
        <f>IF(CX40,"Προσθέσατε αριθμό παρακαλώ","  ")</f>
        <v xml:space="preserve">  </v>
      </c>
      <c r="CZ40" s="65"/>
      <c r="DA40" s="65" t="b">
        <f>ISTEXT(CZ40)</f>
        <v>0</v>
      </c>
      <c r="DB40" s="66" t="str">
        <f>IF(DA40,"Προσθέσατε αριθμό παρακαλώ","  ")</f>
        <v xml:space="preserve">  </v>
      </c>
      <c r="DC40" s="130">
        <f>SUM(BN40,BQ40,BT40,BW40,BZ40)</f>
        <v>0.5</v>
      </c>
      <c r="DD40" s="131">
        <f>SUM(CC40,CF40,CI40,CL40,CO40)</f>
        <v>0</v>
      </c>
      <c r="DE40" s="218"/>
      <c r="DF40" s="219"/>
      <c r="DG40" s="220"/>
      <c r="DH40" s="221"/>
      <c r="DI40" s="159"/>
      <c r="DV40" s="159"/>
      <c r="DW40" s="159"/>
      <c r="EO40" s="208"/>
      <c r="EP40" s="209"/>
      <c r="EQ40" s="210"/>
      <c r="ER40" s="217"/>
      <c r="FB40" s="24">
        <v>35</v>
      </c>
      <c r="FC40" t="s">
        <v>156</v>
      </c>
      <c r="FE40" s="14">
        <v>2</v>
      </c>
      <c r="FF40" s="14" t="s">
        <v>297</v>
      </c>
      <c r="FG40" t="str">
        <f>CONCATENATE(FE40," ",FF40)</f>
        <v>2 Βόρεια</v>
      </c>
      <c r="FS40" s="159">
        <v>34</v>
      </c>
      <c r="FT40" s="159" t="s">
        <v>612</v>
      </c>
      <c r="FU40" t="str">
        <f t="shared" si="3"/>
        <v>34 ΕΞΑΠΛΑΤΑΝΟΥ ΠΕΛΛΗΣ (ΙΔΕΘ)</v>
      </c>
      <c r="FV40" s="24">
        <v>43500</v>
      </c>
      <c r="FW40" s="140">
        <v>43400</v>
      </c>
      <c r="FX40" s="141" t="s">
        <v>453</v>
      </c>
      <c r="FY40" t="str">
        <f t="shared" si="1"/>
        <v>43400 ΠΡΕΒΕΖΑΣ</v>
      </c>
    </row>
    <row r="41" spans="1:195" ht="15.6">
      <c r="A41" s="159">
        <v>38</v>
      </c>
      <c r="B41" s="134" t="s">
        <v>708</v>
      </c>
      <c r="C41" s="136">
        <v>2831023308</v>
      </c>
      <c r="D41" s="71" t="s">
        <v>688</v>
      </c>
      <c r="E41" s="16" t="s">
        <v>709</v>
      </c>
      <c r="F41" s="159" t="s">
        <v>715</v>
      </c>
      <c r="G41" s="159" t="s">
        <v>807</v>
      </c>
      <c r="H41" s="159">
        <v>74061</v>
      </c>
      <c r="I41" s="159"/>
      <c r="K41" s="159"/>
      <c r="O41" s="24">
        <v>557554</v>
      </c>
      <c r="P41" s="16">
        <v>3895736</v>
      </c>
      <c r="Q41" s="16">
        <v>42184</v>
      </c>
      <c r="R41" s="16">
        <v>0.95833333333333337</v>
      </c>
      <c r="S41" s="223">
        <v>42184</v>
      </c>
      <c r="T41" s="264">
        <v>0.9590277777777777</v>
      </c>
      <c r="U41" s="223">
        <v>42184</v>
      </c>
      <c r="V41" s="266">
        <v>0.95972222222222225</v>
      </c>
      <c r="W41" s="170">
        <v>42184</v>
      </c>
      <c r="X41" s="267">
        <v>0.96388888888888891</v>
      </c>
      <c r="Y41" s="170">
        <v>42185</v>
      </c>
      <c r="Z41" s="92">
        <v>8.6111111111111124E-2</v>
      </c>
      <c r="AM41" s="170" t="s">
        <v>710</v>
      </c>
      <c r="AN41" s="92" t="s">
        <v>711</v>
      </c>
      <c r="AP41" s="156" t="s">
        <v>756</v>
      </c>
      <c r="AR41" s="92" t="s">
        <v>756</v>
      </c>
      <c r="AT41" s="156" t="s">
        <v>756</v>
      </c>
      <c r="AV41" s="92" t="s">
        <v>756</v>
      </c>
      <c r="AX41" s="156" t="s">
        <v>756</v>
      </c>
      <c r="AY41" s="170" t="s">
        <v>72</v>
      </c>
      <c r="AZ41" s="92">
        <v>1.4999999999999999E-2</v>
      </c>
      <c r="BB41" s="92" t="s">
        <v>756</v>
      </c>
      <c r="BD41" s="92" t="s">
        <v>756</v>
      </c>
      <c r="BF41" s="94" t="s">
        <v>756</v>
      </c>
      <c r="BH41" s="31" t="s">
        <v>756</v>
      </c>
      <c r="BJ41" s="54" t="s">
        <v>756</v>
      </c>
      <c r="BL41" s="55" t="s">
        <v>756</v>
      </c>
      <c r="BN41" s="40" t="s">
        <v>756</v>
      </c>
      <c r="BP41" s="40" t="s">
        <v>756</v>
      </c>
      <c r="BQ41" s="40">
        <v>0</v>
      </c>
      <c r="BR41" s="40">
        <v>1.4999999999999999E-2</v>
      </c>
      <c r="BS41" s="40" t="s">
        <v>659</v>
      </c>
      <c r="BT41" s="40">
        <v>0.02</v>
      </c>
      <c r="CH41" s="36" t="s">
        <v>186</v>
      </c>
      <c r="CJ41" s="36" t="s">
        <v>198</v>
      </c>
      <c r="CK41" s="36" t="s">
        <v>232</v>
      </c>
      <c r="CL41" s="36" t="s">
        <v>232</v>
      </c>
      <c r="CN41" s="36">
        <v>2</v>
      </c>
      <c r="CP41" s="159"/>
      <c r="CQ41" s="65"/>
      <c r="CR41" s="65"/>
      <c r="CS41" s="65">
        <v>1</v>
      </c>
      <c r="CT41" s="65"/>
      <c r="CU41" s="65" t="b">
        <f>ISTEXT(CT41)</f>
        <v>0</v>
      </c>
      <c r="CV41" s="65" t="str">
        <f>IF(CU41,"Προσθέσατε αριθμό παρακαλώ","  ")</f>
        <v xml:space="preserve">  </v>
      </c>
      <c r="CW41" s="65"/>
      <c r="CX41" s="65" t="b">
        <f>ISTEXT(CW41)</f>
        <v>0</v>
      </c>
      <c r="CY41" s="65" t="str">
        <f>IF(CX41,"Προσθέσατε αριθμό παρακαλώ","  ")</f>
        <v xml:space="preserve">  </v>
      </c>
      <c r="CZ41" s="65"/>
      <c r="DA41" s="65" t="b">
        <f>ISTEXT(CZ41)</f>
        <v>0</v>
      </c>
      <c r="DB41" s="66" t="str">
        <f>IF(DA41,"Προσθέσατε αριθμό παρακαλώ","  ")</f>
        <v xml:space="preserve">  </v>
      </c>
      <c r="DC41" s="130">
        <f>SUM(BN41,BQ41,BT41,BW41,BZ41)</f>
        <v>0.02</v>
      </c>
      <c r="DD41" s="131">
        <f>SUM(CC41,CF41,CI41,CL41,CO41)</f>
        <v>0</v>
      </c>
      <c r="DE41" s="218"/>
      <c r="DF41" s="219"/>
      <c r="DG41" s="220"/>
      <c r="DH41" s="221"/>
      <c r="DI41" s="159"/>
      <c r="DV41" s="159"/>
      <c r="DW41" s="159"/>
      <c r="EO41" s="208"/>
      <c r="EP41" s="209"/>
      <c r="EQ41" s="210"/>
      <c r="ER41" s="217"/>
      <c r="FE41" s="14">
        <v>3</v>
      </c>
      <c r="FF41" s="14" t="s">
        <v>298</v>
      </c>
      <c r="FG41" t="str">
        <f>CONCATENATE(FE41," ",FF41)</f>
        <v>3 Νότια</v>
      </c>
      <c r="FS41" s="159">
        <v>35</v>
      </c>
      <c r="FT41" s="160" t="s">
        <v>524</v>
      </c>
      <c r="FU41" t="str">
        <f t="shared" si="3"/>
        <v>35 ΖΑΚΥΝΘΟΣ</v>
      </c>
      <c r="FV41" s="24">
        <v>43600</v>
      </c>
      <c r="FW41" s="140">
        <v>43500</v>
      </c>
      <c r="FX41" s="141" t="s">
        <v>382</v>
      </c>
      <c r="FY41" t="str">
        <f t="shared" si="1"/>
        <v>43500 ΑΡΤΑΣ</v>
      </c>
    </row>
    <row r="42" spans="1:195" ht="15.6">
      <c r="A42" s="159">
        <v>39</v>
      </c>
      <c r="B42" s="134" t="s">
        <v>708</v>
      </c>
      <c r="C42" s="136">
        <v>2831023308</v>
      </c>
      <c r="D42" s="71" t="s">
        <v>688</v>
      </c>
      <c r="E42" s="16" t="s">
        <v>709</v>
      </c>
      <c r="F42" s="159" t="s">
        <v>808</v>
      </c>
      <c r="G42" s="159" t="s">
        <v>799</v>
      </c>
      <c r="H42" s="159">
        <v>74053</v>
      </c>
      <c r="I42" s="159"/>
      <c r="K42" s="159"/>
      <c r="O42" s="24">
        <v>545528</v>
      </c>
      <c r="P42" s="16">
        <v>3901309</v>
      </c>
      <c r="Q42" s="16">
        <v>42184</v>
      </c>
      <c r="R42" s="16">
        <v>0.46597222222222223</v>
      </c>
      <c r="S42" s="223">
        <v>42184</v>
      </c>
      <c r="T42" s="264">
        <v>0.46666666666666662</v>
      </c>
      <c r="U42" s="223">
        <v>42184</v>
      </c>
      <c r="V42" s="266">
        <v>0.4680555555555555</v>
      </c>
      <c r="W42" s="170">
        <v>42184</v>
      </c>
      <c r="X42" s="267">
        <v>0.47916666666666669</v>
      </c>
      <c r="Y42" s="170">
        <v>42184</v>
      </c>
      <c r="AM42" s="170" t="s">
        <v>710</v>
      </c>
      <c r="AN42" s="92" t="s">
        <v>711</v>
      </c>
      <c r="AP42" s="156" t="s">
        <v>756</v>
      </c>
      <c r="AR42" s="92" t="s">
        <v>756</v>
      </c>
      <c r="AT42" s="156" t="s">
        <v>756</v>
      </c>
      <c r="AV42" s="92" t="s">
        <v>756</v>
      </c>
      <c r="AX42" s="156" t="s">
        <v>756</v>
      </c>
      <c r="AY42" s="170" t="s">
        <v>72</v>
      </c>
      <c r="AZ42" s="92">
        <v>1</v>
      </c>
      <c r="BB42" s="92" t="s">
        <v>756</v>
      </c>
      <c r="BD42" s="92" t="s">
        <v>756</v>
      </c>
      <c r="BF42" s="94" t="s">
        <v>756</v>
      </c>
      <c r="BH42" s="31" t="s">
        <v>756</v>
      </c>
      <c r="BJ42" s="54" t="s">
        <v>756</v>
      </c>
      <c r="BL42" s="55" t="s">
        <v>756</v>
      </c>
      <c r="BN42" s="40" t="s">
        <v>756</v>
      </c>
      <c r="BP42" s="40" t="s">
        <v>756</v>
      </c>
      <c r="BQ42" s="40">
        <v>0</v>
      </c>
      <c r="BR42" s="40">
        <v>1</v>
      </c>
      <c r="BS42" s="40" t="s">
        <v>659</v>
      </c>
      <c r="BT42" s="40">
        <v>1</v>
      </c>
      <c r="CJ42" s="36" t="s">
        <v>198</v>
      </c>
      <c r="CK42" s="36" t="s">
        <v>232</v>
      </c>
      <c r="CL42" s="36" t="s">
        <v>232</v>
      </c>
      <c r="CN42" s="36">
        <v>4</v>
      </c>
      <c r="CP42" s="159"/>
      <c r="CQ42" s="65"/>
      <c r="CR42" s="65"/>
      <c r="CS42" s="65">
        <v>1</v>
      </c>
      <c r="CT42" s="65"/>
      <c r="CU42" s="65" t="b">
        <f>ISTEXT(CT42)</f>
        <v>0</v>
      </c>
      <c r="CV42" s="65" t="str">
        <f>IF(CU42,"Προσθέσατε αριθμό παρακαλώ","  ")</f>
        <v xml:space="preserve">  </v>
      </c>
      <c r="CW42" s="65"/>
      <c r="CX42" s="65" t="b">
        <f>ISTEXT(CW42)</f>
        <v>0</v>
      </c>
      <c r="CY42" s="65" t="str">
        <f>IF(CX42,"Προσθέσατε αριθμό παρακαλώ","  ")</f>
        <v xml:space="preserve">  </v>
      </c>
      <c r="CZ42" s="65"/>
      <c r="DA42" s="65" t="b">
        <f>ISTEXT(CZ42)</f>
        <v>0</v>
      </c>
      <c r="DB42" s="66" t="str">
        <f>IF(DA42,"Προσθέσατε αριθμό παρακαλώ","  ")</f>
        <v xml:space="preserve">  </v>
      </c>
      <c r="DC42" s="130">
        <f>SUM(BN42,BQ42,BT42,BW42,BZ42)</f>
        <v>1</v>
      </c>
      <c r="DD42" s="131">
        <f>SUM(CC42,CF42,CI42,CL42,CO42)</f>
        <v>0</v>
      </c>
      <c r="DE42" s="218"/>
      <c r="DF42" s="219"/>
      <c r="DG42" s="220"/>
      <c r="DH42" s="221"/>
      <c r="DI42" s="159"/>
      <c r="DV42" s="159"/>
      <c r="DW42" s="159"/>
      <c r="EO42" s="208"/>
      <c r="EP42" s="209"/>
      <c r="EQ42" s="210"/>
      <c r="ER42" s="217"/>
      <c r="FE42" s="14">
        <v>4</v>
      </c>
      <c r="FF42" s="14" t="s">
        <v>299</v>
      </c>
      <c r="FG42" t="str">
        <f>CONCATENATE(FE42," ",FF42)</f>
        <v xml:space="preserve">4 Ανατολική </v>
      </c>
      <c r="FS42" s="159">
        <v>36</v>
      </c>
      <c r="FT42" s="161" t="s">
        <v>525</v>
      </c>
      <c r="FU42" t="str">
        <f t="shared" si="3"/>
        <v>36 ΗΡΑΚΛΕΙΟ</v>
      </c>
      <c r="FV42" s="24">
        <v>43700</v>
      </c>
      <c r="FW42" s="140">
        <v>43600</v>
      </c>
      <c r="FX42" s="141" t="s">
        <v>412</v>
      </c>
      <c r="FY42" t="str">
        <f t="shared" si="1"/>
        <v>43600 ΚΕΡΚΥΡΑΣ</v>
      </c>
    </row>
    <row r="43" spans="1:195" ht="15.6">
      <c r="A43" s="159">
        <v>40</v>
      </c>
      <c r="B43" s="134" t="s">
        <v>708</v>
      </c>
      <c r="C43" s="136">
        <v>2831023308</v>
      </c>
      <c r="D43" s="71" t="s">
        <v>688</v>
      </c>
      <c r="E43" s="16" t="s">
        <v>709</v>
      </c>
      <c r="F43" s="159" t="str">
        <f>LEFT(E43,1)</f>
        <v>8</v>
      </c>
      <c r="G43" s="159" t="str">
        <f>MID(E43,2,2)</f>
        <v>81</v>
      </c>
      <c r="H43" s="159" t="str">
        <f>RIGHT(E43,2)</f>
        <v>ΟΥ</v>
      </c>
      <c r="I43" s="159" t="s">
        <v>716</v>
      </c>
      <c r="J43" s="159" t="s">
        <v>717</v>
      </c>
      <c r="K43" s="159">
        <v>74052</v>
      </c>
      <c r="O43" s="24" t="str">
        <f>CONCATENATE(L43,":",M43,":",N43)</f>
        <v>::</v>
      </c>
      <c r="S43" s="24" t="str">
        <f>CONCATENATE(P43,":",Q43,":",R43)</f>
        <v>::</v>
      </c>
      <c r="T43" s="24">
        <v>560104</v>
      </c>
      <c r="U43" s="24">
        <v>3913719</v>
      </c>
      <c r="V43" s="165">
        <v>42188</v>
      </c>
      <c r="W43" s="71">
        <f>DAY(V43)</f>
        <v>3</v>
      </c>
      <c r="X43" s="71">
        <f>MONTH(V43)</f>
        <v>7</v>
      </c>
      <c r="Y43" s="71">
        <f>YEAR(V43)</f>
        <v>2015</v>
      </c>
      <c r="Z43" s="92">
        <v>0.69861111111111107</v>
      </c>
      <c r="AA43" s="170">
        <f>V43</f>
        <v>42188</v>
      </c>
      <c r="AB43" s="92">
        <v>0.7006944444444444</v>
      </c>
      <c r="AC43" s="94">
        <f>ABS(V43-AA43)*24*60</f>
        <v>0</v>
      </c>
      <c r="AD43" s="156">
        <f>ABS(AB43-Z43)+AC43</f>
        <v>2.0833333333333259E-3</v>
      </c>
      <c r="AE43" s="170">
        <f>AA43</f>
        <v>42188</v>
      </c>
      <c r="AF43" s="92">
        <v>0.70138888888888884</v>
      </c>
      <c r="AG43" s="94">
        <f>ABS(AE43-AA43)*24*60</f>
        <v>0</v>
      </c>
      <c r="AH43" s="156">
        <f>ABS(AF43-AB43)+AG43</f>
        <v>6.9444444444444198E-4</v>
      </c>
      <c r="AI43" s="170">
        <f>AE43</f>
        <v>42188</v>
      </c>
      <c r="AJ43" s="92">
        <v>0.70486111111111116</v>
      </c>
      <c r="AK43" s="94">
        <f>ABS(AI43-AE43)*24*60</f>
        <v>0</v>
      </c>
      <c r="AL43" s="156">
        <f>ABS(AJ43-AF43)+AK43</f>
        <v>3.4722222222223209E-3</v>
      </c>
      <c r="AM43" s="170">
        <f>AI43</f>
        <v>42188</v>
      </c>
      <c r="AN43" s="92">
        <v>0.80555555555555547</v>
      </c>
      <c r="AO43" s="94">
        <f>ABS(AM43-AI43)*24*60</f>
        <v>0</v>
      </c>
      <c r="AP43" s="156">
        <f>ABS(AN43-AJ43)+AO43</f>
        <v>0.10069444444444431</v>
      </c>
      <c r="AS43" s="94">
        <f>ABS(AQ43-AM43)*24*60</f>
        <v>60750720</v>
      </c>
      <c r="AT43" s="156">
        <f>ABS(AR43-AN43)+AS43</f>
        <v>60750720.805555552</v>
      </c>
      <c r="AW43" s="94">
        <f>ABS(AU43-AQ43)*24*60</f>
        <v>0</v>
      </c>
      <c r="AX43" s="156">
        <f>ABS(AV43-AR43)+AW43</f>
        <v>0</v>
      </c>
      <c r="BF43" s="94">
        <f>(BE43-BD43)*60</f>
        <v>0</v>
      </c>
      <c r="BH43" s="31" t="s">
        <v>710</v>
      </c>
      <c r="BI43" s="53" t="s">
        <v>711</v>
      </c>
      <c r="BM43" s="40" t="b">
        <f>ISTEXT(BL43)</f>
        <v>0</v>
      </c>
      <c r="BN43" s="40" t="str">
        <f>IF(BM43,"Προσθέσατε αριθμό παρακαλώ","  ")</f>
        <v xml:space="preserve">  </v>
      </c>
      <c r="BP43" s="40" t="b">
        <f>ISTEXT(BO43)</f>
        <v>0</v>
      </c>
      <c r="BQ43" s="40" t="str">
        <f>IF(BP43,"Προσθέσατε αριθμό παρακαλώ","  ")</f>
        <v xml:space="preserve">  </v>
      </c>
      <c r="BS43" s="40" t="b">
        <f>ISTEXT(BR43)</f>
        <v>0</v>
      </c>
      <c r="BT43" s="40" t="str">
        <f>IF(BS43,"Προσθέσατε αριθμό παρακαλώ","  ")</f>
        <v xml:space="preserve">  </v>
      </c>
      <c r="BV43" s="40" t="b">
        <f>ISTEXT(BU43)</f>
        <v>0</v>
      </c>
      <c r="BW43" s="40" t="str">
        <f>IF(BV43,"Προσθέσατε αριθμό παρακαλώ","  ")</f>
        <v xml:space="preserve">  </v>
      </c>
      <c r="BY43" s="40" t="b">
        <f>ISTEXT(BX43)</f>
        <v>0</v>
      </c>
      <c r="BZ43" s="45" t="str">
        <f>IF(BY43,"Προσθέσατε αριθμό παρακαλώ","  ")</f>
        <v xml:space="preserve">  </v>
      </c>
      <c r="CA43" s="46" t="s">
        <v>72</v>
      </c>
      <c r="CB43" s="36" t="b">
        <f>ISTEXT(CA43)</f>
        <v>1</v>
      </c>
      <c r="CC43" s="36">
        <v>1</v>
      </c>
      <c r="CE43" s="36" t="b">
        <f>ISTEXT(CD43)</f>
        <v>0</v>
      </c>
      <c r="CF43" s="36" t="str">
        <f>IF(CE43,"Προσθέσατε αριθμό παρακαλώ","  ")</f>
        <v xml:space="preserve">  </v>
      </c>
      <c r="CH43" s="36" t="b">
        <f>ISTEXT(CG43)</f>
        <v>0</v>
      </c>
      <c r="CI43" s="36" t="str">
        <f>IF(CH43,"Προσθέσατε αριθμό παρακαλώ","  ")</f>
        <v xml:space="preserve">  </v>
      </c>
      <c r="CK43" s="36" t="b">
        <f>ISTEXT(CJ43)</f>
        <v>0</v>
      </c>
      <c r="CL43" s="36" t="str">
        <f>IF(CK43,"Προσθέσατε αριθμό παρακαλώ","  ")</f>
        <v xml:space="preserve">  </v>
      </c>
      <c r="CN43" s="36" t="b">
        <f>ISTEXT(CM43)</f>
        <v>0</v>
      </c>
      <c r="CO43" s="37" t="str">
        <f>IF(CN43,"Προσθέσατε αριθμό παρακαλώ","  ")</f>
        <v xml:space="preserve">  </v>
      </c>
      <c r="CP43" s="159"/>
      <c r="CQ43" s="65"/>
      <c r="CR43" s="65" t="b">
        <f>ISTEXT(CQ43)</f>
        <v>0</v>
      </c>
      <c r="CS43" s="65" t="str">
        <f>IF(CR43,"Προσθέσατε αριθμό παρακαλώ","  ")</f>
        <v xml:space="preserve">  </v>
      </c>
      <c r="CT43" s="65"/>
      <c r="CU43" s="65" t="b">
        <f>ISTEXT(CT43)</f>
        <v>0</v>
      </c>
      <c r="CV43" s="65" t="str">
        <f>IF(CU43,"Προσθέσατε αριθμό παρακαλώ","  ")</f>
        <v xml:space="preserve">  </v>
      </c>
      <c r="CW43" s="65"/>
      <c r="CX43" s="65" t="b">
        <f>ISTEXT(CW43)</f>
        <v>0</v>
      </c>
      <c r="CY43" s="65" t="str">
        <f>IF(CX43,"Προσθέσατε αριθμό παρακαλώ","  ")</f>
        <v xml:space="preserve">  </v>
      </c>
      <c r="CZ43" s="65"/>
      <c r="DA43" s="65" t="b">
        <f>ISTEXT(CZ43)</f>
        <v>0</v>
      </c>
      <c r="DB43" s="66" t="str">
        <f>IF(DA43,"Προσθέσατε αριθμό παρακαλώ","  ")</f>
        <v xml:space="preserve">  </v>
      </c>
      <c r="DC43" s="130">
        <f>SUM(BN43,BQ43,BT43,BW43,BZ43)</f>
        <v>0</v>
      </c>
      <c r="DD43" s="131">
        <f>SUM(CC43,CF43,CI43,CL43,CO43)</f>
        <v>1</v>
      </c>
      <c r="DE43" s="218" t="s">
        <v>659</v>
      </c>
      <c r="DF43" s="219">
        <v>1</v>
      </c>
      <c r="DG43" s="220"/>
      <c r="DH43" s="221"/>
      <c r="DI43" s="159"/>
      <c r="DT43" s="71" t="s">
        <v>185</v>
      </c>
      <c r="DV43" s="159" t="s">
        <v>198</v>
      </c>
      <c r="DW43" s="159"/>
      <c r="DZ43" s="71">
        <v>6</v>
      </c>
      <c r="EO43" s="208"/>
      <c r="EP43" s="209"/>
      <c r="EQ43" s="210"/>
      <c r="ER43" s="217"/>
      <c r="FE43" s="14">
        <v>5</v>
      </c>
      <c r="FF43" s="14" t="s">
        <v>300</v>
      </c>
      <c r="FG43" t="str">
        <f>CONCATENATE(FE43," ",FF43)</f>
        <v>5 Δυτική</v>
      </c>
      <c r="FS43" s="159">
        <v>37</v>
      </c>
      <c r="FT43" s="160" t="s">
        <v>526</v>
      </c>
      <c r="FU43" t="str">
        <f t="shared" si="3"/>
        <v>37 ΘΑΣΟΣ (ΝΕΟΣ ΛΙΜΕΝΑΣ)</v>
      </c>
      <c r="FV43" s="24">
        <v>54000</v>
      </c>
      <c r="FW43" s="140">
        <v>43700</v>
      </c>
      <c r="FX43" s="141" t="s">
        <v>430</v>
      </c>
      <c r="FY43" t="str">
        <f t="shared" si="1"/>
        <v>43700 ΛΕΥΚΑΔΑΣ</v>
      </c>
    </row>
    <row r="44" spans="1:195" ht="15.6">
      <c r="A44" s="159">
        <v>41</v>
      </c>
      <c r="B44" s="134" t="s">
        <v>708</v>
      </c>
      <c r="C44" s="136">
        <v>2831023308</v>
      </c>
      <c r="D44" s="71" t="s">
        <v>688</v>
      </c>
      <c r="E44" s="16" t="s">
        <v>709</v>
      </c>
      <c r="F44" s="159" t="str">
        <f>LEFT(E44,1)</f>
        <v>8</v>
      </c>
      <c r="G44" s="159" t="str">
        <f>MID(E44,2,2)</f>
        <v>81</v>
      </c>
      <c r="H44" s="159" t="str">
        <f>RIGHT(E44,2)</f>
        <v>ΟΥ</v>
      </c>
      <c r="I44" s="159" t="s">
        <v>714</v>
      </c>
      <c r="K44" s="159">
        <v>74100</v>
      </c>
      <c r="O44" s="24" t="str">
        <f>CONCATENATE(L44,":",M44,":",N44)</f>
        <v>::</v>
      </c>
      <c r="S44" s="24" t="str">
        <f>CONCATENATE(P44,":",Q44,":",R44)</f>
        <v>::</v>
      </c>
      <c r="T44" s="24">
        <v>542081</v>
      </c>
      <c r="U44" s="24">
        <v>3905614</v>
      </c>
      <c r="V44" s="165">
        <v>42188</v>
      </c>
      <c r="W44" s="71">
        <f>DAY(V44)</f>
        <v>3</v>
      </c>
      <c r="X44" s="71">
        <f>MONTH(V44)</f>
        <v>7</v>
      </c>
      <c r="Y44" s="71">
        <f>YEAR(V44)</f>
        <v>2015</v>
      </c>
      <c r="Z44" s="92">
        <v>0.75347222222222221</v>
      </c>
      <c r="AA44" s="170">
        <f>V44</f>
        <v>42188</v>
      </c>
      <c r="AB44" s="92">
        <v>0.75486111111111109</v>
      </c>
      <c r="AC44" s="94">
        <f>ABS(V44-AA44)*24*60</f>
        <v>0</v>
      </c>
      <c r="AD44" s="156">
        <f>ABS(AB44-Z44)+AC44</f>
        <v>1.388888888888884E-3</v>
      </c>
      <c r="AE44" s="170">
        <f>AA44</f>
        <v>42188</v>
      </c>
      <c r="AF44" s="92">
        <v>0.75624999999999998</v>
      </c>
      <c r="AG44" s="94">
        <f>ABS(AE44-AA44)*24*60</f>
        <v>0</v>
      </c>
      <c r="AH44" s="156">
        <f>ABS(AF44-AB44)+AG44</f>
        <v>1.388888888888884E-3</v>
      </c>
      <c r="AI44" s="170">
        <f>AE44</f>
        <v>42188</v>
      </c>
      <c r="AJ44" s="92">
        <v>0.76388888888888884</v>
      </c>
      <c r="AK44" s="94">
        <f>ABS(AI44-AE44)*24*60</f>
        <v>0</v>
      </c>
      <c r="AL44" s="156">
        <f>ABS(AJ44-AF44)+AK44</f>
        <v>7.6388888888888618E-3</v>
      </c>
      <c r="AM44" s="170">
        <f>AI44</f>
        <v>42188</v>
      </c>
      <c r="AN44" s="92">
        <v>0.78819444444444453</v>
      </c>
      <c r="AO44" s="94">
        <f>ABS(AM44-AI44)*24*60</f>
        <v>0</v>
      </c>
      <c r="AP44" s="156">
        <f>ABS(AN44-AJ44)+AO44</f>
        <v>2.4305555555555691E-2</v>
      </c>
      <c r="AS44" s="94">
        <f>ABS(AQ44-AM44)*24*60</f>
        <v>60750720</v>
      </c>
      <c r="AT44" s="156">
        <f>ABS(AR44-AN44)+AS44</f>
        <v>60750720.788194448</v>
      </c>
      <c r="AW44" s="94">
        <f>ABS(AU44-AQ44)*24*60</f>
        <v>0</v>
      </c>
      <c r="AX44" s="156">
        <f>ABS(AV44-AR44)+AW44</f>
        <v>0</v>
      </c>
      <c r="BF44" s="94">
        <f>(BE44-BD44)*60</f>
        <v>0</v>
      </c>
      <c r="BH44" s="31" t="s">
        <v>710</v>
      </c>
      <c r="BI44" s="53" t="s">
        <v>718</v>
      </c>
      <c r="BM44" s="40" t="b">
        <f>ISTEXT(BL44)</f>
        <v>0</v>
      </c>
      <c r="BN44" s="40" t="str">
        <f>IF(BM44,"Προσθέσατε αριθμό παρακαλώ","  ")</f>
        <v xml:space="preserve">  </v>
      </c>
      <c r="BP44" s="40" t="b">
        <f>ISTEXT(BO44)</f>
        <v>0</v>
      </c>
      <c r="BQ44" s="40" t="str">
        <f>IF(BP44,"Προσθέσατε αριθμό παρακαλώ","  ")</f>
        <v xml:space="preserve">  </v>
      </c>
      <c r="BS44" s="40" t="b">
        <f>ISTEXT(BR44)</f>
        <v>0</v>
      </c>
      <c r="BT44" s="40" t="str">
        <f>IF(BS44,"Προσθέσατε αριθμό παρακαλώ","  ")</f>
        <v xml:space="preserve">  </v>
      </c>
      <c r="BV44" s="40" t="b">
        <f>ISTEXT(BU44)</f>
        <v>0</v>
      </c>
      <c r="BW44" s="40" t="str">
        <f>IF(BV44,"Προσθέσατε αριθμό παρακαλώ","  ")</f>
        <v xml:space="preserve">  </v>
      </c>
      <c r="BY44" s="40" t="b">
        <f>ISTEXT(BX44)</f>
        <v>0</v>
      </c>
      <c r="BZ44" s="45" t="str">
        <f>IF(BY44,"Προσθέσατε αριθμό παρακαλώ","  ")</f>
        <v xml:space="preserve">  </v>
      </c>
      <c r="CA44" s="46" t="s">
        <v>72</v>
      </c>
      <c r="CB44" s="36" t="b">
        <f>ISTEXT(CA44)</f>
        <v>1</v>
      </c>
      <c r="CC44" s="36">
        <v>0.3</v>
      </c>
      <c r="CE44" s="36" t="b">
        <f>ISTEXT(CD44)</f>
        <v>0</v>
      </c>
      <c r="CF44" s="36" t="str">
        <f>IF(CE44,"Προσθέσατε αριθμό παρακαλώ","  ")</f>
        <v xml:space="preserve">  </v>
      </c>
      <c r="CH44" s="36" t="b">
        <f>ISTEXT(CG44)</f>
        <v>0</v>
      </c>
      <c r="CI44" s="36" t="str">
        <f>IF(CH44,"Προσθέσατε αριθμό παρακαλώ","  ")</f>
        <v xml:space="preserve">  </v>
      </c>
      <c r="CK44" s="36" t="b">
        <f>ISTEXT(CJ44)</f>
        <v>0</v>
      </c>
      <c r="CL44" s="36" t="str">
        <f>IF(CK44,"Προσθέσατε αριθμό παρακαλώ","  ")</f>
        <v xml:space="preserve">  </v>
      </c>
      <c r="CN44" s="36" t="b">
        <f>ISTEXT(CM44)</f>
        <v>0</v>
      </c>
      <c r="CO44" s="37" t="str">
        <f>IF(CN44,"Προσθέσατε αριθμό παρακαλώ","  ")</f>
        <v xml:space="preserve">  </v>
      </c>
      <c r="CP44" s="159"/>
      <c r="CQ44" s="65"/>
      <c r="CR44" s="65" t="b">
        <f>ISTEXT(CQ44)</f>
        <v>0</v>
      </c>
      <c r="CS44" s="65" t="str">
        <f>IF(CR44,"Προσθέσατε αριθμό παρακαλώ","  ")</f>
        <v xml:space="preserve">  </v>
      </c>
      <c r="CT44" s="65"/>
      <c r="CU44" s="65" t="b">
        <f>ISTEXT(CT44)</f>
        <v>0</v>
      </c>
      <c r="CV44" s="65" t="str">
        <f>IF(CU44,"Προσθέσατε αριθμό παρακαλώ","  ")</f>
        <v xml:space="preserve">  </v>
      </c>
      <c r="CW44" s="65"/>
      <c r="CX44" s="65" t="b">
        <f>ISTEXT(CW44)</f>
        <v>0</v>
      </c>
      <c r="CY44" s="65" t="str">
        <f>IF(CX44,"Προσθέσατε αριθμό παρακαλώ","  ")</f>
        <v xml:space="preserve">  </v>
      </c>
      <c r="CZ44" s="65"/>
      <c r="DA44" s="65" t="b">
        <f>ISTEXT(CZ44)</f>
        <v>0</v>
      </c>
      <c r="DB44" s="66" t="str">
        <f>IF(DA44,"Προσθέσατε αριθμό παρακαλώ","  ")</f>
        <v xml:space="preserve">  </v>
      </c>
      <c r="DC44" s="130">
        <f>SUM(BN44,BQ44,BT44,BW44,BZ44)</f>
        <v>0</v>
      </c>
      <c r="DD44" s="131">
        <f>SUM(CC44,CF44,CI44,CL44,CO44)</f>
        <v>0.3</v>
      </c>
      <c r="DE44" s="218" t="s">
        <v>659</v>
      </c>
      <c r="DF44" s="219">
        <v>0.3</v>
      </c>
      <c r="DG44" s="220"/>
      <c r="DH44" s="221"/>
      <c r="DI44" s="159"/>
      <c r="DV44" s="159" t="s">
        <v>198</v>
      </c>
      <c r="DW44" s="159" t="s">
        <v>232</v>
      </c>
      <c r="DX44" s="107" t="s">
        <v>232</v>
      </c>
      <c r="DZ44" s="71">
        <v>3</v>
      </c>
      <c r="EE44" s="71">
        <v>1</v>
      </c>
      <c r="EO44" s="208"/>
      <c r="EP44" s="209"/>
      <c r="EQ44" s="210"/>
      <c r="ER44" s="217"/>
      <c r="FS44" s="159">
        <v>38</v>
      </c>
      <c r="FT44" s="161" t="s">
        <v>527</v>
      </c>
      <c r="FU44" t="str">
        <f t="shared" si="3"/>
        <v xml:space="preserve">38 ΘΕΣΣΑΛΟΝΙΚΗ </v>
      </c>
      <c r="FV44" s="24">
        <v>54033</v>
      </c>
      <c r="FW44" s="140">
        <v>54033</v>
      </c>
      <c r="FX44" s="141" t="s">
        <v>425</v>
      </c>
      <c r="FY44" t="str">
        <f t="shared" si="1"/>
        <v>54033 ΛΑΡΙΣΗΣ</v>
      </c>
    </row>
    <row r="45" spans="1:195" ht="15.6">
      <c r="A45" s="159">
        <v>42</v>
      </c>
      <c r="B45" s="134" t="s">
        <v>708</v>
      </c>
      <c r="C45" s="136">
        <v>2831023308</v>
      </c>
      <c r="D45" s="71" t="s">
        <v>688</v>
      </c>
      <c r="E45" s="16" t="s">
        <v>709</v>
      </c>
      <c r="F45" s="159" t="str">
        <f>LEFT(E45,1)</f>
        <v>8</v>
      </c>
      <c r="G45" s="159" t="str">
        <f>MID(E45,2,2)</f>
        <v>81</v>
      </c>
      <c r="H45" s="159" t="str">
        <f>RIGHT(E45,2)</f>
        <v>ΟΥ</v>
      </c>
      <c r="I45" s="159" t="s">
        <v>719</v>
      </c>
      <c r="K45" s="159">
        <v>74100</v>
      </c>
      <c r="O45" s="24" t="str">
        <f>CONCATENATE(L45,":",M45,":",N45)</f>
        <v>::</v>
      </c>
      <c r="S45" s="24" t="str">
        <f>CONCATENATE(P45,":",Q45,":",R45)</f>
        <v>::</v>
      </c>
      <c r="T45" s="24">
        <v>547345</v>
      </c>
      <c r="U45" s="24">
        <v>3912149</v>
      </c>
      <c r="V45" s="165">
        <v>42189</v>
      </c>
      <c r="W45" s="71">
        <f>DAY(V45)</f>
        <v>4</v>
      </c>
      <c r="X45" s="71">
        <f>MONTH(V45)</f>
        <v>7</v>
      </c>
      <c r="Y45" s="71">
        <f>YEAR(V45)</f>
        <v>2015</v>
      </c>
      <c r="Z45" s="92">
        <v>0.57638888888888895</v>
      </c>
      <c r="AA45" s="170">
        <f>V45</f>
        <v>42189</v>
      </c>
      <c r="AC45" s="94">
        <f>ABS(V45-AA45)*24*60</f>
        <v>0</v>
      </c>
      <c r="AD45" s="156">
        <f>ABS(AB45-Z45)+AC45</f>
        <v>0.57638888888888895</v>
      </c>
      <c r="AE45" s="170">
        <f>AA45</f>
        <v>42189</v>
      </c>
      <c r="AG45" s="94">
        <f>ABS(AE45-AA45)*24*60</f>
        <v>0</v>
      </c>
      <c r="AH45" s="156">
        <f>ABS(AF45-AB45)+AG45</f>
        <v>0</v>
      </c>
      <c r="AI45" s="170">
        <f>AE45</f>
        <v>42189</v>
      </c>
      <c r="AK45" s="94">
        <f>ABS(AI45-AE45)*24*60</f>
        <v>0</v>
      </c>
      <c r="AL45" s="156">
        <f>ABS(AJ45-AF45)+AK45</f>
        <v>0</v>
      </c>
      <c r="AM45" s="170">
        <f>AI45</f>
        <v>42189</v>
      </c>
      <c r="AN45" s="92">
        <v>0.62152777777777779</v>
      </c>
      <c r="AO45" s="94">
        <f>ABS(AM45-AI45)*24*60</f>
        <v>0</v>
      </c>
      <c r="AP45" s="156">
        <f>ABS(AN45-AJ45)+AO45</f>
        <v>0.62152777777777779</v>
      </c>
      <c r="AS45" s="94">
        <f>ABS(AQ45-AM45)*24*60</f>
        <v>60752160</v>
      </c>
      <c r="AT45" s="156">
        <f>ABS(AR45-AN45)+AS45</f>
        <v>60752160.621527776</v>
      </c>
      <c r="AW45" s="94">
        <f>ABS(AU45-AQ45)*24*60</f>
        <v>0</v>
      </c>
      <c r="AX45" s="156">
        <f>ABS(AV45-AR45)+AW45</f>
        <v>0</v>
      </c>
      <c r="BF45" s="94">
        <f>(BE45-BD45)*60</f>
        <v>0</v>
      </c>
      <c r="BH45" s="31" t="s">
        <v>710</v>
      </c>
      <c r="BI45" s="53" t="s">
        <v>711</v>
      </c>
      <c r="BM45" s="40" t="b">
        <f>ISTEXT(BL45)</f>
        <v>0</v>
      </c>
      <c r="BN45" s="40" t="str">
        <f>IF(BM45,"Προσθέσατε αριθμό παρακαλώ","  ")</f>
        <v xml:space="preserve">  </v>
      </c>
      <c r="BP45" s="40" t="b">
        <f>ISTEXT(BO45)</f>
        <v>0</v>
      </c>
      <c r="BQ45" s="40" t="str">
        <f>IF(BP45,"Προσθέσατε αριθμό παρακαλώ","  ")</f>
        <v xml:space="preserve">  </v>
      </c>
      <c r="BS45" s="40" t="b">
        <f>ISTEXT(BR45)</f>
        <v>0</v>
      </c>
      <c r="BT45" s="40" t="str">
        <f>IF(BS45,"Προσθέσατε αριθμό παρακαλώ","  ")</f>
        <v xml:space="preserve">  </v>
      </c>
      <c r="BV45" s="40" t="b">
        <f>ISTEXT(BU45)</f>
        <v>0</v>
      </c>
      <c r="BW45" s="40" t="str">
        <f>IF(BV45,"Προσθέσατε αριθμό παρακαλώ","  ")</f>
        <v xml:space="preserve">  </v>
      </c>
      <c r="BY45" s="40" t="b">
        <f>ISTEXT(BX45)</f>
        <v>0</v>
      </c>
      <c r="BZ45" s="45" t="str">
        <f>IF(BY45,"Προσθέσατε αριθμό παρακαλώ","  ")</f>
        <v xml:space="preserve">  </v>
      </c>
      <c r="CA45" s="46" t="s">
        <v>72</v>
      </c>
      <c r="CB45" s="36" t="b">
        <f>ISTEXT(CA45)</f>
        <v>1</v>
      </c>
      <c r="CC45" s="36">
        <v>0.04</v>
      </c>
      <c r="CE45" s="36" t="b">
        <f>ISTEXT(CD45)</f>
        <v>0</v>
      </c>
      <c r="CF45" s="36" t="str">
        <f>IF(CE45,"Προσθέσατε αριθμό παρακαλώ","  ")</f>
        <v xml:space="preserve">  </v>
      </c>
      <c r="CH45" s="36" t="b">
        <f>ISTEXT(CG45)</f>
        <v>0</v>
      </c>
      <c r="CI45" s="36" t="str">
        <f>IF(CH45,"Προσθέσατε αριθμό παρακαλώ","  ")</f>
        <v xml:space="preserve">  </v>
      </c>
      <c r="CK45" s="36" t="b">
        <f>ISTEXT(CJ45)</f>
        <v>0</v>
      </c>
      <c r="CL45" s="36" t="str">
        <f>IF(CK45,"Προσθέσατε αριθμό παρακαλώ","  ")</f>
        <v xml:space="preserve">  </v>
      </c>
      <c r="CN45" s="36" t="b">
        <f>ISTEXT(CM45)</f>
        <v>0</v>
      </c>
      <c r="CO45" s="37" t="str">
        <f>IF(CN45,"Προσθέσατε αριθμό παρακαλώ","  ")</f>
        <v xml:space="preserve">  </v>
      </c>
      <c r="CP45" s="159"/>
      <c r="CQ45" s="65"/>
      <c r="CR45" s="65" t="b">
        <f>ISTEXT(CQ45)</f>
        <v>0</v>
      </c>
      <c r="CS45" s="65" t="str">
        <f>IF(CR45,"Προσθέσατε αριθμό παρακαλώ","  ")</f>
        <v xml:space="preserve">  </v>
      </c>
      <c r="CT45" s="65"/>
      <c r="CU45" s="65" t="b">
        <f>ISTEXT(CT45)</f>
        <v>0</v>
      </c>
      <c r="CV45" s="65" t="str">
        <f>IF(CU45,"Προσθέσατε αριθμό παρακαλώ","  ")</f>
        <v xml:space="preserve">  </v>
      </c>
      <c r="CW45" s="65"/>
      <c r="CX45" s="65" t="b">
        <f>ISTEXT(CW45)</f>
        <v>0</v>
      </c>
      <c r="CY45" s="65" t="str">
        <f>IF(CX45,"Προσθέσατε αριθμό παρακαλώ","  ")</f>
        <v xml:space="preserve">  </v>
      </c>
      <c r="CZ45" s="65"/>
      <c r="DA45" s="65" t="b">
        <f>ISTEXT(CZ45)</f>
        <v>0</v>
      </c>
      <c r="DB45" s="66" t="str">
        <f>IF(DA45,"Προσθέσατε αριθμό παρακαλώ","  ")</f>
        <v xml:space="preserve">  </v>
      </c>
      <c r="DC45" s="130">
        <f>SUM(BN45,BQ45,BT45,BW45,BZ45)</f>
        <v>0</v>
      </c>
      <c r="DD45" s="131">
        <f>SUM(CC45,CF45,CI45,CL45,CO45)</f>
        <v>0.04</v>
      </c>
      <c r="DE45" s="218" t="s">
        <v>659</v>
      </c>
      <c r="DF45" s="219">
        <v>0.04</v>
      </c>
      <c r="DG45" s="220"/>
      <c r="DH45" s="221"/>
      <c r="DI45" s="159"/>
      <c r="DV45" s="159" t="s">
        <v>198</v>
      </c>
      <c r="DW45" s="159" t="s">
        <v>232</v>
      </c>
      <c r="DX45" s="107" t="s">
        <v>232</v>
      </c>
      <c r="DZ45" s="71">
        <v>4</v>
      </c>
      <c r="EE45" s="71">
        <v>2</v>
      </c>
      <c r="EO45" s="208"/>
      <c r="EP45" s="209"/>
      <c r="EQ45" s="210"/>
      <c r="ER45" s="217"/>
      <c r="FS45" s="159">
        <v>39</v>
      </c>
      <c r="FT45" s="160" t="s">
        <v>528</v>
      </c>
      <c r="FU45" t="str">
        <f t="shared" si="3"/>
        <v>39 ΙΚΑΡΙΑ</v>
      </c>
      <c r="FV45" s="24">
        <v>54034</v>
      </c>
      <c r="FW45" s="140">
        <v>54034</v>
      </c>
      <c r="FX45" s="141" t="s">
        <v>394</v>
      </c>
      <c r="FY45" t="str">
        <f t="shared" si="1"/>
        <v>54034 ΕΛΑΣΣΟΝΑΣ</v>
      </c>
    </row>
    <row r="46" spans="1:195" ht="15.6">
      <c r="A46" s="159">
        <v>43</v>
      </c>
      <c r="B46" s="134" t="s">
        <v>708</v>
      </c>
      <c r="C46" s="136">
        <v>2831023308</v>
      </c>
      <c r="D46" s="71" t="s">
        <v>688</v>
      </c>
      <c r="E46" s="16" t="s">
        <v>709</v>
      </c>
      <c r="F46" s="159" t="str">
        <f>LEFT(E46,1)</f>
        <v>8</v>
      </c>
      <c r="G46" s="159" t="str">
        <f>MID(E46,2,2)</f>
        <v>81</v>
      </c>
      <c r="H46" s="159" t="str">
        <f>RIGHT(E46,2)</f>
        <v>ΟΥ</v>
      </c>
      <c r="I46" s="206" t="s">
        <v>720</v>
      </c>
      <c r="J46" s="159" t="s">
        <v>721</v>
      </c>
      <c r="K46" s="206">
        <v>74053</v>
      </c>
      <c r="O46" s="24" t="str">
        <f>CONCATENATE(L46,":",M46,":",N46)</f>
        <v>::</v>
      </c>
      <c r="S46" s="24" t="str">
        <f>CONCATENATE(P46,":",Q46,":",R46)</f>
        <v>::</v>
      </c>
      <c r="T46" s="222">
        <v>558370</v>
      </c>
      <c r="U46" s="222">
        <v>3889752</v>
      </c>
      <c r="V46" s="165">
        <v>42190</v>
      </c>
      <c r="W46" s="71">
        <f>DAY(V46)</f>
        <v>5</v>
      </c>
      <c r="X46" s="71">
        <f>MONTH(V46)</f>
        <v>7</v>
      </c>
      <c r="Y46" s="71">
        <f>YEAR(V46)</f>
        <v>2015</v>
      </c>
      <c r="Z46" s="92">
        <v>0.50486111111111109</v>
      </c>
      <c r="AA46" s="170">
        <f>V46</f>
        <v>42190</v>
      </c>
      <c r="AB46" s="92">
        <v>0.50624999999999998</v>
      </c>
      <c r="AC46" s="94">
        <f>ABS(V46-AA46)*24*60</f>
        <v>0</v>
      </c>
      <c r="AD46" s="156">
        <f>ABS(AB46-Z46)+AC46</f>
        <v>1.388888888888884E-3</v>
      </c>
      <c r="AE46" s="170">
        <f>AA46</f>
        <v>42190</v>
      </c>
      <c r="AF46" s="92">
        <v>0.50763888888888886</v>
      </c>
      <c r="AG46" s="94">
        <f>ABS(AE46-AA46)*24*60</f>
        <v>0</v>
      </c>
      <c r="AH46" s="156">
        <f>ABS(AF46-AB46)+AG46</f>
        <v>1.388888888888884E-3</v>
      </c>
      <c r="AI46" s="170">
        <f>AE46</f>
        <v>42190</v>
      </c>
      <c r="AJ46" s="92">
        <v>0.50972222222222219</v>
      </c>
      <c r="AK46" s="94">
        <f>ABS(AI46-AE46)*24*60</f>
        <v>0</v>
      </c>
      <c r="AL46" s="156">
        <f>ABS(AJ46-AF46)+AK46</f>
        <v>2.0833333333333259E-3</v>
      </c>
      <c r="AM46" s="170">
        <f>AI46</f>
        <v>42190</v>
      </c>
      <c r="AN46" s="92">
        <v>0.85416666666666663</v>
      </c>
      <c r="AO46" s="94">
        <f>ABS(AM46-AI46)*24*60</f>
        <v>0</v>
      </c>
      <c r="AP46" s="156">
        <f>ABS(AN46-AJ46)+AO46</f>
        <v>0.34444444444444444</v>
      </c>
      <c r="AS46" s="94">
        <f>ABS(AQ46-AM46)*24*60</f>
        <v>60753600</v>
      </c>
      <c r="AT46" s="156">
        <f>ABS(AR46-AN46)+AS46</f>
        <v>60753600.854166664</v>
      </c>
      <c r="AW46" s="94">
        <f>ABS(AU46-AQ46)*24*60</f>
        <v>0</v>
      </c>
      <c r="AX46" s="156">
        <f>ABS(AV46-AR46)+AW46</f>
        <v>0</v>
      </c>
      <c r="BF46" s="94">
        <f>(BE46-BD46)*60</f>
        <v>0</v>
      </c>
      <c r="BH46" s="31" t="s">
        <v>710</v>
      </c>
      <c r="BI46" s="53" t="s">
        <v>711</v>
      </c>
      <c r="BM46" s="40" t="b">
        <f>ISTEXT(BL46)</f>
        <v>0</v>
      </c>
      <c r="BN46" s="40">
        <v>2</v>
      </c>
      <c r="BP46" s="40" t="b">
        <f>ISTEXT(BO46)</f>
        <v>0</v>
      </c>
      <c r="BQ46" s="40" t="str">
        <f>IF(BP46,"Προσθέσατε αριθμό παρακαλώ","  ")</f>
        <v xml:space="preserve">  </v>
      </c>
      <c r="BS46" s="40" t="b">
        <f>ISTEXT(BR46)</f>
        <v>0</v>
      </c>
      <c r="BT46" s="40" t="str">
        <f>IF(BS46,"Προσθέσατε αριθμό παρακαλώ","  ")</f>
        <v xml:space="preserve">  </v>
      </c>
      <c r="BV46" s="40" t="b">
        <f>ISTEXT(BU46)</f>
        <v>0</v>
      </c>
      <c r="BW46" s="40" t="str">
        <f>IF(BV46,"Προσθέσατε αριθμό παρακαλώ","  ")</f>
        <v xml:space="preserve">  </v>
      </c>
      <c r="BY46" s="40" t="b">
        <f>ISTEXT(BX46)</f>
        <v>0</v>
      </c>
      <c r="BZ46" s="45" t="str">
        <f>IF(BY46,"Προσθέσατε αριθμό παρακαλώ","  ")</f>
        <v xml:space="preserve">  </v>
      </c>
      <c r="CB46" s="36" t="b">
        <f>ISTEXT(CA46)</f>
        <v>0</v>
      </c>
      <c r="CE46" s="36" t="b">
        <f>ISTEXT(CD46)</f>
        <v>0</v>
      </c>
      <c r="CF46" s="36" t="str">
        <f>IF(CE46,"Προσθέσατε αριθμό παρακαλώ","  ")</f>
        <v xml:space="preserve">  </v>
      </c>
      <c r="CH46" s="36" t="b">
        <f>ISTEXT(CG46)</f>
        <v>0</v>
      </c>
      <c r="CI46" s="36" t="str">
        <f>IF(CH46,"Προσθέσατε αριθμό παρακαλώ","  ")</f>
        <v xml:space="preserve">  </v>
      </c>
      <c r="CK46" s="36" t="b">
        <f>ISTEXT(CJ46)</f>
        <v>0</v>
      </c>
      <c r="CL46" s="36" t="str">
        <f>IF(CK46,"Προσθέσατε αριθμό παρακαλώ","  ")</f>
        <v xml:space="preserve">  </v>
      </c>
      <c r="CN46" s="36" t="b">
        <f>ISTEXT(CM46)</f>
        <v>0</v>
      </c>
      <c r="CO46" s="37" t="str">
        <f>IF(CN46,"Προσθέσατε αριθμό παρακαλώ","  ")</f>
        <v xml:space="preserve">  </v>
      </c>
      <c r="CP46" s="159"/>
      <c r="CQ46" s="65"/>
      <c r="CR46" s="65" t="b">
        <f>ISTEXT(CQ46)</f>
        <v>0</v>
      </c>
      <c r="CS46" s="65" t="str">
        <f>IF(CR46,"Προσθέσατε αριθμό παρακαλώ","  ")</f>
        <v xml:space="preserve">  </v>
      </c>
      <c r="CT46" s="65"/>
      <c r="CU46" s="65" t="b">
        <f>ISTEXT(CT46)</f>
        <v>0</v>
      </c>
      <c r="CV46" s="65" t="str">
        <f>IF(CU46,"Προσθέσατε αριθμό παρακαλώ","  ")</f>
        <v xml:space="preserve">  </v>
      </c>
      <c r="CW46" s="65"/>
      <c r="CX46" s="65" t="b">
        <f>ISTEXT(CW46)</f>
        <v>0</v>
      </c>
      <c r="CY46" s="65" t="str">
        <f>IF(CX46,"Προσθέσατε αριθμό παρακαλώ","  ")</f>
        <v xml:space="preserve">  </v>
      </c>
      <c r="CZ46" s="65"/>
      <c r="DA46" s="65" t="b">
        <f>ISTEXT(CZ46)</f>
        <v>0</v>
      </c>
      <c r="DB46" s="66" t="str">
        <f>IF(DA46,"Προσθέσατε αριθμό παρακαλώ","  ")</f>
        <v xml:space="preserve">  </v>
      </c>
      <c r="DC46" s="130">
        <f>SUM(BN46,BQ46,BT46,BW46,BZ46)</f>
        <v>2</v>
      </c>
      <c r="DD46" s="131">
        <f>SUM(CC46,CF46,CI46,CL46,CO46)</f>
        <v>0</v>
      </c>
      <c r="DE46" s="218"/>
      <c r="DF46" s="219">
        <v>2</v>
      </c>
      <c r="DG46" s="220"/>
      <c r="DH46" s="221"/>
      <c r="DI46" s="159"/>
      <c r="DV46" s="159" t="s">
        <v>198</v>
      </c>
      <c r="DW46" s="159" t="s">
        <v>232</v>
      </c>
      <c r="DX46" s="107" t="s">
        <v>232</v>
      </c>
      <c r="DZ46" s="206">
        <v>6</v>
      </c>
      <c r="EE46" s="71">
        <v>3</v>
      </c>
      <c r="EO46" s="208"/>
      <c r="EP46" s="209"/>
      <c r="EQ46" s="210"/>
      <c r="ER46" s="217"/>
      <c r="FS46" s="159">
        <v>40</v>
      </c>
      <c r="FT46" s="160" t="s">
        <v>529</v>
      </c>
      <c r="FU46" t="str">
        <f t="shared" si="3"/>
        <v>40 ΙΩΑΝΝΙΝΑ</v>
      </c>
      <c r="FV46" s="24">
        <v>54035</v>
      </c>
      <c r="FW46" s="140">
        <v>54035</v>
      </c>
      <c r="FX46" s="141" t="s">
        <v>370</v>
      </c>
      <c r="FY46" t="str">
        <f t="shared" si="1"/>
        <v>54035 ΑΓΙΑΣ</v>
      </c>
    </row>
    <row r="47" spans="1:195" ht="15.6">
      <c r="A47" s="159">
        <v>44</v>
      </c>
      <c r="B47" s="134" t="s">
        <v>708</v>
      </c>
      <c r="C47" s="136">
        <v>2831023308</v>
      </c>
      <c r="D47" s="71" t="s">
        <v>688</v>
      </c>
      <c r="E47" s="16" t="s">
        <v>709</v>
      </c>
      <c r="F47" s="159" t="str">
        <f>LEFT(E47,1)</f>
        <v>8</v>
      </c>
      <c r="G47" s="159" t="str">
        <f>MID(E47,2,2)</f>
        <v>81</v>
      </c>
      <c r="H47" s="159" t="str">
        <f>RIGHT(E47,2)</f>
        <v>ΟΥ</v>
      </c>
      <c r="I47" s="206" t="s">
        <v>722</v>
      </c>
      <c r="K47" s="206">
        <v>74100</v>
      </c>
      <c r="O47" s="24" t="str">
        <f>CONCATENATE(L47,":",M47,":",N47)</f>
        <v>::</v>
      </c>
      <c r="S47" s="24" t="str">
        <f>CONCATENATE(P47,":",Q47,":",R47)</f>
        <v>::</v>
      </c>
      <c r="T47" s="222">
        <v>530574</v>
      </c>
      <c r="U47" s="222">
        <v>3899451</v>
      </c>
      <c r="V47" s="165">
        <v>42190</v>
      </c>
      <c r="W47" s="71">
        <f>DAY(V47)</f>
        <v>5</v>
      </c>
      <c r="X47" s="71">
        <f>MONTH(V47)</f>
        <v>7</v>
      </c>
      <c r="Y47" s="71">
        <f>YEAR(V47)</f>
        <v>2015</v>
      </c>
      <c r="Z47" s="92">
        <v>0.61111111111111105</v>
      </c>
      <c r="AA47" s="170">
        <f>V47</f>
        <v>42190</v>
      </c>
      <c r="AB47" s="92">
        <v>0.61458333333333337</v>
      </c>
      <c r="AC47" s="94">
        <f>ABS(V47-AA47)*24*60</f>
        <v>0</v>
      </c>
      <c r="AD47" s="156">
        <f>ABS(AB47-Z47)+AC47</f>
        <v>3.4722222222223209E-3</v>
      </c>
      <c r="AE47" s="170">
        <f>AA47</f>
        <v>42190</v>
      </c>
      <c r="AF47" s="92">
        <v>0.61805555555555558</v>
      </c>
      <c r="AG47" s="94">
        <f>ABS(AE47-AA47)*24*60</f>
        <v>0</v>
      </c>
      <c r="AH47" s="156">
        <f>ABS(AF47-AB47)+AG47</f>
        <v>3.4722222222222099E-3</v>
      </c>
      <c r="AI47" s="170">
        <f>AE47</f>
        <v>42190</v>
      </c>
      <c r="AJ47" s="92">
        <v>0.64930555555555558</v>
      </c>
      <c r="AK47" s="94">
        <f>ABS(AI47-AE47)*24*60</f>
        <v>0</v>
      </c>
      <c r="AL47" s="156">
        <f>ABS(AJ47-AF47)+AK47</f>
        <v>3.125E-2</v>
      </c>
      <c r="AM47" s="170">
        <f>AI47</f>
        <v>42190</v>
      </c>
      <c r="AN47" s="92">
        <v>0.96875</v>
      </c>
      <c r="AO47" s="94">
        <f>ABS(AM47-AI47)*24*60</f>
        <v>0</v>
      </c>
      <c r="AP47" s="156">
        <f>ABS(AN47-AJ47)+AO47</f>
        <v>0.31944444444444442</v>
      </c>
      <c r="AS47" s="94">
        <f>ABS(AQ47-AM47)*24*60</f>
        <v>60753600</v>
      </c>
      <c r="AT47" s="156">
        <f>ABS(AR47-AN47)+AS47</f>
        <v>60753600.96875</v>
      </c>
      <c r="AU47" s="170">
        <f>AQ47</f>
        <v>0</v>
      </c>
      <c r="AW47" s="94">
        <f>ABS(AU47-AQ47)*24*60</f>
        <v>0</v>
      </c>
      <c r="AX47" s="156">
        <f>ABS(AV47-AR47)+AW47</f>
        <v>0</v>
      </c>
      <c r="BF47" s="94">
        <f>(BE47-BD47)*60</f>
        <v>0</v>
      </c>
      <c r="BH47" s="31" t="s">
        <v>710</v>
      </c>
      <c r="BI47" s="53" t="s">
        <v>711</v>
      </c>
      <c r="BM47" s="40" t="b">
        <f>ISTEXT(BL47)</f>
        <v>0</v>
      </c>
      <c r="BN47" s="40" t="str">
        <f>IF(BM47,"Προσθέσατε αριθμό παρακαλώ","  ")</f>
        <v xml:space="preserve">  </v>
      </c>
      <c r="BP47" s="40" t="b">
        <f>ISTEXT(BO47)</f>
        <v>0</v>
      </c>
      <c r="BQ47" s="40" t="str">
        <f>IF(BP47,"Προσθέσατε αριθμό παρακαλώ","  ")</f>
        <v xml:space="preserve">  </v>
      </c>
      <c r="BS47" s="40" t="b">
        <f>ISTEXT(BR47)</f>
        <v>0</v>
      </c>
      <c r="BT47" s="40" t="str">
        <f>IF(BS47,"Προσθέσατε αριθμό παρακαλώ","  ")</f>
        <v xml:space="preserve">  </v>
      </c>
      <c r="BV47" s="40" t="b">
        <f>ISTEXT(BU47)</f>
        <v>0</v>
      </c>
      <c r="BW47" s="40" t="str">
        <f>IF(BV47,"Προσθέσατε αριθμό παρακαλώ","  ")</f>
        <v xml:space="preserve">  </v>
      </c>
      <c r="BY47" s="40" t="b">
        <f>ISTEXT(BX47)</f>
        <v>0</v>
      </c>
      <c r="BZ47" s="45" t="str">
        <f>IF(BY47,"Προσθέσατε αριθμό παρακαλώ","  ")</f>
        <v xml:space="preserve">  </v>
      </c>
      <c r="CA47" s="46" t="s">
        <v>72</v>
      </c>
      <c r="CB47" s="36" t="b">
        <f>ISTEXT(CA47)</f>
        <v>1</v>
      </c>
      <c r="CC47" s="36">
        <v>15</v>
      </c>
      <c r="CE47" s="36" t="b">
        <f>ISTEXT(CD47)</f>
        <v>0</v>
      </c>
      <c r="CF47" s="36" t="str">
        <f>IF(CE47,"Προσθέσατε αριθμό παρακαλώ","  ")</f>
        <v xml:space="preserve">  </v>
      </c>
      <c r="CH47" s="36" t="b">
        <f>ISTEXT(CG47)</f>
        <v>0</v>
      </c>
      <c r="CI47" s="36" t="str">
        <f>IF(CH47,"Προσθέσατε αριθμό παρακαλώ","  ")</f>
        <v xml:space="preserve">  </v>
      </c>
      <c r="CK47" s="36" t="b">
        <f>ISTEXT(CJ47)</f>
        <v>0</v>
      </c>
      <c r="CL47" s="36" t="str">
        <f>IF(CK47,"Προσθέσατε αριθμό παρακαλώ","  ")</f>
        <v xml:space="preserve">  </v>
      </c>
      <c r="CN47" s="36" t="b">
        <f>ISTEXT(CM47)</f>
        <v>0</v>
      </c>
      <c r="CO47" s="37" t="str">
        <f>IF(CN47,"Προσθέσατε αριθμό παρακαλώ","  ")</f>
        <v xml:space="preserve">  </v>
      </c>
      <c r="CP47" s="159"/>
      <c r="CQ47" s="65"/>
      <c r="CR47" s="65" t="b">
        <f>ISTEXT(CQ47)</f>
        <v>0</v>
      </c>
      <c r="CS47" s="65" t="str">
        <f>IF(CR47,"Προσθέσατε αριθμό παρακαλώ","  ")</f>
        <v xml:space="preserve">  </v>
      </c>
      <c r="CT47" s="65"/>
      <c r="CU47" s="65" t="b">
        <f>ISTEXT(CT47)</f>
        <v>0</v>
      </c>
      <c r="CV47" s="65" t="str">
        <f>IF(CU47,"Προσθέσατε αριθμό παρακαλώ","  ")</f>
        <v xml:space="preserve">  </v>
      </c>
      <c r="CW47" s="65"/>
      <c r="CX47" s="65" t="b">
        <f>ISTEXT(CW47)</f>
        <v>0</v>
      </c>
      <c r="CY47" s="65" t="str">
        <f>IF(CX47,"Προσθέσατε αριθμό παρακαλώ","  ")</f>
        <v xml:space="preserve">  </v>
      </c>
      <c r="CZ47" s="65"/>
      <c r="DA47" s="65" t="b">
        <f>ISTEXT(CZ47)</f>
        <v>0</v>
      </c>
      <c r="DB47" s="66" t="str">
        <f>IF(DA47,"Προσθέσατε αριθμό παρακαλώ","  ")</f>
        <v xml:space="preserve">  </v>
      </c>
      <c r="DC47" s="130">
        <f>SUM(BN47,BQ47,BT47,BW47,BZ47)</f>
        <v>0</v>
      </c>
      <c r="DD47" s="131">
        <f>SUM(CC47,CF47,CI47,CL47,CO47)</f>
        <v>15</v>
      </c>
      <c r="DE47" s="218" t="s">
        <v>658</v>
      </c>
      <c r="DF47" s="219">
        <v>15</v>
      </c>
      <c r="DG47" s="220"/>
      <c r="DH47" s="221"/>
      <c r="DI47" s="159"/>
      <c r="DT47" s="71" t="s">
        <v>185</v>
      </c>
      <c r="DV47" s="159" t="s">
        <v>198</v>
      </c>
      <c r="DW47" s="159" t="s">
        <v>232</v>
      </c>
      <c r="DX47" s="107" t="s">
        <v>232</v>
      </c>
      <c r="DZ47" s="206">
        <v>21</v>
      </c>
      <c r="EC47" s="71">
        <v>1</v>
      </c>
      <c r="EE47" s="206">
        <v>6</v>
      </c>
      <c r="EO47" s="208"/>
      <c r="EP47" s="209"/>
      <c r="EQ47" s="210"/>
      <c r="ER47" s="217"/>
      <c r="FS47" s="159">
        <v>41</v>
      </c>
      <c r="FT47" s="160" t="s">
        <v>530</v>
      </c>
      <c r="FU47" t="str">
        <f t="shared" si="3"/>
        <v>41 ΚΑΒΑΛΑ (ΔΗΜΑΡΧΕΙΟ)</v>
      </c>
      <c r="FV47" s="24">
        <v>54136</v>
      </c>
      <c r="FW47" s="140">
        <v>54136</v>
      </c>
      <c r="FX47" s="141" t="s">
        <v>385</v>
      </c>
      <c r="FY47" t="str">
        <f t="shared" si="1"/>
        <v>54136 ΒΟΛΟΥ</v>
      </c>
    </row>
    <row r="48" spans="1:195" ht="15.6">
      <c r="A48" s="159">
        <v>45</v>
      </c>
      <c r="B48" s="134" t="s">
        <v>708</v>
      </c>
      <c r="C48" s="136">
        <v>2831023308</v>
      </c>
      <c r="D48" s="71" t="s">
        <v>688</v>
      </c>
      <c r="E48" s="16" t="s">
        <v>709</v>
      </c>
      <c r="F48" s="159" t="str">
        <f>LEFT(E48,1)</f>
        <v>8</v>
      </c>
      <c r="G48" s="159" t="str">
        <f>MID(E48,2,2)</f>
        <v>81</v>
      </c>
      <c r="H48" s="159" t="str">
        <f>RIGHT(E48,2)</f>
        <v>ΟΥ</v>
      </c>
      <c r="I48" s="206" t="s">
        <v>714</v>
      </c>
      <c r="J48" s="159" t="s">
        <v>723</v>
      </c>
      <c r="K48" s="206">
        <v>74100</v>
      </c>
      <c r="O48" s="24" t="str">
        <f>CONCATENATE(L48,":",M48,":",N48)</f>
        <v>::</v>
      </c>
      <c r="S48" s="24" t="str">
        <f>CONCATENATE(P48,":",Q48,":",R48)</f>
        <v>::</v>
      </c>
      <c r="T48" s="222">
        <v>541760</v>
      </c>
      <c r="U48" s="222">
        <v>3906262</v>
      </c>
      <c r="V48" s="165">
        <v>42198</v>
      </c>
      <c r="W48" s="71">
        <f>DAY(V48)</f>
        <v>13</v>
      </c>
      <c r="X48" s="71">
        <f>MONTH(V48)</f>
        <v>7</v>
      </c>
      <c r="Y48" s="71">
        <f>YEAR(V48)</f>
        <v>2015</v>
      </c>
      <c r="Z48" s="92">
        <v>0.80208333333333337</v>
      </c>
      <c r="AA48" s="170">
        <f>V48</f>
        <v>42198</v>
      </c>
      <c r="AB48" s="92">
        <v>0.8027777777777777</v>
      </c>
      <c r="AC48" s="94">
        <f>ABS(V48-AA48)*24*60</f>
        <v>0</v>
      </c>
      <c r="AD48" s="156">
        <f>ABS(AB48-Z48)+AC48</f>
        <v>6.9444444444433095E-4</v>
      </c>
      <c r="AE48" s="170">
        <f>AA48</f>
        <v>42198</v>
      </c>
      <c r="AF48" s="92">
        <v>0.80347222222222225</v>
      </c>
      <c r="AG48" s="94">
        <f>ABS(AE48-AA48)*24*60</f>
        <v>0</v>
      </c>
      <c r="AH48" s="156">
        <f>ABS(AF48-AB48)+AG48</f>
        <v>6.94444444444553E-4</v>
      </c>
      <c r="AI48" s="170">
        <f>AE48</f>
        <v>42198</v>
      </c>
      <c r="AJ48" s="92">
        <v>0.80833333333333324</v>
      </c>
      <c r="AK48" s="94">
        <f>ABS(AI48-AE48)*24*60</f>
        <v>0</v>
      </c>
      <c r="AL48" s="156">
        <f>ABS(AJ48-AF48)+AK48</f>
        <v>4.8611111111109828E-3</v>
      </c>
      <c r="AM48" s="170">
        <f>AI48</f>
        <v>42198</v>
      </c>
      <c r="AN48" s="92">
        <v>0.86805555555555547</v>
      </c>
      <c r="AO48" s="94">
        <f>ABS(AM48-AI48)*24*60</f>
        <v>0</v>
      </c>
      <c r="AP48" s="156">
        <f>ABS(AN48-AJ48)+AO48</f>
        <v>5.9722222222222232E-2</v>
      </c>
      <c r="AS48" s="94">
        <f>ABS(AQ48-AM48)*24*60</f>
        <v>60765120</v>
      </c>
      <c r="AT48" s="156">
        <f>ABS(AR48-AN48)+AS48</f>
        <v>60765120.868055552</v>
      </c>
      <c r="AW48" s="94">
        <f>ABS(AU48-AQ48)*24*60</f>
        <v>0</v>
      </c>
      <c r="AX48" s="156">
        <f>ABS(AV48-AR48)+AW48</f>
        <v>0</v>
      </c>
      <c r="BF48" s="94">
        <f>(BE48-BD48)*60</f>
        <v>0</v>
      </c>
      <c r="BH48" s="31" t="s">
        <v>710</v>
      </c>
      <c r="BI48" s="53" t="s">
        <v>711</v>
      </c>
      <c r="BM48" s="40" t="b">
        <f>ISTEXT(BL48)</f>
        <v>0</v>
      </c>
      <c r="BN48" s="40" t="str">
        <f>IF(BM48,"Προσθέσατε αριθμό παρακαλώ","  ")</f>
        <v xml:space="preserve">  </v>
      </c>
      <c r="BP48" s="40" t="b">
        <f>ISTEXT(BO48)</f>
        <v>0</v>
      </c>
      <c r="BQ48" s="40" t="str">
        <f>IF(BP48,"Προσθέσατε αριθμό παρακαλώ","  ")</f>
        <v xml:space="preserve">  </v>
      </c>
      <c r="BS48" s="40" t="b">
        <f>ISTEXT(BR48)</f>
        <v>0</v>
      </c>
      <c r="BT48" s="40" t="str">
        <f>IF(BS48,"Προσθέσατε αριθμό παρακαλώ","  ")</f>
        <v xml:space="preserve">  </v>
      </c>
      <c r="BV48" s="40" t="b">
        <f>ISTEXT(BU48)</f>
        <v>0</v>
      </c>
      <c r="BW48" s="40" t="str">
        <f>IF(BV48,"Προσθέσατε αριθμό παρακαλώ","  ")</f>
        <v xml:space="preserve">  </v>
      </c>
      <c r="BY48" s="40" t="b">
        <f>ISTEXT(BX48)</f>
        <v>0</v>
      </c>
      <c r="BZ48" s="45" t="str">
        <f>IF(BY48,"Προσθέσατε αριθμό παρακαλώ","  ")</f>
        <v xml:space="preserve">  </v>
      </c>
      <c r="CA48" s="46" t="s">
        <v>73</v>
      </c>
      <c r="CB48" s="36" t="b">
        <f>ISTEXT(CA48)</f>
        <v>1</v>
      </c>
      <c r="CC48" s="36">
        <v>0.2</v>
      </c>
      <c r="CE48" s="36" t="b">
        <f>ISTEXT(CD48)</f>
        <v>0</v>
      </c>
      <c r="CF48" s="36" t="str">
        <f>IF(CE48,"Προσθέσατε αριθμό παρακαλώ","  ")</f>
        <v xml:space="preserve">  </v>
      </c>
      <c r="CH48" s="36" t="b">
        <f>ISTEXT(CG48)</f>
        <v>0</v>
      </c>
      <c r="CI48" s="36" t="str">
        <f>IF(CH48,"Προσθέσατε αριθμό παρακαλώ","  ")</f>
        <v xml:space="preserve">  </v>
      </c>
      <c r="CK48" s="36" t="b">
        <f>ISTEXT(CJ48)</f>
        <v>0</v>
      </c>
      <c r="CL48" s="36" t="str">
        <f>IF(CK48,"Προσθέσατε αριθμό παρακαλώ","  ")</f>
        <v xml:space="preserve">  </v>
      </c>
      <c r="CN48" s="36" t="b">
        <f>ISTEXT(CM48)</f>
        <v>0</v>
      </c>
      <c r="CO48" s="37" t="str">
        <f>IF(CN48,"Προσθέσατε αριθμό παρακαλώ","  ")</f>
        <v xml:space="preserve">  </v>
      </c>
      <c r="CP48" s="159"/>
      <c r="CQ48" s="65"/>
      <c r="CR48" s="65" t="b">
        <f>ISTEXT(CQ48)</f>
        <v>0</v>
      </c>
      <c r="CS48" s="65" t="str">
        <f>IF(CR48,"Προσθέσατε αριθμό παρακαλώ","  ")</f>
        <v xml:space="preserve">  </v>
      </c>
      <c r="CT48" s="65"/>
      <c r="CU48" s="65" t="b">
        <f>ISTEXT(CT48)</f>
        <v>0</v>
      </c>
      <c r="CV48" s="65" t="str">
        <f>IF(CU48,"Προσθέσατε αριθμό παρακαλώ","  ")</f>
        <v xml:space="preserve">  </v>
      </c>
      <c r="CW48" s="65"/>
      <c r="CX48" s="65" t="b">
        <f>ISTEXT(CW48)</f>
        <v>0</v>
      </c>
      <c r="CY48" s="65" t="str">
        <f>IF(CX48,"Προσθέσατε αριθμό παρακαλώ","  ")</f>
        <v xml:space="preserve">  </v>
      </c>
      <c r="CZ48" s="65"/>
      <c r="DA48" s="65" t="b">
        <f>ISTEXT(CZ48)</f>
        <v>0</v>
      </c>
      <c r="DB48" s="66" t="str">
        <f>IF(DA48,"Προσθέσατε αριθμό παρακαλώ","  ")</f>
        <v xml:space="preserve">  </v>
      </c>
      <c r="DC48" s="130">
        <f>SUM(BN48,BQ48,BT48,BW48,BZ48)</f>
        <v>0</v>
      </c>
      <c r="DD48" s="131">
        <f>SUM(CC48,CF48,CI48,CL48,CO48)</f>
        <v>0.2</v>
      </c>
      <c r="DE48" s="218" t="s">
        <v>659</v>
      </c>
      <c r="DF48" s="219">
        <v>0.2</v>
      </c>
      <c r="DG48" s="220"/>
      <c r="DH48" s="221"/>
      <c r="DI48" s="159"/>
      <c r="DV48" s="159"/>
      <c r="DW48" s="159" t="s">
        <v>232</v>
      </c>
      <c r="DX48" s="107" t="s">
        <v>232</v>
      </c>
      <c r="DZ48" s="206">
        <v>5</v>
      </c>
      <c r="EE48" s="206">
        <v>2</v>
      </c>
      <c r="EO48" s="208"/>
      <c r="EP48" s="209"/>
      <c r="EQ48" s="210"/>
      <c r="ER48" s="217"/>
      <c r="FS48" s="159">
        <v>42</v>
      </c>
      <c r="FT48" s="160" t="s">
        <v>531</v>
      </c>
      <c r="FU48" t="str">
        <f t="shared" si="3"/>
        <v>42 ΚΑΒΑΛΑ (ΤΕΙ ΚΑΒΑΛΑΣ)</v>
      </c>
      <c r="FV48" s="24">
        <v>54137</v>
      </c>
      <c r="FW48" s="140">
        <v>54137</v>
      </c>
      <c r="FX48" s="141" t="s">
        <v>375</v>
      </c>
      <c r="FY48" t="str">
        <f t="shared" si="1"/>
        <v>54137 ΑΛΜΥΡΟΥ</v>
      </c>
    </row>
    <row r="49" spans="1:181" ht="15.6">
      <c r="A49" s="159">
        <v>46</v>
      </c>
      <c r="B49" s="134" t="s">
        <v>708</v>
      </c>
      <c r="C49" s="136">
        <v>2831023308</v>
      </c>
      <c r="D49" s="71" t="s">
        <v>688</v>
      </c>
      <c r="E49" s="16" t="s">
        <v>709</v>
      </c>
      <c r="F49" s="159" t="str">
        <f>LEFT(E49,1)</f>
        <v>8</v>
      </c>
      <c r="G49" s="159" t="str">
        <f>MID(E49,2,2)</f>
        <v>81</v>
      </c>
      <c r="H49" s="159" t="str">
        <f>RIGHT(E49,2)</f>
        <v>ΟΥ</v>
      </c>
      <c r="I49" s="206" t="s">
        <v>724</v>
      </c>
      <c r="J49" s="159" t="s">
        <v>725</v>
      </c>
      <c r="K49" s="206">
        <v>74061</v>
      </c>
      <c r="O49" s="24" t="str">
        <f>CONCATENATE(L49,":",M49,":",N49)</f>
        <v>::</v>
      </c>
      <c r="S49" s="24" t="str">
        <f>CONCATENATE(P49,":",Q49,":",R49)</f>
        <v>::</v>
      </c>
      <c r="T49" s="222">
        <v>566089</v>
      </c>
      <c r="U49" s="222">
        <v>3895561</v>
      </c>
      <c r="V49" s="165">
        <v>42195</v>
      </c>
      <c r="W49" s="71">
        <f>DAY(V49)</f>
        <v>10</v>
      </c>
      <c r="X49" s="71">
        <f>MONTH(V49)</f>
        <v>7</v>
      </c>
      <c r="Y49" s="71">
        <f>YEAR(V49)</f>
        <v>2015</v>
      </c>
      <c r="Z49" s="92">
        <v>0.62152777777777779</v>
      </c>
      <c r="AA49" s="170">
        <f>V49</f>
        <v>42195</v>
      </c>
      <c r="AB49" s="92">
        <v>0.66527777777777775</v>
      </c>
      <c r="AC49" s="94">
        <f>ABS(V49-AA49)*24*60</f>
        <v>0</v>
      </c>
      <c r="AD49" s="156">
        <f>ABS(AB49-Z49)+AC49</f>
        <v>4.3749999999999956E-2</v>
      </c>
      <c r="AE49" s="170">
        <f>AA49</f>
        <v>42195</v>
      </c>
      <c r="AF49" s="92">
        <v>0.62430555555555556</v>
      </c>
      <c r="AG49" s="94">
        <f>ABS(AE49-AA49)*24*60</f>
        <v>0</v>
      </c>
      <c r="AH49" s="156">
        <f>ABS(AF49-AB49)+AG49</f>
        <v>4.0972222222222188E-2</v>
      </c>
      <c r="AI49" s="170">
        <f>AE49</f>
        <v>42195</v>
      </c>
      <c r="AJ49" s="92">
        <v>0.64236111111111105</v>
      </c>
      <c r="AK49" s="94">
        <f>ABS(AI49-AE49)*24*60</f>
        <v>0</v>
      </c>
      <c r="AL49" s="156">
        <f>ABS(AJ49-AF49)+AK49</f>
        <v>1.8055555555555491E-2</v>
      </c>
      <c r="AM49" s="170">
        <f>AI49</f>
        <v>42195</v>
      </c>
      <c r="AN49" s="92">
        <v>0.87152777777777779</v>
      </c>
      <c r="AO49" s="94">
        <f>ABS(AM49-AI49)*24*60</f>
        <v>0</v>
      </c>
      <c r="AP49" s="156">
        <f>ABS(AN49-AJ49)+AO49</f>
        <v>0.22916666666666674</v>
      </c>
      <c r="AS49" s="94">
        <f>ABS(AQ49-AM49)*24*60</f>
        <v>60760800</v>
      </c>
      <c r="AT49" s="156">
        <f>ABS(AR49-AN49)+AS49</f>
        <v>60760800.871527776</v>
      </c>
      <c r="AW49" s="94">
        <f>ABS(AU49-AQ49)*24*60</f>
        <v>0</v>
      </c>
      <c r="AX49" s="156">
        <f>ABS(AV49-AR49)+AW49</f>
        <v>0</v>
      </c>
      <c r="BF49" s="94">
        <f>(BE49-BD49)*60</f>
        <v>0</v>
      </c>
      <c r="BH49" s="31" t="s">
        <v>710</v>
      </c>
      <c r="BI49" s="53" t="s">
        <v>711</v>
      </c>
      <c r="BL49" s="55" t="s">
        <v>140</v>
      </c>
      <c r="BM49" s="40" t="b">
        <f>ISTEXT(BL49)</f>
        <v>1</v>
      </c>
      <c r="BN49" s="40">
        <v>4.5</v>
      </c>
      <c r="BP49" s="40" t="b">
        <f>ISTEXT(BO49)</f>
        <v>0</v>
      </c>
      <c r="BQ49" s="40" t="str">
        <f>IF(BP49,"Προσθέσατε αριθμό παρακαλώ","  ")</f>
        <v xml:space="preserve">  </v>
      </c>
      <c r="BS49" s="40" t="b">
        <f>ISTEXT(BR49)</f>
        <v>0</v>
      </c>
      <c r="BT49" s="40" t="str">
        <f>IF(BS49,"Προσθέσατε αριθμό παρακαλώ","  ")</f>
        <v xml:space="preserve">  </v>
      </c>
      <c r="BV49" s="40" t="b">
        <f>ISTEXT(BU49)</f>
        <v>0</v>
      </c>
      <c r="BW49" s="40" t="str">
        <f>IF(BV49,"Προσθέσατε αριθμό παρακαλώ","  ")</f>
        <v xml:space="preserve">  </v>
      </c>
      <c r="BY49" s="40" t="b">
        <f>ISTEXT(BX49)</f>
        <v>0</v>
      </c>
      <c r="BZ49" s="45" t="str">
        <f>IF(BY49,"Προσθέσατε αριθμό παρακαλώ","  ")</f>
        <v xml:space="preserve">  </v>
      </c>
      <c r="CB49" s="36" t="b">
        <f>ISTEXT(CA49)</f>
        <v>0</v>
      </c>
      <c r="CC49" s="36" t="str">
        <f>IF(CB49,"Προσθέσατε αριθμό παρακαλώ","  ")</f>
        <v xml:space="preserve">  </v>
      </c>
      <c r="CE49" s="36" t="b">
        <f>ISTEXT(CD49)</f>
        <v>0</v>
      </c>
      <c r="CF49" s="36" t="str">
        <f>IF(CE49,"Προσθέσατε αριθμό παρακαλώ","  ")</f>
        <v xml:space="preserve">  </v>
      </c>
      <c r="CH49" s="36" t="b">
        <f>ISTEXT(CG49)</f>
        <v>0</v>
      </c>
      <c r="CI49" s="36" t="str">
        <f>IF(CH49,"Προσθέσατε αριθμό παρακαλώ","  ")</f>
        <v xml:space="preserve">  </v>
      </c>
      <c r="CK49" s="36" t="b">
        <f>ISTEXT(CJ49)</f>
        <v>0</v>
      </c>
      <c r="CL49" s="36" t="str">
        <f>IF(CK49,"Προσθέσατε αριθμό παρακαλώ","  ")</f>
        <v xml:space="preserve">  </v>
      </c>
      <c r="CN49" s="36" t="b">
        <f>ISTEXT(CM49)</f>
        <v>0</v>
      </c>
      <c r="CO49" s="37" t="str">
        <f>IF(CN49,"Προσθέσατε αριθμό παρακαλώ","  ")</f>
        <v xml:space="preserve">  </v>
      </c>
      <c r="CP49" s="159"/>
      <c r="CQ49" s="65"/>
      <c r="CR49" s="65" t="b">
        <f>ISTEXT(CQ49)</f>
        <v>0</v>
      </c>
      <c r="CS49" s="65" t="str">
        <f>IF(CR49,"Προσθέσατε αριθμό παρακαλώ","  ")</f>
        <v xml:space="preserve">  </v>
      </c>
      <c r="CT49" s="65"/>
      <c r="CU49" s="65" t="b">
        <f>ISTEXT(CT49)</f>
        <v>0</v>
      </c>
      <c r="CV49" s="65" t="str">
        <f>IF(CU49,"Προσθέσατε αριθμό παρακαλώ","  ")</f>
        <v xml:space="preserve">  </v>
      </c>
      <c r="CW49" s="65"/>
      <c r="CX49" s="65" t="b">
        <f>ISTEXT(CW49)</f>
        <v>0</v>
      </c>
      <c r="CY49" s="65" t="str">
        <f>IF(CX49,"Προσθέσατε αριθμό παρακαλώ","  ")</f>
        <v xml:space="preserve">  </v>
      </c>
      <c r="CZ49" s="65"/>
      <c r="DA49" s="65" t="b">
        <f>ISTEXT(CZ49)</f>
        <v>0</v>
      </c>
      <c r="DB49" s="66" t="str">
        <f>IF(DA49,"Προσθέσατε αριθμό παρακαλώ","  ")</f>
        <v xml:space="preserve">  </v>
      </c>
      <c r="DC49" s="130">
        <f>SUM(BN49,BQ49,BT49,BW49,BZ49)</f>
        <v>4.5</v>
      </c>
      <c r="DD49" s="131">
        <f>SUM(CC49,CF49,CI49,CL49,CO49)</f>
        <v>0</v>
      </c>
      <c r="DE49" s="218" t="s">
        <v>657</v>
      </c>
      <c r="DF49" s="219">
        <v>4.5</v>
      </c>
      <c r="DG49" s="220"/>
      <c r="DH49" s="221"/>
      <c r="DI49" s="159"/>
      <c r="DT49" s="71" t="s">
        <v>186</v>
      </c>
      <c r="DU49" s="111" t="s">
        <v>189</v>
      </c>
      <c r="DV49" s="159" t="s">
        <v>198</v>
      </c>
      <c r="DW49" s="159" t="s">
        <v>232</v>
      </c>
      <c r="DX49" s="107" t="s">
        <v>232</v>
      </c>
      <c r="DZ49" s="206">
        <v>5</v>
      </c>
      <c r="EE49" s="206">
        <v>2</v>
      </c>
      <c r="EO49" s="208"/>
      <c r="EP49" s="209"/>
      <c r="EQ49" s="210"/>
      <c r="ER49" s="217"/>
      <c r="FS49" s="159">
        <v>43</v>
      </c>
      <c r="FT49" s="161" t="s">
        <v>532</v>
      </c>
      <c r="FU49" t="str">
        <f t="shared" si="3"/>
        <v xml:space="preserve">43 ΚΑΛΑΜΑΤΑ </v>
      </c>
      <c r="FV49" s="24">
        <v>54138</v>
      </c>
      <c r="FW49" s="140">
        <v>54138</v>
      </c>
      <c r="FX49" s="141" t="s">
        <v>460</v>
      </c>
      <c r="FY49" t="str">
        <f t="shared" si="1"/>
        <v>54138 ΣΚΟΠΕΛΟΥ</v>
      </c>
    </row>
    <row r="50" spans="1:181" ht="15.6">
      <c r="A50" s="159">
        <v>47</v>
      </c>
      <c r="B50" s="134" t="s">
        <v>708</v>
      </c>
      <c r="C50" s="136">
        <v>2831023308</v>
      </c>
      <c r="D50" s="71" t="s">
        <v>688</v>
      </c>
      <c r="E50" s="16" t="s">
        <v>709</v>
      </c>
      <c r="F50" s="159" t="str">
        <f>LEFT(E50,1)</f>
        <v>8</v>
      </c>
      <c r="G50" s="159" t="str">
        <f>MID(E50,2,2)</f>
        <v>81</v>
      </c>
      <c r="H50" s="159" t="str">
        <f>RIGHT(E50,2)</f>
        <v>ΟΥ</v>
      </c>
      <c r="I50" s="206" t="s">
        <v>726</v>
      </c>
      <c r="J50" s="159" t="s">
        <v>727</v>
      </c>
      <c r="K50" s="206">
        <v>74053</v>
      </c>
      <c r="O50" s="24" t="str">
        <f>CONCATENATE(L50,":",M50,":",N50)</f>
        <v>::</v>
      </c>
      <c r="S50" s="24" t="str">
        <f>CONCATENATE(P50,":",Q50,":",R50)</f>
        <v>::</v>
      </c>
      <c r="T50" s="222">
        <v>562547</v>
      </c>
      <c r="U50" s="222">
        <v>3884457</v>
      </c>
      <c r="V50" s="165">
        <v>42199</v>
      </c>
      <c r="W50" s="71">
        <f>DAY(V50)</f>
        <v>14</v>
      </c>
      <c r="X50" s="71">
        <f>MONTH(V50)</f>
        <v>7</v>
      </c>
      <c r="Y50" s="71">
        <f>YEAR(V50)</f>
        <v>2015</v>
      </c>
      <c r="Z50" s="92">
        <v>0.62847222222222221</v>
      </c>
      <c r="AA50" s="170">
        <f>V50</f>
        <v>42199</v>
      </c>
      <c r="AB50" s="92">
        <v>0.62986111111111109</v>
      </c>
      <c r="AC50" s="94">
        <f>ABS(V50-AA50)*24*60</f>
        <v>0</v>
      </c>
      <c r="AD50" s="156">
        <f>ABS(AB50-Z50)+AC50</f>
        <v>1.388888888888884E-3</v>
      </c>
      <c r="AE50" s="170">
        <f>AA50</f>
        <v>42199</v>
      </c>
      <c r="AF50" s="92">
        <v>0.63194444444444442</v>
      </c>
      <c r="AG50" s="94">
        <f>ABS(AE50-AA50)*24*60</f>
        <v>0</v>
      </c>
      <c r="AH50" s="156">
        <f>ABS(AF50-AB50)+AG50</f>
        <v>2.0833333333333259E-3</v>
      </c>
      <c r="AI50" s="170">
        <f>AE50</f>
        <v>42199</v>
      </c>
      <c r="AJ50" s="92">
        <v>0.65277777777777779</v>
      </c>
      <c r="AK50" s="94">
        <f>ABS(AI50-AE50)*24*60</f>
        <v>0</v>
      </c>
      <c r="AL50" s="156">
        <f>ABS(AJ50-AF50)+AK50</f>
        <v>2.083333333333337E-2</v>
      </c>
      <c r="AM50" s="170">
        <v>42200</v>
      </c>
      <c r="AN50" s="92">
        <v>3.125E-2</v>
      </c>
      <c r="AO50" s="94">
        <f>ABS(AM50-AI50)*24*60</f>
        <v>1440</v>
      </c>
      <c r="AP50" s="156">
        <f>ABS(AN50-AJ50)+AO50</f>
        <v>1440.6215277777778</v>
      </c>
      <c r="AS50" s="94">
        <f>ABS(AQ50-AM50)*24*60</f>
        <v>60768000</v>
      </c>
      <c r="AT50" s="156">
        <f>ABS(AR50-AN50)+AS50</f>
        <v>60768000.03125</v>
      </c>
      <c r="AW50" s="94">
        <f>ABS(AU50-AQ50)*24*60</f>
        <v>0</v>
      </c>
      <c r="AX50" s="156">
        <f>ABS(AV50-AR50)+AW50</f>
        <v>0</v>
      </c>
      <c r="BF50" s="94">
        <f>(BE50-BD50)*60</f>
        <v>0</v>
      </c>
      <c r="BH50" s="31" t="s">
        <v>710</v>
      </c>
      <c r="BI50" s="53" t="s">
        <v>711</v>
      </c>
      <c r="BM50" s="40" t="b">
        <f>ISTEXT(BL50)</f>
        <v>0</v>
      </c>
      <c r="BN50" s="40" t="str">
        <f>IF(BM50,"Προσθέσατε αριθμό παρακαλώ","  ")</f>
        <v xml:space="preserve">  </v>
      </c>
      <c r="BP50" s="40" t="b">
        <f>ISTEXT(BO50)</f>
        <v>0</v>
      </c>
      <c r="BQ50" s="40" t="str">
        <f>IF(BP50,"Προσθέσατε αριθμό παρακαλώ","  ")</f>
        <v xml:space="preserve">  </v>
      </c>
      <c r="BS50" s="40" t="b">
        <f>ISTEXT(BR50)</f>
        <v>0</v>
      </c>
      <c r="BT50" s="40" t="str">
        <f>IF(BS50,"Προσθέσατε αριθμό παρακαλώ","  ")</f>
        <v xml:space="preserve">  </v>
      </c>
      <c r="BV50" s="40" t="b">
        <f>ISTEXT(BU50)</f>
        <v>0</v>
      </c>
      <c r="BW50" s="40" t="str">
        <f>IF(BV50,"Προσθέσατε αριθμό παρακαλώ","  ")</f>
        <v xml:space="preserve">  </v>
      </c>
      <c r="BY50" s="40" t="b">
        <f>ISTEXT(BX50)</f>
        <v>0</v>
      </c>
      <c r="BZ50" s="45" t="str">
        <f>IF(BY50,"Προσθέσατε αριθμό παρακαλώ","  ")</f>
        <v xml:space="preserve">  </v>
      </c>
      <c r="CA50" s="46" t="s">
        <v>71</v>
      </c>
      <c r="CB50" s="36" t="b">
        <f>ISTEXT(CA50)</f>
        <v>1</v>
      </c>
      <c r="CC50" s="36">
        <v>6</v>
      </c>
      <c r="CD50" s="36" t="s">
        <v>72</v>
      </c>
      <c r="CE50" s="36" t="b">
        <f>ISTEXT(CD50)</f>
        <v>1</v>
      </c>
      <c r="CF50" s="36">
        <v>6</v>
      </c>
      <c r="CH50" s="36" t="b">
        <f>ISTEXT(CG50)</f>
        <v>0</v>
      </c>
      <c r="CI50" s="36" t="str">
        <f>IF(CH50,"Προσθέσατε αριθμό παρακαλώ","  ")</f>
        <v xml:space="preserve">  </v>
      </c>
      <c r="CK50" s="36" t="b">
        <f>ISTEXT(CJ50)</f>
        <v>0</v>
      </c>
      <c r="CL50" s="36" t="str">
        <f>IF(CK50,"Προσθέσατε αριθμό παρακαλώ","  ")</f>
        <v xml:space="preserve">  </v>
      </c>
      <c r="CN50" s="36" t="b">
        <f>ISTEXT(CM50)</f>
        <v>0</v>
      </c>
      <c r="CO50" s="37" t="str">
        <f>IF(CN50,"Προσθέσατε αριθμό παρακαλώ","  ")</f>
        <v xml:space="preserve">  </v>
      </c>
      <c r="CP50" s="159"/>
      <c r="CQ50" s="65"/>
      <c r="CR50" s="65" t="b">
        <f>ISTEXT(CQ50)</f>
        <v>0</v>
      </c>
      <c r="CS50" s="65" t="str">
        <f>IF(CR50,"Προσθέσατε αριθμό παρακαλώ","  ")</f>
        <v xml:space="preserve">  </v>
      </c>
      <c r="CT50" s="65"/>
      <c r="CU50" s="65" t="b">
        <f>ISTEXT(CT50)</f>
        <v>0</v>
      </c>
      <c r="CV50" s="65" t="str">
        <f>IF(CU50,"Προσθέσατε αριθμό παρακαλώ","  ")</f>
        <v xml:space="preserve">  </v>
      </c>
      <c r="CW50" s="65"/>
      <c r="CX50" s="65" t="b">
        <f>ISTEXT(CW50)</f>
        <v>0</v>
      </c>
      <c r="CY50" s="65" t="str">
        <f>IF(CX50,"Προσθέσατε αριθμό παρακαλώ","  ")</f>
        <v xml:space="preserve">  </v>
      </c>
      <c r="CZ50" s="65"/>
      <c r="DA50" s="65" t="b">
        <f>ISTEXT(CZ50)</f>
        <v>0</v>
      </c>
      <c r="DB50" s="66" t="str">
        <f>IF(DA50,"Προσθέσατε αριθμό παρακαλώ","  ")</f>
        <v xml:space="preserve">  </v>
      </c>
      <c r="DC50" s="130">
        <f>SUM(BN50,BQ50,BT50,BW50,BZ50)</f>
        <v>0</v>
      </c>
      <c r="DD50" s="131">
        <f>SUM(CC50,CF50,CI50,CL50,CO50)</f>
        <v>12</v>
      </c>
      <c r="DE50" s="218" t="s">
        <v>659</v>
      </c>
      <c r="DF50" s="219">
        <v>12</v>
      </c>
      <c r="DG50" s="220"/>
      <c r="DH50" s="221"/>
      <c r="DI50" s="159"/>
      <c r="DT50" s="71" t="s">
        <v>185</v>
      </c>
      <c r="DU50" s="111" t="s">
        <v>192</v>
      </c>
      <c r="DV50" s="159" t="s">
        <v>198</v>
      </c>
      <c r="DW50" s="159" t="s">
        <v>232</v>
      </c>
      <c r="DX50" s="107" t="s">
        <v>232</v>
      </c>
      <c r="DZ50" s="206">
        <v>11</v>
      </c>
      <c r="EE50" s="206">
        <v>5</v>
      </c>
      <c r="EO50" s="208"/>
      <c r="EP50" s="209"/>
      <c r="EQ50" s="210"/>
      <c r="ER50" s="217"/>
      <c r="FS50" s="159">
        <v>44</v>
      </c>
      <c r="FT50" s="160" t="s">
        <v>533</v>
      </c>
      <c r="FU50" t="str">
        <f t="shared" si="3"/>
        <v>44 ΚΑΛΥΜΝΟΣ</v>
      </c>
      <c r="FV50" s="24">
        <v>54200</v>
      </c>
      <c r="FW50" s="140">
        <v>54239</v>
      </c>
      <c r="FX50" s="141" t="s">
        <v>408</v>
      </c>
      <c r="FY50" t="str">
        <f t="shared" si="1"/>
        <v>54239 ΚΑΡΔΙΤΣΑΣ</v>
      </c>
    </row>
    <row r="51" spans="1:181" ht="15.6">
      <c r="A51" s="159">
        <v>48</v>
      </c>
      <c r="B51" s="134" t="s">
        <v>708</v>
      </c>
      <c r="C51" s="136">
        <v>2831023308</v>
      </c>
      <c r="D51" s="71" t="s">
        <v>688</v>
      </c>
      <c r="E51" s="16" t="s">
        <v>709</v>
      </c>
      <c r="F51" s="159" t="str">
        <f>LEFT(E51,1)</f>
        <v>8</v>
      </c>
      <c r="G51" s="159" t="str">
        <f>MID(E51,2,2)</f>
        <v>81</v>
      </c>
      <c r="H51" s="159" t="str">
        <f>RIGHT(E51,2)</f>
        <v>ΟΥ</v>
      </c>
      <c r="I51" s="206" t="s">
        <v>728</v>
      </c>
      <c r="K51" s="206">
        <v>74053</v>
      </c>
      <c r="O51" s="24" t="str">
        <f>CONCATENATE(L51,":",M51,":",N51)</f>
        <v>::</v>
      </c>
      <c r="S51" s="24" t="str">
        <f>CONCATENATE(P51,":",Q51,":",R51)</f>
        <v>::</v>
      </c>
      <c r="T51" s="222">
        <v>556136</v>
      </c>
      <c r="U51" s="222">
        <v>3886785</v>
      </c>
      <c r="V51" s="165">
        <v>42200</v>
      </c>
      <c r="W51" s="71">
        <f>DAY(V51)</f>
        <v>15</v>
      </c>
      <c r="X51" s="71">
        <f>MONTH(V51)</f>
        <v>7</v>
      </c>
      <c r="Y51" s="71">
        <f>YEAR(V51)</f>
        <v>2015</v>
      </c>
      <c r="Z51" s="92">
        <v>0.83124999999999993</v>
      </c>
      <c r="AA51" s="170">
        <f>V51</f>
        <v>42200</v>
      </c>
      <c r="AB51" s="92">
        <v>0.83194444444444438</v>
      </c>
      <c r="AC51" s="94">
        <f>ABS(V51-AA51)*24*60</f>
        <v>0</v>
      </c>
      <c r="AD51" s="156">
        <f>ABS(AB51-Z51)+AC51</f>
        <v>6.9444444444444198E-4</v>
      </c>
      <c r="AE51" s="170">
        <f>AA51</f>
        <v>42200</v>
      </c>
      <c r="AF51" s="92">
        <v>0.83263888888888893</v>
      </c>
      <c r="AG51" s="94">
        <f>ABS(AE51-AA51)*24*60</f>
        <v>0</v>
      </c>
      <c r="AH51" s="156">
        <f>ABS(AF51-AB51)+AG51</f>
        <v>6.94444444444553E-4</v>
      </c>
      <c r="AI51" s="170">
        <f>AE51</f>
        <v>42200</v>
      </c>
      <c r="AJ51" s="92">
        <v>0.83333333333333337</v>
      </c>
      <c r="AK51" s="94">
        <f>ABS(AI51-AE51)*24*60</f>
        <v>0</v>
      </c>
      <c r="AL51" s="156">
        <f>ABS(AJ51-AF51)+AK51</f>
        <v>6.9444444444444198E-4</v>
      </c>
      <c r="AM51" s="170">
        <v>42201</v>
      </c>
      <c r="AN51" s="92">
        <v>0.8125</v>
      </c>
      <c r="AO51" s="94">
        <f>ABS(AM51-AI51)*24*60</f>
        <v>1440</v>
      </c>
      <c r="AP51" s="156">
        <f>ABS(AN51-AJ51)+AO51</f>
        <v>1440.0208333333333</v>
      </c>
      <c r="AS51" s="94">
        <f>ABS(AQ51-AM51)*24*60</f>
        <v>60769440</v>
      </c>
      <c r="AT51" s="156">
        <f>ABS(AR51-AN51)+AS51</f>
        <v>60769440.8125</v>
      </c>
      <c r="AW51" s="94">
        <f>ABS(AU51-AQ51)*24*60</f>
        <v>0</v>
      </c>
      <c r="AX51" s="156">
        <f>ABS(AV51-AR51)+AW51</f>
        <v>0</v>
      </c>
      <c r="BF51" s="94">
        <f>(BE51-BD51)*60</f>
        <v>0</v>
      </c>
      <c r="BH51" s="31" t="s">
        <v>710</v>
      </c>
      <c r="BI51" s="53" t="s">
        <v>711</v>
      </c>
      <c r="BM51" s="40" t="b">
        <f>ISTEXT(BL51)</f>
        <v>0</v>
      </c>
      <c r="BN51" s="40" t="str">
        <f>IF(BM51,"Προσθέσατε αριθμό παρακαλώ","  ")</f>
        <v xml:space="preserve">  </v>
      </c>
      <c r="BP51" s="40" t="b">
        <f>ISTEXT(BO51)</f>
        <v>0</v>
      </c>
      <c r="BQ51" s="40" t="str">
        <f>IF(BP51,"Προσθέσατε αριθμό παρακαλώ","  ")</f>
        <v xml:space="preserve">  </v>
      </c>
      <c r="BS51" s="40" t="b">
        <f>ISTEXT(BR51)</f>
        <v>0</v>
      </c>
      <c r="BT51" s="40" t="str">
        <f>IF(BS51,"Προσθέσατε αριθμό παρακαλώ","  ")</f>
        <v xml:space="preserve">  </v>
      </c>
      <c r="BV51" s="40" t="b">
        <f>ISTEXT(BU51)</f>
        <v>0</v>
      </c>
      <c r="BW51" s="40" t="str">
        <f>IF(BV51,"Προσθέσατε αριθμό παρακαλώ","  ")</f>
        <v xml:space="preserve">  </v>
      </c>
      <c r="BY51" s="40" t="b">
        <f>ISTEXT(BX51)</f>
        <v>0</v>
      </c>
      <c r="BZ51" s="45" t="str">
        <f>IF(BY51,"Προσθέσατε αριθμό παρακαλώ","  ")</f>
        <v xml:space="preserve">  </v>
      </c>
      <c r="CA51" s="46" t="s">
        <v>72</v>
      </c>
      <c r="CB51" s="36" t="b">
        <f>ISTEXT(CA51)</f>
        <v>1</v>
      </c>
      <c r="CC51" s="36">
        <v>6</v>
      </c>
      <c r="CD51" s="36" t="s">
        <v>71</v>
      </c>
      <c r="CE51" s="36" t="b">
        <f>ISTEXT(CD51)</f>
        <v>1</v>
      </c>
      <c r="CF51" s="36">
        <v>1</v>
      </c>
      <c r="CH51" s="36" t="b">
        <f>ISTEXT(CG51)</f>
        <v>0</v>
      </c>
      <c r="CI51" s="36" t="str">
        <f>IF(CH51,"Προσθέσατε αριθμό παρακαλώ","  ")</f>
        <v xml:space="preserve">  </v>
      </c>
      <c r="CK51" s="36" t="b">
        <f>ISTEXT(CJ51)</f>
        <v>0</v>
      </c>
      <c r="CL51" s="36" t="str">
        <f>IF(CK51,"Προσθέσατε αριθμό παρακαλώ","  ")</f>
        <v xml:space="preserve">  </v>
      </c>
      <c r="CN51" s="36" t="b">
        <f>ISTEXT(CM51)</f>
        <v>0</v>
      </c>
      <c r="CO51" s="37" t="str">
        <f>IF(CN51,"Προσθέσατε αριθμό παρακαλώ","  ")</f>
        <v xml:space="preserve">  </v>
      </c>
      <c r="CP51" s="159"/>
      <c r="CQ51" s="65"/>
      <c r="CR51" s="65" t="b">
        <f>ISTEXT(CQ51)</f>
        <v>0</v>
      </c>
      <c r="CS51" s="65" t="str">
        <f>IF(CR51,"Προσθέσατε αριθμό παρακαλώ","  ")</f>
        <v xml:space="preserve">  </v>
      </c>
      <c r="CT51" s="65"/>
      <c r="CU51" s="65" t="b">
        <f>ISTEXT(CT51)</f>
        <v>0</v>
      </c>
      <c r="CV51" s="65" t="str">
        <f>IF(CU51,"Προσθέσατε αριθμό παρακαλώ","  ")</f>
        <v xml:space="preserve">  </v>
      </c>
      <c r="CW51" s="65"/>
      <c r="CX51" s="65" t="b">
        <f>ISTEXT(CW51)</f>
        <v>0</v>
      </c>
      <c r="CY51" s="65" t="str">
        <f>IF(CX51,"Προσθέσατε αριθμό παρακαλώ","  ")</f>
        <v xml:space="preserve">  </v>
      </c>
      <c r="CZ51" s="65"/>
      <c r="DA51" s="65" t="b">
        <f>ISTEXT(CZ51)</f>
        <v>0</v>
      </c>
      <c r="DB51" s="66" t="str">
        <f>IF(DA51,"Προσθέσατε αριθμό παρακαλώ","  ")</f>
        <v xml:space="preserve">  </v>
      </c>
      <c r="DC51" s="130">
        <f>SUM(BN51,BQ51,BT51,BW51,BZ51)</f>
        <v>0</v>
      </c>
      <c r="DD51" s="131">
        <f>SUM(CC51,CF51,CI51,CL51,CO51)</f>
        <v>7</v>
      </c>
      <c r="DE51" s="218" t="s">
        <v>659</v>
      </c>
      <c r="DF51" s="219">
        <v>7</v>
      </c>
      <c r="DG51" s="220"/>
      <c r="DH51" s="221"/>
      <c r="DI51" s="159"/>
      <c r="DT51" s="71" t="s">
        <v>186</v>
      </c>
      <c r="DU51" s="111" t="s">
        <v>192</v>
      </c>
      <c r="DV51" s="159" t="s">
        <v>198</v>
      </c>
      <c r="DW51" s="159" t="s">
        <v>232</v>
      </c>
      <c r="DX51" s="107" t="s">
        <v>232</v>
      </c>
      <c r="DZ51" s="206">
        <v>16</v>
      </c>
      <c r="EE51" s="206">
        <v>7</v>
      </c>
      <c r="EO51" s="208"/>
      <c r="EP51" s="209"/>
      <c r="EQ51" s="210"/>
      <c r="ER51" s="217"/>
      <c r="FS51" s="159">
        <v>45</v>
      </c>
      <c r="FT51" s="161" t="s">
        <v>534</v>
      </c>
      <c r="FU51" t="str">
        <f t="shared" si="3"/>
        <v xml:space="preserve">45 ΚΑΡΠΑΘΟΣ </v>
      </c>
      <c r="FV51" s="24">
        <v>54239</v>
      </c>
      <c r="FW51" s="140">
        <v>54240</v>
      </c>
      <c r="FX51" s="141" t="s">
        <v>437</v>
      </c>
      <c r="FY51" t="str">
        <f t="shared" si="1"/>
        <v>54240 ΜΟΥΖΑΚΙΟΥ</v>
      </c>
    </row>
    <row r="52" spans="1:181" ht="15.6">
      <c r="A52" s="159">
        <v>49</v>
      </c>
      <c r="B52" s="134" t="s">
        <v>708</v>
      </c>
      <c r="C52" s="136">
        <v>2831023308</v>
      </c>
      <c r="D52" s="71" t="s">
        <v>688</v>
      </c>
      <c r="E52" s="16" t="s">
        <v>709</v>
      </c>
      <c r="F52" s="159" t="str">
        <f>LEFT(E52,1)</f>
        <v>8</v>
      </c>
      <c r="G52" s="159" t="str">
        <f>MID(E52,2,2)</f>
        <v>81</v>
      </c>
      <c r="H52" s="159" t="str">
        <f>RIGHT(E52,2)</f>
        <v>ΟΥ</v>
      </c>
      <c r="I52" s="206" t="s">
        <v>713</v>
      </c>
      <c r="K52" s="206">
        <v>74100</v>
      </c>
      <c r="O52" s="24" t="str">
        <f>CONCATENATE(L52,":",M52,":",N52)</f>
        <v>::</v>
      </c>
      <c r="S52" s="24" t="str">
        <f>CONCATENATE(P52,":",Q52,":",R52)</f>
        <v>::</v>
      </c>
      <c r="T52" s="222">
        <v>549742</v>
      </c>
      <c r="U52" s="222">
        <v>3912087</v>
      </c>
      <c r="V52" s="165">
        <v>42205</v>
      </c>
      <c r="W52" s="71">
        <f>DAY(V52)</f>
        <v>20</v>
      </c>
      <c r="X52" s="71">
        <f>MONTH(V52)</f>
        <v>7</v>
      </c>
      <c r="Y52" s="71">
        <f>YEAR(V52)</f>
        <v>2015</v>
      </c>
      <c r="Z52" s="92">
        <v>0.97499999999999998</v>
      </c>
      <c r="AA52" s="170">
        <f>V52</f>
        <v>42205</v>
      </c>
      <c r="AB52" s="92">
        <v>0.97569444444444453</v>
      </c>
      <c r="AC52" s="94">
        <f>ABS(V52-AA52)*24*60</f>
        <v>0</v>
      </c>
      <c r="AD52" s="156">
        <f>ABS(AB52-Z52)+AC52</f>
        <v>6.94444444444553E-4</v>
      </c>
      <c r="AE52" s="170">
        <f>AA52</f>
        <v>42205</v>
      </c>
      <c r="AF52" s="92">
        <v>0.97569444444444453</v>
      </c>
      <c r="AG52" s="94">
        <f>ABS(AE52-AA52)*24*60</f>
        <v>0</v>
      </c>
      <c r="AH52" s="156">
        <f>ABS(AF52-AB52)+AG52</f>
        <v>0</v>
      </c>
      <c r="AI52" s="170">
        <f>AE52</f>
        <v>42205</v>
      </c>
      <c r="AJ52" s="92">
        <v>0.98263888888888884</v>
      </c>
      <c r="AK52" s="94">
        <f>ABS(AI52-AE52)*24*60</f>
        <v>0</v>
      </c>
      <c r="AL52" s="156">
        <f>ABS(AJ52-AF52)+AK52</f>
        <v>6.9444444444443088E-3</v>
      </c>
      <c r="AM52" s="170">
        <v>42206</v>
      </c>
      <c r="AN52" s="92">
        <v>1.0416666666666666E-2</v>
      </c>
      <c r="AO52" s="94">
        <f>ABS(AM52-AI52)*24*60</f>
        <v>1440</v>
      </c>
      <c r="AP52" s="156">
        <f>ABS(AN52-AJ52)+AO52</f>
        <v>1440.9722222222222</v>
      </c>
      <c r="AS52" s="94">
        <f>ABS(AQ52-AM52)*24*60</f>
        <v>60776640</v>
      </c>
      <c r="AT52" s="156">
        <f>ABS(AR52-AN52)+AS52</f>
        <v>60776640.010416664</v>
      </c>
      <c r="AW52" s="94">
        <f>ABS(AU52-AQ52)*24*60</f>
        <v>0</v>
      </c>
      <c r="AX52" s="156">
        <f>ABS(AV52-AR52)+AW52</f>
        <v>0</v>
      </c>
      <c r="BF52" s="94">
        <f>(BE52-BD52)*60</f>
        <v>0</v>
      </c>
      <c r="BH52" s="31" t="s">
        <v>710</v>
      </c>
      <c r="BI52" s="53" t="s">
        <v>711</v>
      </c>
      <c r="BM52" s="40" t="b">
        <f>ISTEXT(BL52)</f>
        <v>0</v>
      </c>
      <c r="BN52" s="40" t="str">
        <f>IF(BM52,"Προσθέσατε αριθμό παρακαλώ","  ")</f>
        <v xml:space="preserve">  </v>
      </c>
      <c r="BP52" s="40" t="b">
        <f>ISTEXT(BO52)</f>
        <v>0</v>
      </c>
      <c r="BQ52" s="40" t="str">
        <f>IF(BP52,"Προσθέσατε αριθμό παρακαλώ","  ")</f>
        <v xml:space="preserve">  </v>
      </c>
      <c r="BS52" s="40" t="b">
        <f>ISTEXT(BR52)</f>
        <v>0</v>
      </c>
      <c r="BT52" s="40" t="str">
        <f>IF(BS52,"Προσθέσατε αριθμό παρακαλώ","  ")</f>
        <v xml:space="preserve">  </v>
      </c>
      <c r="BV52" s="40" t="b">
        <f>ISTEXT(BU52)</f>
        <v>0</v>
      </c>
      <c r="BW52" s="40" t="str">
        <f>IF(BV52,"Προσθέσατε αριθμό παρακαλώ","  ")</f>
        <v xml:space="preserve">  </v>
      </c>
      <c r="BY52" s="40" t="b">
        <f>ISTEXT(BX52)</f>
        <v>0</v>
      </c>
      <c r="BZ52" s="45" t="str">
        <f>IF(BY52,"Προσθέσατε αριθμό παρακαλώ","  ")</f>
        <v xml:space="preserve">  </v>
      </c>
      <c r="CA52" s="46" t="s">
        <v>72</v>
      </c>
      <c r="CB52" s="36" t="b">
        <f>ISTEXT(CA52)</f>
        <v>1</v>
      </c>
      <c r="CC52" s="36">
        <v>0.03</v>
      </c>
      <c r="CE52" s="36" t="b">
        <f>ISTEXT(CD52)</f>
        <v>0</v>
      </c>
      <c r="CF52" s="36" t="str">
        <f>IF(CE52,"Προσθέσατε αριθμό παρακαλώ","  ")</f>
        <v xml:space="preserve">  </v>
      </c>
      <c r="CH52" s="36" t="b">
        <f>ISTEXT(CG52)</f>
        <v>0</v>
      </c>
      <c r="CI52" s="36" t="str">
        <f>IF(CH52,"Προσθέσατε αριθμό παρακαλώ","  ")</f>
        <v xml:space="preserve">  </v>
      </c>
      <c r="CK52" s="36" t="b">
        <f>ISTEXT(CJ52)</f>
        <v>0</v>
      </c>
      <c r="CL52" s="36" t="str">
        <f>IF(CK52,"Προσθέσατε αριθμό παρακαλώ","  ")</f>
        <v xml:space="preserve">  </v>
      </c>
      <c r="CN52" s="36" t="b">
        <f>ISTEXT(CM52)</f>
        <v>0</v>
      </c>
      <c r="CO52" s="37" t="str">
        <f>IF(CN52,"Προσθέσατε αριθμό παρακαλώ","  ")</f>
        <v xml:space="preserve">  </v>
      </c>
      <c r="CP52" s="159"/>
      <c r="CQ52" s="65"/>
      <c r="CR52" s="65" t="b">
        <f>ISTEXT(CQ52)</f>
        <v>0</v>
      </c>
      <c r="CS52" s="65" t="str">
        <f>IF(CR52,"Προσθέσατε αριθμό παρακαλώ","  ")</f>
        <v xml:space="preserve">  </v>
      </c>
      <c r="CT52" s="65"/>
      <c r="CU52" s="65" t="b">
        <f>ISTEXT(CT52)</f>
        <v>0</v>
      </c>
      <c r="CV52" s="65" t="str">
        <f>IF(CU52,"Προσθέσατε αριθμό παρακαλώ","  ")</f>
        <v xml:space="preserve">  </v>
      </c>
      <c r="CW52" s="65"/>
      <c r="CX52" s="65" t="b">
        <f>ISTEXT(CW52)</f>
        <v>0</v>
      </c>
      <c r="CY52" s="65" t="str">
        <f>IF(CX52,"Προσθέσατε αριθμό παρακαλώ","  ")</f>
        <v xml:space="preserve">  </v>
      </c>
      <c r="CZ52" s="65"/>
      <c r="DA52" s="65" t="b">
        <f>ISTEXT(CZ52)</f>
        <v>0</v>
      </c>
      <c r="DB52" s="66" t="str">
        <f>IF(DA52,"Προσθέσατε αριθμό παρακαλώ","  ")</f>
        <v xml:space="preserve">  </v>
      </c>
      <c r="DC52" s="130">
        <f>SUM(BN52,BQ52,BT52,BW52,BZ52)</f>
        <v>0</v>
      </c>
      <c r="DD52" s="131">
        <f>SUM(CC52,CF52,CI52,CL52,CO52)</f>
        <v>0.03</v>
      </c>
      <c r="DE52" s="218" t="s">
        <v>659</v>
      </c>
      <c r="DF52" s="219">
        <v>0.03</v>
      </c>
      <c r="DG52" s="220"/>
      <c r="DH52" s="221"/>
      <c r="DI52" s="159"/>
      <c r="DT52" s="71" t="s">
        <v>186</v>
      </c>
      <c r="DV52" s="159"/>
      <c r="DW52" s="159" t="s">
        <v>232</v>
      </c>
      <c r="DX52" s="107" t="s">
        <v>232</v>
      </c>
      <c r="DZ52" s="206">
        <v>2</v>
      </c>
      <c r="EE52" s="206">
        <v>1</v>
      </c>
      <c r="EO52" s="208"/>
      <c r="EP52" s="209"/>
      <c r="EQ52" s="210"/>
      <c r="ER52" s="217"/>
      <c r="FS52" s="159">
        <v>46</v>
      </c>
      <c r="FT52" s="160" t="s">
        <v>535</v>
      </c>
      <c r="FU52" t="str">
        <f t="shared" si="3"/>
        <v>46 ΚΑΡΥΣΤΟΣ (ΕΛΙΚΟΔΡΟΜΙΟ)</v>
      </c>
      <c r="FV52" s="24">
        <v>54240</v>
      </c>
      <c r="FW52" s="140">
        <v>54341</v>
      </c>
      <c r="FX52" s="141" t="s">
        <v>466</v>
      </c>
      <c r="FY52" t="str">
        <f t="shared" si="1"/>
        <v>54341 ΤΡΙΚΑΛΩΝ</v>
      </c>
    </row>
    <row r="53" spans="1:181" ht="15.6">
      <c r="A53" s="159">
        <v>50</v>
      </c>
      <c r="B53" s="134" t="s">
        <v>708</v>
      </c>
      <c r="C53" s="136">
        <v>2831023308</v>
      </c>
      <c r="D53" s="71" t="s">
        <v>688</v>
      </c>
      <c r="E53" s="16" t="s">
        <v>709</v>
      </c>
      <c r="F53" s="159" t="str">
        <f>LEFT(E53,1)</f>
        <v>8</v>
      </c>
      <c r="G53" s="159" t="str">
        <f>MID(E53,2,2)</f>
        <v>81</v>
      </c>
      <c r="H53" s="159" t="str">
        <f>RIGHT(E53,2)</f>
        <v>ΟΥ</v>
      </c>
      <c r="I53" s="206" t="s">
        <v>715</v>
      </c>
      <c r="J53" s="159" t="s">
        <v>729</v>
      </c>
      <c r="K53" s="206">
        <v>74061</v>
      </c>
      <c r="O53" s="24" t="str">
        <f>CONCATENATE(L53,":",M53,":",N53)</f>
        <v>::</v>
      </c>
      <c r="S53" s="24" t="str">
        <f>CONCATENATE(P53,":",Q53,":",R53)</f>
        <v>::</v>
      </c>
      <c r="T53" s="222">
        <v>558336</v>
      </c>
      <c r="U53" s="222">
        <v>3895129</v>
      </c>
      <c r="V53" s="165">
        <v>42209</v>
      </c>
      <c r="W53" s="71">
        <f>DAY(V53)</f>
        <v>24</v>
      </c>
      <c r="X53" s="71">
        <f>MONTH(V53)</f>
        <v>7</v>
      </c>
      <c r="Y53" s="71">
        <f>YEAR(V53)</f>
        <v>2015</v>
      </c>
      <c r="Z53" s="92">
        <v>0.4513888888888889</v>
      </c>
      <c r="AA53" s="170">
        <f>V53</f>
        <v>42209</v>
      </c>
      <c r="AB53" s="92">
        <v>0.45347222222222222</v>
      </c>
      <c r="AC53" s="94">
        <f>ABS(V53-AA53)*24*60</f>
        <v>0</v>
      </c>
      <c r="AD53" s="156">
        <f>ABS(AB53-Z53)+AC53</f>
        <v>2.0833333333333259E-3</v>
      </c>
      <c r="AE53" s="170">
        <f>AA53</f>
        <v>42209</v>
      </c>
      <c r="AF53" s="92">
        <v>0.45416666666666666</v>
      </c>
      <c r="AG53" s="94">
        <f>ABS(AE53-AA53)*24*60</f>
        <v>0</v>
      </c>
      <c r="AH53" s="156">
        <f>ABS(AF53-AB53)+AG53</f>
        <v>6.9444444444444198E-4</v>
      </c>
      <c r="AI53" s="170">
        <f>AE53</f>
        <v>42209</v>
      </c>
      <c r="AJ53" s="92">
        <v>0.46319444444444446</v>
      </c>
      <c r="AK53" s="94">
        <f>ABS(AI53-AE53)*24*60</f>
        <v>0</v>
      </c>
      <c r="AL53" s="156">
        <f>ABS(AJ53-AF53)+AK53</f>
        <v>9.0277777777778012E-3</v>
      </c>
      <c r="AM53" s="170">
        <f>AI53</f>
        <v>42209</v>
      </c>
      <c r="AN53" s="92">
        <v>0.53125</v>
      </c>
      <c r="AO53" s="94">
        <f>ABS(AM53-AI53)*24*60</f>
        <v>0</v>
      </c>
      <c r="AP53" s="156">
        <f>ABS(AN53-AJ53)+AO53</f>
        <v>6.8055555555555536E-2</v>
      </c>
      <c r="AS53" s="94">
        <f>ABS(AQ53-AM53)*24*60</f>
        <v>60780960</v>
      </c>
      <c r="AT53" s="156">
        <f>ABS(AR53-AN53)+AS53</f>
        <v>60780960.53125</v>
      </c>
      <c r="AW53" s="94">
        <f>ABS(AU53-AQ53)*24*60</f>
        <v>0</v>
      </c>
      <c r="AX53" s="156">
        <f>ABS(AV53-AR53)+AW53</f>
        <v>0</v>
      </c>
      <c r="BF53" s="94">
        <f>(BE53-BD53)*60</f>
        <v>0</v>
      </c>
      <c r="BH53" s="31" t="s">
        <v>710</v>
      </c>
      <c r="BI53" s="53" t="s">
        <v>711</v>
      </c>
      <c r="BM53" s="40" t="b">
        <f>ISTEXT(BL53)</f>
        <v>0</v>
      </c>
      <c r="BN53" s="40" t="str">
        <f>IF(BM53,"Προσθέσατε αριθμό παρακαλώ","  ")</f>
        <v xml:space="preserve">  </v>
      </c>
      <c r="BP53" s="40" t="b">
        <f>ISTEXT(BO53)</f>
        <v>0</v>
      </c>
      <c r="BQ53" s="40" t="str">
        <f>IF(BP53,"Προσθέσατε αριθμό παρακαλώ","  ")</f>
        <v xml:space="preserve">  </v>
      </c>
      <c r="BS53" s="40" t="b">
        <f>ISTEXT(BR53)</f>
        <v>0</v>
      </c>
      <c r="BT53" s="40" t="str">
        <f>IF(BS53,"Προσθέσατε αριθμό παρακαλώ","  ")</f>
        <v xml:space="preserve">  </v>
      </c>
      <c r="BV53" s="40" t="b">
        <f>ISTEXT(BU53)</f>
        <v>0</v>
      </c>
      <c r="BW53" s="40" t="str">
        <f>IF(BV53,"Προσθέσατε αριθμό παρακαλώ","  ")</f>
        <v xml:space="preserve">  </v>
      </c>
      <c r="BY53" s="40" t="b">
        <f>ISTEXT(BX53)</f>
        <v>0</v>
      </c>
      <c r="BZ53" s="45" t="str">
        <f>IF(BY53,"Προσθέσατε αριθμό παρακαλώ","  ")</f>
        <v xml:space="preserve">  </v>
      </c>
      <c r="CA53" s="46" t="s">
        <v>72</v>
      </c>
      <c r="CB53" s="36" t="b">
        <f>ISTEXT(CA53)</f>
        <v>1</v>
      </c>
      <c r="CC53" s="36">
        <v>0.05</v>
      </c>
      <c r="CE53" s="36" t="b">
        <f>ISTEXT(CD53)</f>
        <v>0</v>
      </c>
      <c r="CF53" s="36" t="str">
        <f>IF(CE53,"Προσθέσατε αριθμό παρακαλώ","  ")</f>
        <v xml:space="preserve">  </v>
      </c>
      <c r="CH53" s="36" t="b">
        <f>ISTEXT(CG53)</f>
        <v>0</v>
      </c>
      <c r="CI53" s="36" t="str">
        <f>IF(CH53,"Προσθέσατε αριθμό παρακαλώ","  ")</f>
        <v xml:space="preserve">  </v>
      </c>
      <c r="CK53" s="36" t="b">
        <f>ISTEXT(CJ53)</f>
        <v>0</v>
      </c>
      <c r="CL53" s="36" t="str">
        <f>IF(CK53,"Προσθέσατε αριθμό παρακαλώ","  ")</f>
        <v xml:space="preserve">  </v>
      </c>
      <c r="CN53" s="36" t="b">
        <f>ISTEXT(CM53)</f>
        <v>0</v>
      </c>
      <c r="CO53" s="37" t="str">
        <f>IF(CN53,"Προσθέσατε αριθμό παρακαλώ","  ")</f>
        <v xml:space="preserve">  </v>
      </c>
      <c r="CP53" s="159"/>
      <c r="CQ53" s="65"/>
      <c r="CR53" s="65" t="b">
        <f>ISTEXT(CQ53)</f>
        <v>0</v>
      </c>
      <c r="CS53" s="65" t="str">
        <f>IF(CR53,"Προσθέσατε αριθμό παρακαλώ","  ")</f>
        <v xml:space="preserve">  </v>
      </c>
      <c r="CT53" s="65"/>
      <c r="CU53" s="65" t="b">
        <f>ISTEXT(CT53)</f>
        <v>0</v>
      </c>
      <c r="CV53" s="65" t="str">
        <f>IF(CU53,"Προσθέσατε αριθμό παρακαλώ","  ")</f>
        <v xml:space="preserve">  </v>
      </c>
      <c r="CW53" s="65"/>
      <c r="CX53" s="65" t="b">
        <f>ISTEXT(CW53)</f>
        <v>0</v>
      </c>
      <c r="CY53" s="65" t="str">
        <f>IF(CX53,"Προσθέσατε αριθμό παρακαλώ","  ")</f>
        <v xml:space="preserve">  </v>
      </c>
      <c r="CZ53" s="65"/>
      <c r="DA53" s="65" t="b">
        <f>ISTEXT(CZ53)</f>
        <v>0</v>
      </c>
      <c r="DB53" s="66" t="str">
        <f>IF(DA53,"Προσθέσατε αριθμό παρακαλώ","  ")</f>
        <v xml:space="preserve">  </v>
      </c>
      <c r="DC53" s="130">
        <f>SUM(BN53,BQ53,BT53,BW53,BZ53)</f>
        <v>0</v>
      </c>
      <c r="DD53" s="131">
        <f>SUM(CC53,CF53,CI53,CL53,CO53)</f>
        <v>0.05</v>
      </c>
      <c r="DE53" s="218" t="s">
        <v>659</v>
      </c>
      <c r="DF53" s="219">
        <v>0.05</v>
      </c>
      <c r="DG53" s="220"/>
      <c r="DH53" s="221"/>
      <c r="DI53" s="159"/>
      <c r="DT53" s="71" t="s">
        <v>185</v>
      </c>
      <c r="DV53" s="159"/>
      <c r="DW53" s="159" t="s">
        <v>232</v>
      </c>
      <c r="DX53" s="107" t="s">
        <v>232</v>
      </c>
      <c r="DZ53" s="206">
        <v>4</v>
      </c>
      <c r="EE53" s="206">
        <v>2</v>
      </c>
      <c r="EO53" s="208"/>
      <c r="EP53" s="209"/>
      <c r="EQ53" s="210"/>
      <c r="ER53" s="217"/>
      <c r="FS53" s="159">
        <v>47</v>
      </c>
      <c r="FT53" s="160" t="s">
        <v>536</v>
      </c>
      <c r="FU53" t="str">
        <f t="shared" si="3"/>
        <v>47 ΚΑΣΟΣ</v>
      </c>
      <c r="FV53" s="24">
        <v>54341</v>
      </c>
      <c r="FW53" s="140">
        <v>54342</v>
      </c>
      <c r="FX53" s="141" t="s">
        <v>406</v>
      </c>
      <c r="FY53" t="str">
        <f t="shared" si="1"/>
        <v>54342 ΚΑΛΑΜΠΑΚΑΣ</v>
      </c>
    </row>
    <row r="54" spans="1:181" ht="15.6">
      <c r="A54" s="159">
        <v>51</v>
      </c>
      <c r="B54" s="134" t="s">
        <v>708</v>
      </c>
      <c r="C54" s="136">
        <v>2831023308</v>
      </c>
      <c r="D54" s="71" t="s">
        <v>688</v>
      </c>
      <c r="E54" s="16" t="s">
        <v>709</v>
      </c>
      <c r="F54" s="159" t="str">
        <f>LEFT(E54,1)</f>
        <v>8</v>
      </c>
      <c r="G54" s="159" t="str">
        <f>MID(E54,2,2)</f>
        <v>81</v>
      </c>
      <c r="H54" s="159" t="str">
        <f>RIGHT(E54,2)</f>
        <v>ΟΥ</v>
      </c>
      <c r="I54" s="223" t="s">
        <v>714</v>
      </c>
      <c r="K54" s="206">
        <v>74100</v>
      </c>
      <c r="O54" s="24" t="str">
        <f>CONCATENATE(L54,":",M54,":",N54)</f>
        <v>::</v>
      </c>
      <c r="S54" s="24" t="str">
        <f>CONCATENATE(P54,":",Q54,":",R54)</f>
        <v>::</v>
      </c>
      <c r="U54" s="222">
        <v>3905614</v>
      </c>
      <c r="V54" s="165">
        <v>42210</v>
      </c>
      <c r="W54" s="71">
        <f>DAY(V54)</f>
        <v>25</v>
      </c>
      <c r="X54" s="71">
        <f>MONTH(V54)</f>
        <v>7</v>
      </c>
      <c r="Y54" s="71">
        <f>YEAR(V54)</f>
        <v>2015</v>
      </c>
      <c r="Z54" s="92">
        <v>0.94444444444444453</v>
      </c>
      <c r="AA54" s="170">
        <f>V54</f>
        <v>42210</v>
      </c>
      <c r="AC54" s="94">
        <f>ABS(V54-AA54)*24*60</f>
        <v>0</v>
      </c>
      <c r="AD54" s="156">
        <f>ABS(AB54-Z54)+AC54</f>
        <v>0.94444444444444453</v>
      </c>
      <c r="AE54" s="170">
        <f>AA54</f>
        <v>42210</v>
      </c>
      <c r="AF54" s="92">
        <v>0.94930555555555562</v>
      </c>
      <c r="AG54" s="94">
        <f>ABS(AE54-AA54)*24*60</f>
        <v>0</v>
      </c>
      <c r="AH54" s="156">
        <f>ABS(AF54-AB54)+AG54</f>
        <v>0.94930555555555562</v>
      </c>
      <c r="AI54" s="170">
        <f>AE54</f>
        <v>42210</v>
      </c>
      <c r="AK54" s="94">
        <f>ABS(AI54-AE54)*24*60</f>
        <v>0</v>
      </c>
      <c r="AL54" s="156">
        <f>ABS(AJ54-AF54)+AK54</f>
        <v>0.94930555555555562</v>
      </c>
      <c r="AM54" s="170">
        <v>42211</v>
      </c>
      <c r="AN54" s="92">
        <v>7.6388888888888895E-2</v>
      </c>
      <c r="AO54" s="94">
        <f>ABS(AM54-AI54)*24*60</f>
        <v>1440</v>
      </c>
      <c r="AP54" s="156">
        <f>ABS(AN54-AJ54)+AO54</f>
        <v>1440.0763888888889</v>
      </c>
      <c r="AS54" s="94">
        <f>ABS(AQ54-AM54)*24*60</f>
        <v>60783840</v>
      </c>
      <c r="AT54" s="156">
        <f>ABS(AR54-AN54)+AS54</f>
        <v>60783840.076388888</v>
      </c>
      <c r="AW54" s="94">
        <f>ABS(AU54-AQ54)*24*60</f>
        <v>0</v>
      </c>
      <c r="AX54" s="156">
        <f>ABS(AV54-AR54)+AW54</f>
        <v>0</v>
      </c>
      <c r="BF54" s="94">
        <f>(BE54-BD54)*60</f>
        <v>0</v>
      </c>
      <c r="BH54" s="31" t="s">
        <v>710</v>
      </c>
      <c r="BI54" s="53" t="s">
        <v>718</v>
      </c>
      <c r="BM54" s="40" t="b">
        <f>ISTEXT(BL54)</f>
        <v>0</v>
      </c>
      <c r="BN54" s="40" t="str">
        <f>IF(BM54,"Προσθέσατε αριθμό παρακαλώ","  ")</f>
        <v xml:space="preserve">  </v>
      </c>
      <c r="BP54" s="40" t="b">
        <f>ISTEXT(BO54)</f>
        <v>0</v>
      </c>
      <c r="BQ54" s="40" t="str">
        <f>IF(BP54,"Προσθέσατε αριθμό παρακαλώ","  ")</f>
        <v xml:space="preserve">  </v>
      </c>
      <c r="BS54" s="40" t="b">
        <f>ISTEXT(BR54)</f>
        <v>0</v>
      </c>
      <c r="BT54" s="40" t="str">
        <f>IF(BS54,"Προσθέσατε αριθμό παρακαλώ","  ")</f>
        <v xml:space="preserve">  </v>
      </c>
      <c r="BV54" s="40" t="b">
        <f>ISTEXT(BU54)</f>
        <v>0</v>
      </c>
      <c r="BW54" s="40" t="str">
        <f>IF(BV54,"Προσθέσατε αριθμό παρακαλώ","  ")</f>
        <v xml:space="preserve">  </v>
      </c>
      <c r="BY54" s="40" t="b">
        <f>ISTEXT(BX54)</f>
        <v>0</v>
      </c>
      <c r="BZ54" s="45" t="str">
        <f>IF(BY54,"Προσθέσατε αριθμό παρακαλώ","  ")</f>
        <v xml:space="preserve">  </v>
      </c>
      <c r="CA54" s="46" t="s">
        <v>72</v>
      </c>
      <c r="CB54" s="36" t="b">
        <f>ISTEXT(CA54)</f>
        <v>1</v>
      </c>
      <c r="CC54" s="36">
        <v>1</v>
      </c>
      <c r="CE54" s="36" t="b">
        <f>ISTEXT(CD54)</f>
        <v>0</v>
      </c>
      <c r="CF54" s="36" t="str">
        <f>IF(CE54,"Προσθέσατε αριθμό παρακαλώ","  ")</f>
        <v xml:space="preserve">  </v>
      </c>
      <c r="CH54" s="36" t="b">
        <f>ISTEXT(CG54)</f>
        <v>0</v>
      </c>
      <c r="CI54" s="36" t="str">
        <f>IF(CH54,"Προσθέσατε αριθμό παρακαλώ","  ")</f>
        <v xml:space="preserve">  </v>
      </c>
      <c r="CK54" s="36" t="b">
        <f>ISTEXT(CJ54)</f>
        <v>0</v>
      </c>
      <c r="CL54" s="36" t="str">
        <f>IF(CK54,"Προσθέσατε αριθμό παρακαλώ","  ")</f>
        <v xml:space="preserve">  </v>
      </c>
      <c r="CN54" s="36" t="b">
        <f>ISTEXT(CM54)</f>
        <v>0</v>
      </c>
      <c r="CO54" s="37" t="str">
        <f>IF(CN54,"Προσθέσατε αριθμό παρακαλώ","  ")</f>
        <v xml:space="preserve">  </v>
      </c>
      <c r="CP54" s="159"/>
      <c r="CQ54" s="65"/>
      <c r="CR54" s="65" t="b">
        <f>ISTEXT(CQ54)</f>
        <v>0</v>
      </c>
      <c r="CS54" s="65" t="str">
        <f>IF(CR54,"Προσθέσατε αριθμό παρακαλώ","  ")</f>
        <v xml:space="preserve">  </v>
      </c>
      <c r="CT54" s="65"/>
      <c r="CU54" s="65" t="b">
        <f>ISTEXT(CT54)</f>
        <v>0</v>
      </c>
      <c r="CV54" s="65" t="str">
        <f>IF(CU54,"Προσθέσατε αριθμό παρακαλώ","  ")</f>
        <v xml:space="preserve">  </v>
      </c>
      <c r="CW54" s="65"/>
      <c r="CX54" s="65" t="b">
        <f>ISTEXT(CW54)</f>
        <v>0</v>
      </c>
      <c r="CY54" s="65" t="str">
        <f>IF(CX54,"Προσθέσατε αριθμό παρακαλώ","  ")</f>
        <v xml:space="preserve">  </v>
      </c>
      <c r="CZ54" s="65"/>
      <c r="DA54" s="65" t="b">
        <f>ISTEXT(CZ54)</f>
        <v>0</v>
      </c>
      <c r="DB54" s="66" t="str">
        <f>IF(DA54,"Προσθέσατε αριθμό παρακαλώ","  ")</f>
        <v xml:space="preserve">  </v>
      </c>
      <c r="DC54" s="130">
        <f>SUM(BN54,BQ54,BT54,BW54,BZ54)</f>
        <v>0</v>
      </c>
      <c r="DD54" s="131">
        <f>SUM(CC54,CF54,CI54,CL54,CO54)</f>
        <v>1</v>
      </c>
      <c r="DE54" s="218" t="s">
        <v>659</v>
      </c>
      <c r="DF54" s="219">
        <v>1</v>
      </c>
      <c r="DG54" s="220"/>
      <c r="DH54" s="221"/>
      <c r="DI54" s="159"/>
      <c r="DT54" s="71" t="s">
        <v>185</v>
      </c>
      <c r="DV54" s="159" t="s">
        <v>198</v>
      </c>
      <c r="DW54" s="159" t="s">
        <v>232</v>
      </c>
      <c r="DX54" s="107" t="s">
        <v>232</v>
      </c>
      <c r="DZ54" s="206">
        <v>2</v>
      </c>
      <c r="EE54" s="206">
        <v>2</v>
      </c>
      <c r="EO54" s="208"/>
      <c r="EP54" s="209"/>
      <c r="EQ54" s="210"/>
      <c r="ER54" s="217"/>
      <c r="FS54" s="159">
        <v>48</v>
      </c>
      <c r="FT54" s="161" t="s">
        <v>537</v>
      </c>
      <c r="FU54" t="str">
        <f t="shared" si="3"/>
        <v xml:space="preserve">48 ΚΑΣΤΕΛΙ </v>
      </c>
      <c r="FV54" s="24">
        <v>54342</v>
      </c>
      <c r="FW54" s="140">
        <v>54400</v>
      </c>
      <c r="FX54" s="141" t="s">
        <v>388</v>
      </c>
      <c r="FY54" t="str">
        <f t="shared" si="1"/>
        <v>54400 ΓΡΕΒΕΝΩΝ</v>
      </c>
    </row>
    <row r="55" spans="1:181" ht="15.6">
      <c r="A55" s="159">
        <v>52</v>
      </c>
      <c r="B55" s="134" t="s">
        <v>708</v>
      </c>
      <c r="C55" s="136">
        <v>2831023308</v>
      </c>
      <c r="D55" s="71" t="s">
        <v>688</v>
      </c>
      <c r="E55" s="16" t="s">
        <v>709</v>
      </c>
      <c r="F55" s="159" t="str">
        <f>LEFT(E55,1)</f>
        <v>8</v>
      </c>
      <c r="G55" s="159" t="str">
        <f>MID(E55,2,2)</f>
        <v>81</v>
      </c>
      <c r="H55" s="159" t="str">
        <f>RIGHT(E55,2)</f>
        <v>ΟΥ</v>
      </c>
      <c r="I55" s="206" t="s">
        <v>712</v>
      </c>
      <c r="J55" s="159" t="s">
        <v>730</v>
      </c>
      <c r="K55" s="206">
        <v>74061</v>
      </c>
      <c r="O55" s="24" t="str">
        <f>CONCATENATE(L55,":",M55,":",N55)</f>
        <v>::</v>
      </c>
      <c r="S55" s="24" t="str">
        <f>CONCATENATE(P55,":",Q55,":",R55)</f>
        <v>::</v>
      </c>
      <c r="T55" s="24">
        <v>554653</v>
      </c>
      <c r="U55" s="222">
        <v>3896248</v>
      </c>
      <c r="V55" s="165">
        <v>42212</v>
      </c>
      <c r="W55" s="71">
        <f>DAY(V55)</f>
        <v>27</v>
      </c>
      <c r="X55" s="71">
        <f>MONTH(V55)</f>
        <v>7</v>
      </c>
      <c r="Y55" s="71">
        <f>YEAR(V55)</f>
        <v>2015</v>
      </c>
      <c r="Z55" s="92">
        <v>0.4861111111111111</v>
      </c>
      <c r="AA55" s="170">
        <f>V55</f>
        <v>42212</v>
      </c>
      <c r="AB55" s="92">
        <v>0.48958333333333331</v>
      </c>
      <c r="AC55" s="94">
        <f>ABS(V55-AA55)*24*60</f>
        <v>0</v>
      </c>
      <c r="AD55" s="156">
        <f>ABS(AB55-Z55)+AC55</f>
        <v>3.4722222222222099E-3</v>
      </c>
      <c r="AE55" s="170">
        <f>AA55</f>
        <v>42212</v>
      </c>
      <c r="AF55" s="92">
        <v>0.49305555555555558</v>
      </c>
      <c r="AG55" s="94">
        <f>ABS(AE55-AA55)*24*60</f>
        <v>0</v>
      </c>
      <c r="AH55" s="156">
        <f>ABS(AF55-AB55)+AG55</f>
        <v>3.4722222222222654E-3</v>
      </c>
      <c r="AI55" s="170">
        <v>42213</v>
      </c>
      <c r="AJ55" s="92">
        <v>6.9444444444444441E-3</v>
      </c>
      <c r="AK55" s="94">
        <f>ABS(AI55-AE55)*24*60</f>
        <v>1440</v>
      </c>
      <c r="AL55" s="156">
        <f>ABS(AJ55-AF55)+AK55</f>
        <v>1440.4861111111111</v>
      </c>
      <c r="AM55" s="170">
        <f>AI55</f>
        <v>42213</v>
      </c>
      <c r="AN55" s="92">
        <v>6.9444444444444441E-3</v>
      </c>
      <c r="AO55" s="94">
        <f>ABS(AM55-AI55)*24*60</f>
        <v>0</v>
      </c>
      <c r="AP55" s="156">
        <f>ABS(AN55-AJ55)+AO55</f>
        <v>0</v>
      </c>
      <c r="AS55" s="94">
        <f>ABS(AQ55-AM55)*24*60</f>
        <v>60786720</v>
      </c>
      <c r="AT55" s="156">
        <f>ABS(AR55-AN55)+AS55</f>
        <v>60786720.006944448</v>
      </c>
      <c r="AW55" s="94">
        <f>ABS(AU55-AQ55)*24*60</f>
        <v>0</v>
      </c>
      <c r="AX55" s="156">
        <f>ABS(AV55-AR55)+AW55</f>
        <v>0</v>
      </c>
      <c r="BF55" s="94">
        <f>(BE55-BD55)*60</f>
        <v>0</v>
      </c>
      <c r="BH55" s="31" t="s">
        <v>710</v>
      </c>
      <c r="BI55" s="53" t="s">
        <v>711</v>
      </c>
      <c r="BM55" s="40" t="b">
        <f>ISTEXT(BL55)</f>
        <v>0</v>
      </c>
      <c r="BN55" s="40" t="str">
        <f>IF(BM55,"Προσθέσατε αριθμό παρακαλώ","  ")</f>
        <v xml:space="preserve">  </v>
      </c>
      <c r="BP55" s="40" t="b">
        <f>ISTEXT(BO55)</f>
        <v>0</v>
      </c>
      <c r="BQ55" s="40" t="str">
        <f>IF(BP55,"Προσθέσατε αριθμό παρακαλώ","  ")</f>
        <v xml:space="preserve">  </v>
      </c>
      <c r="BS55" s="40" t="b">
        <f>ISTEXT(BR55)</f>
        <v>0</v>
      </c>
      <c r="BT55" s="40" t="str">
        <f>IF(BS55,"Προσθέσατε αριθμό παρακαλώ","  ")</f>
        <v xml:space="preserve">  </v>
      </c>
      <c r="BV55" s="40" t="b">
        <f>ISTEXT(BU55)</f>
        <v>0</v>
      </c>
      <c r="BW55" s="40" t="str">
        <f>IF(BV55,"Προσθέσατε αριθμό παρακαλώ","  ")</f>
        <v xml:space="preserve">  </v>
      </c>
      <c r="BY55" s="40" t="b">
        <f>ISTEXT(BX55)</f>
        <v>0</v>
      </c>
      <c r="BZ55" s="45" t="str">
        <f>IF(BY55,"Προσθέσατε αριθμό παρακαλώ","  ")</f>
        <v xml:space="preserve">  </v>
      </c>
      <c r="CA55" s="46" t="s">
        <v>72</v>
      </c>
      <c r="CB55" s="36" t="b">
        <f>ISTEXT(CA55)</f>
        <v>1</v>
      </c>
      <c r="CC55" s="36">
        <v>0.5</v>
      </c>
      <c r="CE55" s="36" t="b">
        <f>ISTEXT(CD55)</f>
        <v>0</v>
      </c>
      <c r="CF55" s="36" t="str">
        <f>IF(CE55,"Προσθέσατε αριθμό παρακαλώ","  ")</f>
        <v xml:space="preserve">  </v>
      </c>
      <c r="CH55" s="36" t="b">
        <f>ISTEXT(CG55)</f>
        <v>0</v>
      </c>
      <c r="CI55" s="36" t="str">
        <f>IF(CH55,"Προσθέσατε αριθμό παρακαλώ","  ")</f>
        <v xml:space="preserve">  </v>
      </c>
      <c r="CK55" s="36" t="b">
        <f>ISTEXT(CJ55)</f>
        <v>0</v>
      </c>
      <c r="CL55" s="36" t="str">
        <f>IF(CK55,"Προσθέσατε αριθμό παρακαλώ","  ")</f>
        <v xml:space="preserve">  </v>
      </c>
      <c r="CN55" s="36" t="b">
        <f>ISTEXT(CM55)</f>
        <v>0</v>
      </c>
      <c r="CO55" s="37" t="str">
        <f>IF(CN55,"Προσθέσατε αριθμό παρακαλώ","  ")</f>
        <v xml:space="preserve">  </v>
      </c>
      <c r="CP55" s="159"/>
      <c r="CQ55" s="65"/>
      <c r="CR55" s="65" t="b">
        <f>ISTEXT(CQ55)</f>
        <v>0</v>
      </c>
      <c r="CS55" s="65" t="str">
        <f>IF(CR55,"Προσθέσατε αριθμό παρακαλώ","  ")</f>
        <v xml:space="preserve">  </v>
      </c>
      <c r="CT55" s="65"/>
      <c r="CU55" s="65" t="b">
        <f>ISTEXT(CT55)</f>
        <v>0</v>
      </c>
      <c r="CV55" s="65" t="str">
        <f>IF(CU55,"Προσθέσατε αριθμό παρακαλώ","  ")</f>
        <v xml:space="preserve">  </v>
      </c>
      <c r="CW55" s="65"/>
      <c r="CX55" s="65" t="b">
        <f>ISTEXT(CW55)</f>
        <v>0</v>
      </c>
      <c r="CY55" s="65" t="str">
        <f>IF(CX55,"Προσθέσατε αριθμό παρακαλώ","  ")</f>
        <v xml:space="preserve">  </v>
      </c>
      <c r="CZ55" s="65"/>
      <c r="DA55" s="65" t="b">
        <f>ISTEXT(CZ55)</f>
        <v>0</v>
      </c>
      <c r="DB55" s="66" t="str">
        <f>IF(DA55,"Προσθέσατε αριθμό παρακαλώ","  ")</f>
        <v xml:space="preserve">  </v>
      </c>
      <c r="DC55" s="130">
        <f>SUM(BN55,BQ55,BT55,BW55,BZ55)</f>
        <v>0</v>
      </c>
      <c r="DD55" s="131">
        <f>SUM(CC55,CF55,CI55,CL55,CO55)</f>
        <v>0.5</v>
      </c>
      <c r="DE55" s="218" t="s">
        <v>659</v>
      </c>
      <c r="DF55" s="219">
        <v>0.5</v>
      </c>
      <c r="DG55" s="220"/>
      <c r="DH55" s="221"/>
      <c r="DI55" s="159"/>
      <c r="DV55" s="159"/>
      <c r="DW55" s="159" t="s">
        <v>232</v>
      </c>
      <c r="DX55" s="107" t="s">
        <v>232</v>
      </c>
      <c r="DZ55" s="206">
        <v>4</v>
      </c>
      <c r="EE55" s="206">
        <v>2</v>
      </c>
      <c r="EO55" s="208"/>
      <c r="EP55" s="209"/>
      <c r="EQ55" s="210"/>
      <c r="ER55" s="217"/>
      <c r="FS55" s="159">
        <v>49</v>
      </c>
      <c r="FT55" s="160" t="s">
        <v>538</v>
      </c>
      <c r="FU55" t="str">
        <f t="shared" si="3"/>
        <v>49 ΚΑΣΤΕΛΟΡΙΖΟ</v>
      </c>
      <c r="FV55" s="24">
        <v>54343</v>
      </c>
      <c r="FW55" s="140">
        <v>54544</v>
      </c>
      <c r="FX55" s="141" t="s">
        <v>424</v>
      </c>
      <c r="FY55" t="str">
        <f t="shared" si="1"/>
        <v>54544 ΛΑΜΙΑΣ</v>
      </c>
    </row>
    <row r="56" spans="1:181" ht="15.6">
      <c r="A56" s="159">
        <v>53</v>
      </c>
      <c r="B56" s="134" t="s">
        <v>708</v>
      </c>
      <c r="C56" s="136">
        <v>2831023308</v>
      </c>
      <c r="D56" s="71" t="s">
        <v>688</v>
      </c>
      <c r="E56" s="16" t="s">
        <v>709</v>
      </c>
      <c r="F56" s="159" t="str">
        <f>LEFT(E56,1)</f>
        <v>8</v>
      </c>
      <c r="G56" s="159" t="str">
        <f>MID(E56,2,2)</f>
        <v>81</v>
      </c>
      <c r="H56" s="159" t="str">
        <f>RIGHT(E56,2)</f>
        <v>ΟΥ</v>
      </c>
      <c r="I56" s="206" t="s">
        <v>728</v>
      </c>
      <c r="K56" s="206">
        <v>74053</v>
      </c>
      <c r="O56" s="24" t="str">
        <f>CONCATENATE(L56,":",M56,":",N56)</f>
        <v>::</v>
      </c>
      <c r="S56" s="24" t="str">
        <f>CONCATENATE(P56,":",Q56,":",R56)</f>
        <v>::</v>
      </c>
      <c r="T56" s="24">
        <v>555459</v>
      </c>
      <c r="U56" s="222">
        <v>3886420</v>
      </c>
      <c r="V56" s="165">
        <v>42214</v>
      </c>
      <c r="W56" s="71">
        <f>DAY(V56)</f>
        <v>29</v>
      </c>
      <c r="X56" s="71">
        <f>MONTH(V56)</f>
        <v>7</v>
      </c>
      <c r="Y56" s="71">
        <f>YEAR(V56)</f>
        <v>2015</v>
      </c>
      <c r="Z56" s="92">
        <v>0.56597222222222221</v>
      </c>
      <c r="AA56" s="170">
        <f>V56</f>
        <v>42214</v>
      </c>
      <c r="AB56" s="92">
        <v>0.56805555555555554</v>
      </c>
      <c r="AC56" s="94">
        <f>ABS(V56-AA56)*24*60</f>
        <v>0</v>
      </c>
      <c r="AD56" s="156">
        <f>ABS(AB56-Z56)+AC56</f>
        <v>2.0833333333333259E-3</v>
      </c>
      <c r="AE56" s="170">
        <f>AA56</f>
        <v>42214</v>
      </c>
      <c r="AF56" s="92">
        <v>0.56944444444444442</v>
      </c>
      <c r="AG56" s="94">
        <f>ABS(AE56-AA56)*24*60</f>
        <v>0</v>
      </c>
      <c r="AH56" s="156">
        <f>ABS(AF56-AB56)+AG56</f>
        <v>1.388888888888884E-3</v>
      </c>
      <c r="AI56" s="170">
        <f>AE56</f>
        <v>42214</v>
      </c>
      <c r="AJ56" s="92">
        <v>0.58333333333333337</v>
      </c>
      <c r="AK56" s="94">
        <f>ABS(AI56-AE56)*24*60</f>
        <v>0</v>
      </c>
      <c r="AL56" s="156">
        <f>ABS(AJ56-AF56)+AK56</f>
        <v>1.3888888888888951E-2</v>
      </c>
      <c r="AM56" s="170">
        <f>AI56</f>
        <v>42214</v>
      </c>
      <c r="AN56" s="92">
        <v>0.91666666666666663</v>
      </c>
      <c r="AO56" s="94">
        <f>ABS(AM56-AI56)*24*60</f>
        <v>0</v>
      </c>
      <c r="AP56" s="156">
        <f>ABS(AN56-AJ56)+AO56</f>
        <v>0.33333333333333326</v>
      </c>
      <c r="AS56" s="94">
        <f>ABS(AQ56-AM56)*24*60</f>
        <v>60788160</v>
      </c>
      <c r="AT56" s="156">
        <f>ABS(AR56-AN56)+AS56</f>
        <v>60788160.916666664</v>
      </c>
      <c r="AW56" s="94">
        <f>ABS(AU56-AQ56)*24*60</f>
        <v>0</v>
      </c>
      <c r="AX56" s="156">
        <f>ABS(AV56-AR56)+AW56</f>
        <v>0</v>
      </c>
      <c r="BF56" s="94">
        <f>(BE56-BD56)*60</f>
        <v>0</v>
      </c>
      <c r="BH56" s="31" t="s">
        <v>710</v>
      </c>
      <c r="BI56" s="53" t="s">
        <v>711</v>
      </c>
      <c r="BM56" s="40" t="b">
        <f>ISTEXT(BL56)</f>
        <v>0</v>
      </c>
      <c r="BN56" s="40" t="str">
        <f>IF(BM56,"Προσθέσατε αριθμό παρακαλώ","  ")</f>
        <v xml:space="preserve">  </v>
      </c>
      <c r="BP56" s="40" t="b">
        <f>ISTEXT(BO56)</f>
        <v>0</v>
      </c>
      <c r="BQ56" s="40" t="str">
        <f>IF(BP56,"Προσθέσατε αριθμό παρακαλώ","  ")</f>
        <v xml:space="preserve">  </v>
      </c>
      <c r="BS56" s="40" t="b">
        <f>ISTEXT(BR56)</f>
        <v>0</v>
      </c>
      <c r="BT56" s="40" t="str">
        <f>IF(BS56,"Προσθέσατε αριθμό παρακαλώ","  ")</f>
        <v xml:space="preserve">  </v>
      </c>
      <c r="BV56" s="40" t="b">
        <f>ISTEXT(BU56)</f>
        <v>0</v>
      </c>
      <c r="BW56" s="40" t="str">
        <f>IF(BV56,"Προσθέσατε αριθμό παρακαλώ","  ")</f>
        <v xml:space="preserve">  </v>
      </c>
      <c r="BY56" s="40" t="b">
        <f>ISTEXT(BX56)</f>
        <v>0</v>
      </c>
      <c r="BZ56" s="45" t="str">
        <f>IF(BY56,"Προσθέσατε αριθμό παρακαλώ","  ")</f>
        <v xml:space="preserve">  </v>
      </c>
      <c r="CA56" s="46" t="s">
        <v>71</v>
      </c>
      <c r="CB56" s="36" t="b">
        <f>ISTEXT(CA56)</f>
        <v>1</v>
      </c>
      <c r="CC56" s="36">
        <v>2</v>
      </c>
      <c r="CD56" s="36" t="s">
        <v>72</v>
      </c>
      <c r="CE56" s="36" t="b">
        <f>ISTEXT(CD56)</f>
        <v>1</v>
      </c>
      <c r="CF56" s="36">
        <v>8.5</v>
      </c>
      <c r="CH56" s="36" t="b">
        <f>ISTEXT(CG56)</f>
        <v>0</v>
      </c>
      <c r="CI56" s="36" t="str">
        <f>IF(CH56,"Προσθέσατε αριθμό παρακαλώ","  ")</f>
        <v xml:space="preserve">  </v>
      </c>
      <c r="CK56" s="36" t="b">
        <f>ISTEXT(CJ56)</f>
        <v>0</v>
      </c>
      <c r="CL56" s="36" t="str">
        <f>IF(CK56,"Προσθέσατε αριθμό παρακαλώ","  ")</f>
        <v xml:space="preserve">  </v>
      </c>
      <c r="CN56" s="36" t="b">
        <f>ISTEXT(CM56)</f>
        <v>0</v>
      </c>
      <c r="CO56" s="37" t="str">
        <f>IF(CN56,"Προσθέσατε αριθμό παρακαλώ","  ")</f>
        <v xml:space="preserve">  </v>
      </c>
      <c r="CP56" s="159"/>
      <c r="CQ56" s="65"/>
      <c r="CR56" s="65" t="b">
        <f>ISTEXT(CQ56)</f>
        <v>0</v>
      </c>
      <c r="CS56" s="65" t="str">
        <f>IF(CR56,"Προσθέσατε αριθμό παρακαλώ","  ")</f>
        <v xml:space="preserve">  </v>
      </c>
      <c r="CT56" s="65"/>
      <c r="CU56" s="65" t="b">
        <f>ISTEXT(CT56)</f>
        <v>0</v>
      </c>
      <c r="CV56" s="65" t="str">
        <f>IF(CU56,"Προσθέσατε αριθμό παρακαλώ","  ")</f>
        <v xml:space="preserve">  </v>
      </c>
      <c r="CW56" s="65"/>
      <c r="CX56" s="65" t="b">
        <f>ISTEXT(CW56)</f>
        <v>0</v>
      </c>
      <c r="CY56" s="65" t="str">
        <f>IF(CX56,"Προσθέσατε αριθμό παρακαλώ","  ")</f>
        <v xml:space="preserve">  </v>
      </c>
      <c r="CZ56" s="65"/>
      <c r="DA56" s="65" t="b">
        <f>ISTEXT(CZ56)</f>
        <v>0</v>
      </c>
      <c r="DB56" s="66" t="str">
        <f>IF(DA56,"Προσθέσατε αριθμό παρακαλώ","  ")</f>
        <v xml:space="preserve">  </v>
      </c>
      <c r="DC56" s="130">
        <f>SUM(BN56,BQ56,BT56,BW56,BZ56)</f>
        <v>0</v>
      </c>
      <c r="DD56" s="131">
        <f>SUM(CC56,CF56,CI56,CL56,CO56)</f>
        <v>10.5</v>
      </c>
      <c r="DE56" s="218" t="s">
        <v>659</v>
      </c>
      <c r="DF56" s="219">
        <v>10.5</v>
      </c>
      <c r="DG56" s="220"/>
      <c r="DH56" s="221"/>
      <c r="DI56" s="159"/>
      <c r="DV56" s="159" t="s">
        <v>198</v>
      </c>
      <c r="DW56" s="159" t="s">
        <v>232</v>
      </c>
      <c r="DX56" s="107" t="s">
        <v>232</v>
      </c>
      <c r="DZ56" s="206">
        <v>13</v>
      </c>
      <c r="EE56" s="206">
        <v>6</v>
      </c>
      <c r="EO56" s="208"/>
      <c r="EP56" s="209"/>
      <c r="EQ56" s="210"/>
      <c r="ER56" s="217"/>
      <c r="FS56" s="159">
        <v>50</v>
      </c>
      <c r="FT56" s="160" t="s">
        <v>539</v>
      </c>
      <c r="FU56" t="str">
        <f t="shared" si="3"/>
        <v>50 ΚΑΣΤΟΡΙΑ</v>
      </c>
      <c r="FV56" s="24">
        <v>54400</v>
      </c>
      <c r="FW56" s="140">
        <v>54545</v>
      </c>
      <c r="FX56" s="141" t="s">
        <v>383</v>
      </c>
      <c r="FY56" t="str">
        <f t="shared" si="1"/>
        <v>54545 ΑΤΑΛΑΝΤΗΣ</v>
      </c>
    </row>
    <row r="57" spans="1:181" ht="14.25" customHeight="1">
      <c r="A57" s="159">
        <v>54</v>
      </c>
      <c r="B57" s="134" t="s">
        <v>708</v>
      </c>
      <c r="C57" s="136">
        <v>2831023308</v>
      </c>
      <c r="D57" s="71" t="s">
        <v>688</v>
      </c>
      <c r="E57" s="16" t="s">
        <v>709</v>
      </c>
      <c r="F57" s="159" t="str">
        <f>LEFT(E57,1)</f>
        <v>8</v>
      </c>
      <c r="G57" s="159" t="str">
        <f>MID(E57,2,2)</f>
        <v>81</v>
      </c>
      <c r="H57" s="159" t="str">
        <f>RIGHT(E57,2)</f>
        <v>ΟΥ</v>
      </c>
      <c r="I57" s="206" t="s">
        <v>731</v>
      </c>
      <c r="J57" s="159" t="s">
        <v>732</v>
      </c>
      <c r="K57" s="206">
        <v>74052</v>
      </c>
      <c r="O57" s="24" t="str">
        <f>CONCATENATE(L57,":",M57,":",N57)</f>
        <v>::</v>
      </c>
      <c r="S57" s="24" t="str">
        <f>CONCATENATE(P57,":",Q57,":",R57)</f>
        <v>::</v>
      </c>
      <c r="T57" s="24">
        <v>564429</v>
      </c>
      <c r="U57" s="222">
        <v>3914181</v>
      </c>
      <c r="V57" s="165">
        <v>42215</v>
      </c>
      <c r="W57" s="71">
        <f>DAY(V57)</f>
        <v>30</v>
      </c>
      <c r="X57" s="71">
        <f>MONTH(V57)</f>
        <v>7</v>
      </c>
      <c r="Y57" s="71">
        <f>YEAR(V57)</f>
        <v>2015</v>
      </c>
      <c r="Z57" s="92">
        <v>0.56666666666666665</v>
      </c>
      <c r="AA57" s="170">
        <f>V57</f>
        <v>42215</v>
      </c>
      <c r="AB57" s="92">
        <v>0.56874999999999998</v>
      </c>
      <c r="AC57" s="94">
        <f>ABS(V57-AA57)*24*60</f>
        <v>0</v>
      </c>
      <c r="AD57" s="156">
        <f>ABS(AB57-Z57)+AC57</f>
        <v>2.0833333333333259E-3</v>
      </c>
      <c r="AE57" s="170">
        <f>AA57</f>
        <v>42215</v>
      </c>
      <c r="AF57" s="92">
        <v>0.56944444444444442</v>
      </c>
      <c r="AG57" s="94">
        <f>ABS(AE57-AA57)*24*60</f>
        <v>0</v>
      </c>
      <c r="AH57" s="156">
        <f>ABS(AF57-AB57)+AG57</f>
        <v>6.9444444444444198E-4</v>
      </c>
      <c r="AI57" s="170">
        <f>AE57</f>
        <v>42215</v>
      </c>
      <c r="AJ57" s="92">
        <v>0.5708333333333333</v>
      </c>
      <c r="AK57" s="94">
        <f>ABS(AI57-AE57)*24*60</f>
        <v>0</v>
      </c>
      <c r="AL57" s="156">
        <f>ABS(AJ57-AF57)+AK57</f>
        <v>1.388888888888884E-3</v>
      </c>
      <c r="AM57" s="170">
        <f>AI57</f>
        <v>42215</v>
      </c>
      <c r="AN57" s="92">
        <v>0.60763888888888895</v>
      </c>
      <c r="AO57" s="94">
        <f>ABS(AM57-AI57)*24*60</f>
        <v>0</v>
      </c>
      <c r="AP57" s="156">
        <f>ABS(AN57-AJ57)+AO57</f>
        <v>3.6805555555555647E-2</v>
      </c>
      <c r="AS57" s="94">
        <f>ABS(AQ57-AM57)*24*60</f>
        <v>60789600</v>
      </c>
      <c r="AT57" s="156">
        <f>ABS(AR57-AN57)+AS57</f>
        <v>60789600.607638888</v>
      </c>
      <c r="AW57" s="94">
        <f>ABS(AU57-AQ57)*24*60</f>
        <v>0</v>
      </c>
      <c r="AX57" s="156">
        <f>ABS(AV57-AR57)+AW57</f>
        <v>0</v>
      </c>
      <c r="BF57" s="94">
        <f>(BE57-BD57)*60</f>
        <v>0</v>
      </c>
      <c r="BH57" s="31" t="s">
        <v>710</v>
      </c>
      <c r="BI57" s="53" t="s">
        <v>711</v>
      </c>
      <c r="BM57" s="40" t="b">
        <f>ISTEXT(BL57)</f>
        <v>0</v>
      </c>
      <c r="BN57" s="40" t="str">
        <f>IF(BM57,"Προσθέσατε αριθμό παρακαλώ","  ")</f>
        <v xml:space="preserve">  </v>
      </c>
      <c r="BP57" s="40" t="b">
        <f>ISTEXT(BO57)</f>
        <v>0</v>
      </c>
      <c r="BQ57" s="40" t="str">
        <f>IF(BP57,"Προσθέσατε αριθμό παρακαλώ","  ")</f>
        <v xml:space="preserve">  </v>
      </c>
      <c r="BS57" s="40" t="b">
        <f>ISTEXT(BR57)</f>
        <v>0</v>
      </c>
      <c r="BT57" s="40" t="str">
        <f>IF(BS57,"Προσθέσατε αριθμό παρακαλώ","  ")</f>
        <v xml:space="preserve">  </v>
      </c>
      <c r="BV57" s="40" t="b">
        <f>ISTEXT(BU57)</f>
        <v>0</v>
      </c>
      <c r="BW57" s="40" t="str">
        <f>IF(BV57,"Προσθέσατε αριθμό παρακαλώ","  ")</f>
        <v xml:space="preserve">  </v>
      </c>
      <c r="BY57" s="40" t="b">
        <f>ISTEXT(BX57)</f>
        <v>0</v>
      </c>
      <c r="BZ57" s="45" t="str">
        <f>IF(BY57,"Προσθέσατε αριθμό παρακαλώ","  ")</f>
        <v xml:space="preserve">  </v>
      </c>
      <c r="CA57" s="46" t="s">
        <v>71</v>
      </c>
      <c r="CB57" s="36" t="b">
        <f>ISTEXT(CA57)</f>
        <v>1</v>
      </c>
      <c r="CC57" s="36">
        <v>0.5</v>
      </c>
      <c r="CE57" s="36" t="b">
        <f>ISTEXT(CD57)</f>
        <v>0</v>
      </c>
      <c r="CF57" s="36" t="str">
        <f>IF(CE57,"Προσθέσατε αριθμό παρακαλώ","  ")</f>
        <v xml:space="preserve">  </v>
      </c>
      <c r="CH57" s="36" t="b">
        <f>ISTEXT(CG57)</f>
        <v>0</v>
      </c>
      <c r="CI57" s="36" t="str">
        <f>IF(CH57,"Προσθέσατε αριθμό παρακαλώ","  ")</f>
        <v xml:space="preserve">  </v>
      </c>
      <c r="CK57" s="36" t="b">
        <f>ISTEXT(CJ57)</f>
        <v>0</v>
      </c>
      <c r="CL57" s="36" t="str">
        <f>IF(CK57,"Προσθέσατε αριθμό παρακαλώ","  ")</f>
        <v xml:space="preserve">  </v>
      </c>
      <c r="CN57" s="36" t="b">
        <f>ISTEXT(CM57)</f>
        <v>0</v>
      </c>
      <c r="CO57" s="37" t="str">
        <f>IF(CN57,"Προσθέσατε αριθμό παρακαλώ","  ")</f>
        <v xml:space="preserve">  </v>
      </c>
      <c r="CP57" s="159"/>
      <c r="CQ57" s="65"/>
      <c r="CR57" s="65" t="b">
        <f>ISTEXT(CQ57)</f>
        <v>0</v>
      </c>
      <c r="CS57" s="65" t="str">
        <f>IF(CR57,"Προσθέσατε αριθμό παρακαλώ","  ")</f>
        <v xml:space="preserve">  </v>
      </c>
      <c r="CT57" s="65"/>
      <c r="CU57" s="65" t="b">
        <f>ISTEXT(CT57)</f>
        <v>0</v>
      </c>
      <c r="CV57" s="65" t="str">
        <f>IF(CU57,"Προσθέσατε αριθμό παρακαλώ","  ")</f>
        <v xml:space="preserve">  </v>
      </c>
      <c r="CW57" s="65"/>
      <c r="CX57" s="65" t="b">
        <f>ISTEXT(CW57)</f>
        <v>0</v>
      </c>
      <c r="CY57" s="65" t="str">
        <f>IF(CX57,"Προσθέσατε αριθμό παρακαλώ","  ")</f>
        <v xml:space="preserve">  </v>
      </c>
      <c r="CZ57" s="65"/>
      <c r="DA57" s="65" t="b">
        <f>ISTEXT(CZ57)</f>
        <v>0</v>
      </c>
      <c r="DB57" s="66" t="str">
        <f>IF(DA57,"Προσθέσατε αριθμό παρακαλώ","  ")</f>
        <v xml:space="preserve">  </v>
      </c>
      <c r="DC57" s="130">
        <f>SUM(BN57,BQ57,BT57,BW57,BZ57)</f>
        <v>0</v>
      </c>
      <c r="DD57" s="131">
        <f>SUM(CC57,CF57,CI57,CL57,CO57)</f>
        <v>0.5</v>
      </c>
      <c r="DE57" s="218" t="s">
        <v>659</v>
      </c>
      <c r="DF57" s="219">
        <v>0.5</v>
      </c>
      <c r="DG57" s="220"/>
      <c r="DH57" s="221"/>
      <c r="DI57" s="159"/>
      <c r="DT57" s="71" t="s">
        <v>186</v>
      </c>
      <c r="DU57" s="111" t="s">
        <v>192</v>
      </c>
      <c r="DV57" s="159" t="s">
        <v>198</v>
      </c>
      <c r="DW57" s="159" t="s">
        <v>232</v>
      </c>
      <c r="DX57" s="107" t="s">
        <v>232</v>
      </c>
      <c r="DZ57" s="206">
        <v>4</v>
      </c>
      <c r="EE57" s="206">
        <v>1</v>
      </c>
      <c r="EO57" s="208"/>
      <c r="EP57" s="209"/>
      <c r="EQ57" s="210"/>
      <c r="ER57" s="217"/>
      <c r="FS57" s="159">
        <v>51</v>
      </c>
      <c r="FT57" s="160" t="s">
        <v>540</v>
      </c>
      <c r="FU57" t="str">
        <f t="shared" si="3"/>
        <v>51 ΚΕΡΚΥΡΑ</v>
      </c>
      <c r="FV57" s="24">
        <v>54544</v>
      </c>
      <c r="FW57" s="140">
        <v>54546</v>
      </c>
      <c r="FX57" s="141" t="s">
        <v>463</v>
      </c>
      <c r="FY57" t="str">
        <f t="shared" si="1"/>
        <v>54546 ΣΠΕΡΧΕΙΑΔΑΣ</v>
      </c>
    </row>
    <row r="58" spans="1:181" ht="15.6">
      <c r="A58" s="159">
        <v>55</v>
      </c>
      <c r="B58" s="134" t="s">
        <v>708</v>
      </c>
      <c r="C58" s="136">
        <v>2831023308</v>
      </c>
      <c r="D58" s="71" t="s">
        <v>688</v>
      </c>
      <c r="E58" s="16" t="s">
        <v>709</v>
      </c>
      <c r="F58" s="159" t="str">
        <f>LEFT(E58,1)</f>
        <v>8</v>
      </c>
      <c r="G58" s="159" t="str">
        <f>MID(E58,2,2)</f>
        <v>81</v>
      </c>
      <c r="H58" s="159" t="str">
        <f>RIGHT(E58,2)</f>
        <v>ΟΥ</v>
      </c>
      <c r="I58" s="206" t="s">
        <v>733</v>
      </c>
      <c r="K58" s="206">
        <v>74061</v>
      </c>
      <c r="O58" s="24" t="str">
        <f>CONCATENATE(L58,":",M58,":",N58)</f>
        <v>::</v>
      </c>
      <c r="S58" s="24" t="str">
        <f>CONCATENATE(P58,":",Q58,":",R58)</f>
        <v>::</v>
      </c>
      <c r="T58" s="24">
        <v>558827</v>
      </c>
      <c r="U58" s="222">
        <v>3894735</v>
      </c>
      <c r="V58" s="165">
        <v>42219</v>
      </c>
      <c r="W58" s="71">
        <f>DAY(V58)</f>
        <v>3</v>
      </c>
      <c r="X58" s="71">
        <f>MONTH(V58)</f>
        <v>8</v>
      </c>
      <c r="Y58" s="71">
        <f>YEAR(V58)</f>
        <v>2015</v>
      </c>
      <c r="Z58" s="92">
        <v>0.11805555555555557</v>
      </c>
      <c r="AA58" s="170">
        <f>V58</f>
        <v>42219</v>
      </c>
      <c r="AB58" s="92">
        <v>0.12152777777777778</v>
      </c>
      <c r="AC58" s="94">
        <f>ABS(V58-AA58)*24*60</f>
        <v>0</v>
      </c>
      <c r="AD58" s="156">
        <f>ABS(AB58-Z58)+AC58</f>
        <v>3.4722222222222099E-3</v>
      </c>
      <c r="AE58" s="170">
        <f>AA58</f>
        <v>42219</v>
      </c>
      <c r="AF58" s="92">
        <v>0.12430555555555556</v>
      </c>
      <c r="AG58" s="94">
        <f>ABS(AE58-AA58)*24*60</f>
        <v>0</v>
      </c>
      <c r="AH58" s="156">
        <f>ABS(AF58-AB58)+AG58</f>
        <v>2.7777777777777818E-3</v>
      </c>
      <c r="AI58" s="170">
        <f>AE58</f>
        <v>42219</v>
      </c>
      <c r="AJ58" s="92">
        <v>0.13333333333333333</v>
      </c>
      <c r="AK58" s="94">
        <f>ABS(AI58-AE58)*24*60</f>
        <v>0</v>
      </c>
      <c r="AL58" s="156">
        <f>ABS(AJ58-AF58)+AK58</f>
        <v>9.0277777777777735E-3</v>
      </c>
      <c r="AM58" s="170">
        <f>AI58</f>
        <v>42219</v>
      </c>
      <c r="AN58" s="92">
        <v>0.46875</v>
      </c>
      <c r="AO58" s="94">
        <f>ABS(AM58-AI58)*24*60</f>
        <v>0</v>
      </c>
      <c r="AP58" s="156">
        <f>ABS(AN58-AJ58)+AO58</f>
        <v>0.3354166666666667</v>
      </c>
      <c r="AS58" s="94">
        <f>ABS(AQ58-AM58)*24*60</f>
        <v>60795360</v>
      </c>
      <c r="AT58" s="156">
        <f>ABS(AR58-AN58)+AS58</f>
        <v>60795360.46875</v>
      </c>
      <c r="AW58" s="94">
        <f>ABS(AU58-AQ58)*24*60</f>
        <v>0</v>
      </c>
      <c r="AX58" s="156">
        <f>ABS(AV58-AR58)+AW58</f>
        <v>0</v>
      </c>
      <c r="BF58" s="94">
        <f>(BE58-BD58)*60</f>
        <v>0</v>
      </c>
      <c r="BH58" s="31" t="s">
        <v>710</v>
      </c>
      <c r="BI58" s="53" t="s">
        <v>711</v>
      </c>
      <c r="BL58" s="55" t="s">
        <v>138</v>
      </c>
      <c r="BM58" s="40" t="b">
        <f>ISTEXT(BL58)</f>
        <v>1</v>
      </c>
      <c r="BN58" s="40">
        <v>12</v>
      </c>
      <c r="BP58" s="40" t="b">
        <f>ISTEXT(BO58)</f>
        <v>0</v>
      </c>
      <c r="BQ58" s="40" t="str">
        <f>IF(BP58,"Προσθέσατε αριθμό παρακαλώ","  ")</f>
        <v xml:space="preserve">  </v>
      </c>
      <c r="BS58" s="40" t="b">
        <f>ISTEXT(BR58)</f>
        <v>0</v>
      </c>
      <c r="BT58" s="40" t="str">
        <f>IF(BS58,"Προσθέσατε αριθμό παρακαλώ","  ")</f>
        <v xml:space="preserve">  </v>
      </c>
      <c r="BV58" s="40" t="b">
        <f>ISTEXT(BU58)</f>
        <v>0</v>
      </c>
      <c r="BW58" s="40" t="str">
        <f>IF(BV58,"Προσθέσατε αριθμό παρακαλώ","  ")</f>
        <v xml:space="preserve">  </v>
      </c>
      <c r="BY58" s="40" t="b">
        <f>ISTEXT(BX58)</f>
        <v>0</v>
      </c>
      <c r="BZ58" s="45" t="str">
        <f>IF(BY58,"Προσθέσατε αριθμό παρακαλώ","  ")</f>
        <v xml:space="preserve">  </v>
      </c>
      <c r="CB58" s="36" t="b">
        <f>ISTEXT(CA58)</f>
        <v>0</v>
      </c>
      <c r="CC58" s="36" t="str">
        <f>IF(CB58,"Προσθέσατε αριθμό παρακαλώ","  ")</f>
        <v xml:space="preserve">  </v>
      </c>
      <c r="CE58" s="36" t="b">
        <f>ISTEXT(CD58)</f>
        <v>0</v>
      </c>
      <c r="CF58" s="36" t="str">
        <f>IF(CE58,"Προσθέσατε αριθμό παρακαλώ","  ")</f>
        <v xml:space="preserve">  </v>
      </c>
      <c r="CH58" s="36" t="b">
        <f>ISTEXT(CG58)</f>
        <v>0</v>
      </c>
      <c r="CI58" s="36" t="str">
        <f>IF(CH58,"Προσθέσατε αριθμό παρακαλώ","  ")</f>
        <v xml:space="preserve">  </v>
      </c>
      <c r="CK58" s="36" t="b">
        <f>ISTEXT(CJ58)</f>
        <v>0</v>
      </c>
      <c r="CL58" s="36" t="str">
        <f>IF(CK58,"Προσθέσατε αριθμό παρακαλώ","  ")</f>
        <v xml:space="preserve">  </v>
      </c>
      <c r="CN58" s="36" t="b">
        <f>ISTEXT(CM58)</f>
        <v>0</v>
      </c>
      <c r="CO58" s="37" t="str">
        <f>IF(CN58,"Προσθέσατε αριθμό παρακαλώ","  ")</f>
        <v xml:space="preserve">  </v>
      </c>
      <c r="CP58" s="159"/>
      <c r="CQ58" s="65"/>
      <c r="CR58" s="65" t="b">
        <f>ISTEXT(CQ58)</f>
        <v>0</v>
      </c>
      <c r="CS58" s="65" t="str">
        <f>IF(CR58,"Προσθέσατε αριθμό παρακαλώ","  ")</f>
        <v xml:space="preserve">  </v>
      </c>
      <c r="CT58" s="65"/>
      <c r="CU58" s="65" t="b">
        <f>ISTEXT(CT58)</f>
        <v>0</v>
      </c>
      <c r="CV58" s="65" t="str">
        <f>IF(CU58,"Προσθέσατε αριθμό παρακαλώ","  ")</f>
        <v xml:space="preserve">  </v>
      </c>
      <c r="CW58" s="65"/>
      <c r="CX58" s="65" t="b">
        <f>ISTEXT(CW58)</f>
        <v>0</v>
      </c>
      <c r="CY58" s="65" t="str">
        <f>IF(CX58,"Προσθέσατε αριθμό παρακαλώ","  ")</f>
        <v xml:space="preserve">  </v>
      </c>
      <c r="CZ58" s="65"/>
      <c r="DA58" s="65" t="b">
        <f>ISTEXT(CZ58)</f>
        <v>0</v>
      </c>
      <c r="DB58" s="66" t="str">
        <f>IF(DA58,"Προσθέσατε αριθμό παρακαλώ","  ")</f>
        <v xml:space="preserve">  </v>
      </c>
      <c r="DC58" s="130">
        <f>SUM(BN58,BQ58,BT58,BW58,BZ58)</f>
        <v>12</v>
      </c>
      <c r="DD58" s="131">
        <f>SUM(CC58,CF58,CI58,CL58,CO58)</f>
        <v>0</v>
      </c>
      <c r="DE58" s="218" t="s">
        <v>657</v>
      </c>
      <c r="DF58" s="219">
        <v>12</v>
      </c>
      <c r="DG58" s="220"/>
      <c r="DH58" s="221"/>
      <c r="DI58" s="159"/>
      <c r="DT58" s="71" t="s">
        <v>186</v>
      </c>
      <c r="DU58" s="111" t="s">
        <v>189</v>
      </c>
      <c r="DV58" s="159"/>
      <c r="DW58" s="159" t="s">
        <v>232</v>
      </c>
      <c r="DX58" s="107" t="s">
        <v>232</v>
      </c>
      <c r="DZ58" s="206">
        <v>5</v>
      </c>
      <c r="EE58" s="206">
        <v>1</v>
      </c>
      <c r="EO58" s="208"/>
      <c r="EP58" s="209"/>
      <c r="EQ58" s="210"/>
      <c r="ER58" s="217"/>
      <c r="FS58" s="159">
        <v>52</v>
      </c>
      <c r="FT58" s="160" t="s">
        <v>541</v>
      </c>
      <c r="FU58" t="str">
        <f t="shared" si="3"/>
        <v>52 ΚΕΦΑΛΟΝΙΑ</v>
      </c>
      <c r="FV58" s="24">
        <v>54545</v>
      </c>
      <c r="FW58" s="140">
        <v>54648</v>
      </c>
      <c r="FX58" s="141" t="s">
        <v>409</v>
      </c>
      <c r="FY58" t="str">
        <f t="shared" si="1"/>
        <v>54648 ΚΑΡΠΕΝΗΣΙΟΥ</v>
      </c>
    </row>
    <row r="59" spans="1:181" ht="15.6">
      <c r="A59" s="159">
        <v>56</v>
      </c>
      <c r="B59" s="134" t="s">
        <v>708</v>
      </c>
      <c r="C59" s="136">
        <v>2831023308</v>
      </c>
      <c r="D59" s="71" t="s">
        <v>688</v>
      </c>
      <c r="E59" s="16" t="s">
        <v>709</v>
      </c>
      <c r="F59" s="159" t="str">
        <f>LEFT(E59,1)</f>
        <v>8</v>
      </c>
      <c r="G59" s="159" t="str">
        <f>MID(E59,2,2)</f>
        <v>81</v>
      </c>
      <c r="H59" s="159" t="str">
        <f>RIGHT(E59,2)</f>
        <v>ΟΥ</v>
      </c>
      <c r="I59" s="206" t="s">
        <v>734</v>
      </c>
      <c r="J59" s="159" t="s">
        <v>735</v>
      </c>
      <c r="K59" s="206">
        <v>74061</v>
      </c>
      <c r="O59" s="24" t="str">
        <f>CONCATENATE(L59,":",M59,":",N59)</f>
        <v>::</v>
      </c>
      <c r="S59" s="24" t="str">
        <f>CONCATENATE(P59,":",Q59,":",R59)</f>
        <v>::</v>
      </c>
      <c r="T59" s="24">
        <v>554638</v>
      </c>
      <c r="U59" s="222">
        <v>3903334</v>
      </c>
      <c r="V59" s="165">
        <v>42229</v>
      </c>
      <c r="W59" s="71">
        <f>DAY(V59)</f>
        <v>13</v>
      </c>
      <c r="X59" s="71">
        <f>MONTH(V59)</f>
        <v>8</v>
      </c>
      <c r="Y59" s="71">
        <f>YEAR(V59)</f>
        <v>2015</v>
      </c>
      <c r="Z59" s="92">
        <v>0.5625</v>
      </c>
      <c r="AA59" s="170">
        <f>V59</f>
        <v>42229</v>
      </c>
      <c r="AB59" s="92">
        <v>0.56597222222222221</v>
      </c>
      <c r="AC59" s="94">
        <f>ABS(V59-AA59)*24*60</f>
        <v>0</v>
      </c>
      <c r="AD59" s="156">
        <f>ABS(AB59-Z59)+AC59</f>
        <v>3.4722222222222099E-3</v>
      </c>
      <c r="AE59" s="170">
        <f>AA59</f>
        <v>42229</v>
      </c>
      <c r="AF59" s="92">
        <v>0.56944444444444442</v>
      </c>
      <c r="AG59" s="94">
        <f>ABS(AE59-AA59)*24*60</f>
        <v>0</v>
      </c>
      <c r="AH59" s="156">
        <f>ABS(AF59-AB59)+AG59</f>
        <v>3.4722222222222099E-3</v>
      </c>
      <c r="AI59" s="170">
        <f>AE59</f>
        <v>42229</v>
      </c>
      <c r="AJ59" s="92">
        <v>0.57986111111111105</v>
      </c>
      <c r="AK59" s="94">
        <f>ABS(AI59-AE59)*24*60</f>
        <v>0</v>
      </c>
      <c r="AL59" s="156">
        <f>ABS(AJ59-AF59)+AK59</f>
        <v>1.041666666666663E-2</v>
      </c>
      <c r="AM59" s="170">
        <v>42230</v>
      </c>
      <c r="AN59" s="92">
        <v>6.25E-2</v>
      </c>
      <c r="AO59" s="94">
        <f>ABS(AM59-AI59)*24*60</f>
        <v>1440</v>
      </c>
      <c r="AP59" s="156">
        <f>ABS(AN59-AJ59)+AO59</f>
        <v>1440.5173611111111</v>
      </c>
      <c r="AS59" s="94">
        <f>ABS(AQ59-AM59)*24*60</f>
        <v>60811200</v>
      </c>
      <c r="AT59" s="156">
        <f>ABS(AR59-AN59)+AS59</f>
        <v>60811200.0625</v>
      </c>
      <c r="AW59" s="94">
        <f>ABS(AU59-AQ59)*24*60</f>
        <v>0</v>
      </c>
      <c r="AX59" s="156">
        <f>ABS(AV59-AR59)+AW59</f>
        <v>0</v>
      </c>
      <c r="BF59" s="94">
        <f>(BE59-BD59)*60</f>
        <v>0</v>
      </c>
      <c r="BH59" s="31" t="s">
        <v>710</v>
      </c>
      <c r="BI59" s="53" t="s">
        <v>711</v>
      </c>
      <c r="BL59" s="55" t="s">
        <v>138</v>
      </c>
      <c r="BM59" s="40" t="b">
        <f>ISTEXT(BL59)</f>
        <v>1</v>
      </c>
      <c r="BN59" s="40">
        <v>7</v>
      </c>
      <c r="BP59" s="40" t="b">
        <f>ISTEXT(BO59)</f>
        <v>0</v>
      </c>
      <c r="BQ59" s="40" t="str">
        <f>IF(BP59,"Προσθέσατε αριθμό παρακαλώ","  ")</f>
        <v xml:space="preserve">  </v>
      </c>
      <c r="BS59" s="40" t="b">
        <f>ISTEXT(BR59)</f>
        <v>0</v>
      </c>
      <c r="BT59" s="40" t="str">
        <f>IF(BS59,"Προσθέσατε αριθμό παρακαλώ","  ")</f>
        <v xml:space="preserve">  </v>
      </c>
      <c r="BV59" s="40" t="b">
        <f>ISTEXT(BU59)</f>
        <v>0</v>
      </c>
      <c r="BW59" s="40" t="str">
        <f>IF(BV59,"Προσθέσατε αριθμό παρακαλώ","  ")</f>
        <v xml:space="preserve">  </v>
      </c>
      <c r="BY59" s="40" t="b">
        <f>ISTEXT(BX59)</f>
        <v>0</v>
      </c>
      <c r="BZ59" s="45" t="str">
        <f>IF(BY59,"Προσθέσατε αριθμό παρακαλώ","  ")</f>
        <v xml:space="preserve">  </v>
      </c>
      <c r="CB59" s="36" t="b">
        <f>ISTEXT(CA59)</f>
        <v>0</v>
      </c>
      <c r="CC59" s="36" t="str">
        <f>IF(CB59,"Προσθέσατε αριθμό παρακαλώ","  ")</f>
        <v xml:space="preserve">  </v>
      </c>
      <c r="CE59" s="36" t="b">
        <f>ISTEXT(CD59)</f>
        <v>0</v>
      </c>
      <c r="CF59" s="36" t="str">
        <f>IF(CE59,"Προσθέσατε αριθμό παρακαλώ","  ")</f>
        <v xml:space="preserve">  </v>
      </c>
      <c r="CH59" s="36" t="b">
        <f>ISTEXT(CG59)</f>
        <v>0</v>
      </c>
      <c r="CI59" s="36" t="str">
        <f>IF(CH59,"Προσθέσατε αριθμό παρακαλώ","  ")</f>
        <v xml:space="preserve">  </v>
      </c>
      <c r="CK59" s="36" t="b">
        <f>ISTEXT(CJ59)</f>
        <v>0</v>
      </c>
      <c r="CL59" s="36" t="str">
        <f>IF(CK59,"Προσθέσατε αριθμό παρακαλώ","  ")</f>
        <v xml:space="preserve">  </v>
      </c>
      <c r="CN59" s="36" t="b">
        <f>ISTEXT(CM59)</f>
        <v>0</v>
      </c>
      <c r="CO59" s="37" t="str">
        <f>IF(CN59,"Προσθέσατε αριθμό παρακαλώ","  ")</f>
        <v xml:space="preserve">  </v>
      </c>
      <c r="CP59" s="159"/>
      <c r="CQ59" s="65"/>
      <c r="CR59" s="65" t="b">
        <f>ISTEXT(CQ59)</f>
        <v>0</v>
      </c>
      <c r="CS59" s="65" t="str">
        <f>IF(CR59,"Προσθέσατε αριθμό παρακαλώ","  ")</f>
        <v xml:space="preserve">  </v>
      </c>
      <c r="CT59" s="65"/>
      <c r="CU59" s="65" t="b">
        <f>ISTEXT(CT59)</f>
        <v>0</v>
      </c>
      <c r="CV59" s="65" t="str">
        <f>IF(CU59,"Προσθέσατε αριθμό παρακαλώ","  ")</f>
        <v xml:space="preserve">  </v>
      </c>
      <c r="CW59" s="65"/>
      <c r="CX59" s="65" t="b">
        <f>ISTEXT(CW59)</f>
        <v>0</v>
      </c>
      <c r="CY59" s="65" t="str">
        <f>IF(CX59,"Προσθέσατε αριθμό παρακαλώ","  ")</f>
        <v xml:space="preserve">  </v>
      </c>
      <c r="CZ59" s="65"/>
      <c r="DA59" s="65" t="b">
        <f>ISTEXT(CZ59)</f>
        <v>0</v>
      </c>
      <c r="DB59" s="66" t="str">
        <f>IF(DA59,"Προσθέσατε αριθμό παρακαλώ","  ")</f>
        <v xml:space="preserve">  </v>
      </c>
      <c r="DC59" s="130">
        <f>SUM(BN59,BQ59,BT59,BW59,BZ59)</f>
        <v>7</v>
      </c>
      <c r="DD59" s="131">
        <f>SUM(CC59,CF59,CI59,CL59,CO59)</f>
        <v>0</v>
      </c>
      <c r="DE59" s="218" t="s">
        <v>657</v>
      </c>
      <c r="DF59" s="219">
        <v>7</v>
      </c>
      <c r="DG59" s="220"/>
      <c r="DH59" s="221"/>
      <c r="DI59" s="159"/>
      <c r="DV59" s="159"/>
      <c r="DW59" s="159" t="s">
        <v>232</v>
      </c>
      <c r="DX59" s="107" t="s">
        <v>232</v>
      </c>
      <c r="DZ59" s="206">
        <v>11</v>
      </c>
      <c r="EC59" s="71">
        <v>2</v>
      </c>
      <c r="EE59" s="206">
        <v>5</v>
      </c>
      <c r="EO59" s="208"/>
      <c r="EP59" s="209"/>
      <c r="EQ59" s="210"/>
      <c r="ER59" s="217"/>
      <c r="FS59" s="159">
        <v>53</v>
      </c>
      <c r="FT59" s="160" t="s">
        <v>414</v>
      </c>
      <c r="FU59" s="159" t="str">
        <f t="shared" si="3"/>
        <v>53 ΚΙΛΚΙΣ</v>
      </c>
      <c r="FV59" s="24">
        <v>54546</v>
      </c>
      <c r="FW59" s="140">
        <v>54649</v>
      </c>
      <c r="FX59" s="141" t="s">
        <v>470</v>
      </c>
      <c r="FY59" t="str">
        <f t="shared" si="1"/>
        <v>54649 ΦΟΥΡΝΑ</v>
      </c>
    </row>
    <row r="60" spans="1:181" ht="15.6">
      <c r="A60" s="159">
        <v>57</v>
      </c>
      <c r="B60" s="134" t="s">
        <v>708</v>
      </c>
      <c r="C60" s="136">
        <v>2831023308</v>
      </c>
      <c r="D60" s="71" t="s">
        <v>688</v>
      </c>
      <c r="E60" s="16" t="s">
        <v>709</v>
      </c>
      <c r="F60" s="159" t="str">
        <f>LEFT(E60,1)</f>
        <v>8</v>
      </c>
      <c r="G60" s="159" t="str">
        <f>MID(E60,2,2)</f>
        <v>81</v>
      </c>
      <c r="H60" s="159" t="str">
        <f>RIGHT(E60,2)</f>
        <v>ΟΥ</v>
      </c>
      <c r="I60" s="206" t="s">
        <v>736</v>
      </c>
      <c r="J60" s="159" t="s">
        <v>737</v>
      </c>
      <c r="K60" s="206">
        <v>74100</v>
      </c>
      <c r="O60" s="24" t="str">
        <f>CONCATENATE(L60,":",M60,":",N60)</f>
        <v>::</v>
      </c>
      <c r="S60" s="24" t="str">
        <f>CONCATENATE(P60,":",Q60,":",R60)</f>
        <v>::</v>
      </c>
      <c r="T60" s="24">
        <v>542029</v>
      </c>
      <c r="U60" s="222">
        <v>3905537</v>
      </c>
      <c r="V60" s="165">
        <v>42230</v>
      </c>
      <c r="W60" s="71">
        <f>DAY(V60)</f>
        <v>14</v>
      </c>
      <c r="X60" s="71">
        <f>MONTH(V60)</f>
        <v>8</v>
      </c>
      <c r="Y60" s="71">
        <f>YEAR(V60)</f>
        <v>2015</v>
      </c>
      <c r="Z60" s="92">
        <v>0.48819444444444443</v>
      </c>
      <c r="AA60" s="170">
        <f>V60</f>
        <v>42230</v>
      </c>
      <c r="AC60" s="94">
        <f>ABS(V60-AA60)*24*60</f>
        <v>0</v>
      </c>
      <c r="AD60" s="156">
        <f>ABS(AB60-Z60)+AC60</f>
        <v>0.48819444444444443</v>
      </c>
      <c r="AE60" s="170">
        <f>AA60</f>
        <v>42230</v>
      </c>
      <c r="AF60" s="92">
        <v>0.48888888888888887</v>
      </c>
      <c r="AG60" s="94">
        <f>ABS(AE60-AA60)*24*60</f>
        <v>0</v>
      </c>
      <c r="AH60" s="156">
        <f>ABS(AF60-AB60)+AG60</f>
        <v>0.48888888888888887</v>
      </c>
      <c r="AI60" s="170">
        <f>AE60</f>
        <v>42230</v>
      </c>
      <c r="AJ60" s="92">
        <v>0.49583333333333335</v>
      </c>
      <c r="AK60" s="94">
        <f>ABS(AI60-AE60)*24*60</f>
        <v>0</v>
      </c>
      <c r="AL60" s="156">
        <f>ABS(AJ60-AF60)+AK60</f>
        <v>6.9444444444444753E-3</v>
      </c>
      <c r="AM60" s="170">
        <f>AI60</f>
        <v>42230</v>
      </c>
      <c r="AN60" s="92">
        <v>0.55208333333333337</v>
      </c>
      <c r="AO60" s="94">
        <f>ABS(AM60-AI60)*24*60</f>
        <v>0</v>
      </c>
      <c r="AP60" s="156">
        <f>ABS(AN60-AJ60)+AO60</f>
        <v>5.6250000000000022E-2</v>
      </c>
      <c r="AS60" s="94">
        <f>ABS(AQ60-AM60)*24*60</f>
        <v>60811200</v>
      </c>
      <c r="AT60" s="156">
        <f>ABS(AR60-AN60)+AS60</f>
        <v>60811200.552083336</v>
      </c>
      <c r="AW60" s="94">
        <f>ABS(AU60-AQ60)*24*60</f>
        <v>0</v>
      </c>
      <c r="AX60" s="156">
        <f>ABS(AV60-AR60)+AW60</f>
        <v>0</v>
      </c>
      <c r="BF60" s="94">
        <f>(BE60-BD60)*60</f>
        <v>0</v>
      </c>
      <c r="BH60" s="31" t="s">
        <v>738</v>
      </c>
      <c r="BI60" s="53" t="s">
        <v>739</v>
      </c>
      <c r="BM60" s="40" t="b">
        <f>ISTEXT(BL60)</f>
        <v>0</v>
      </c>
      <c r="BN60" s="40" t="str">
        <f>IF(BM60,"Προσθέσατε αριθμό παρακαλώ","  ")</f>
        <v xml:space="preserve">  </v>
      </c>
      <c r="BP60" s="40" t="b">
        <f>ISTEXT(BO60)</f>
        <v>0</v>
      </c>
      <c r="BQ60" s="40" t="str">
        <f>IF(BP60,"Προσθέσατε αριθμό παρακαλώ","  ")</f>
        <v xml:space="preserve">  </v>
      </c>
      <c r="BS60" s="40" t="b">
        <f>ISTEXT(BR60)</f>
        <v>0</v>
      </c>
      <c r="BT60" s="40" t="str">
        <f>IF(BS60,"Προσθέσατε αριθμό παρακαλώ","  ")</f>
        <v xml:space="preserve">  </v>
      </c>
      <c r="BV60" s="40" t="b">
        <f>ISTEXT(BU60)</f>
        <v>0</v>
      </c>
      <c r="BW60" s="40" t="str">
        <f>IF(BV60,"Προσθέσατε αριθμό παρακαλώ","  ")</f>
        <v xml:space="preserve">  </v>
      </c>
      <c r="BY60" s="40" t="b">
        <f>ISTEXT(BX60)</f>
        <v>0</v>
      </c>
      <c r="BZ60" s="45" t="str">
        <f>IF(BY60,"Προσθέσατε αριθμό παρακαλώ","  ")</f>
        <v xml:space="preserve">  </v>
      </c>
      <c r="CB60" s="36" t="b">
        <f>ISTEXT(CA60)</f>
        <v>0</v>
      </c>
      <c r="CC60" s="36" t="str">
        <f>IF(CB60,"Προσθέσατε αριθμό παρακαλώ","  ")</f>
        <v xml:space="preserve">  </v>
      </c>
      <c r="CE60" s="36" t="b">
        <f>ISTEXT(CD60)</f>
        <v>0</v>
      </c>
      <c r="CF60" s="36" t="str">
        <f>IF(CE60,"Προσθέσατε αριθμό παρακαλώ","  ")</f>
        <v xml:space="preserve">  </v>
      </c>
      <c r="CH60" s="36" t="b">
        <f>ISTEXT(CG60)</f>
        <v>0</v>
      </c>
      <c r="CI60" s="36" t="str">
        <f>IF(CH60,"Προσθέσατε αριθμό παρακαλώ","  ")</f>
        <v xml:space="preserve">  </v>
      </c>
      <c r="CK60" s="36" t="b">
        <f>ISTEXT(CJ60)</f>
        <v>0</v>
      </c>
      <c r="CL60" s="36" t="str">
        <f>IF(CK60,"Προσθέσατε αριθμό παρακαλώ","  ")</f>
        <v xml:space="preserve">  </v>
      </c>
      <c r="CN60" s="36" t="b">
        <f>ISTEXT(CM60)</f>
        <v>0</v>
      </c>
      <c r="CO60" s="37" t="str">
        <f>IF(CN60,"Προσθέσατε αριθμό παρακαλώ","  ")</f>
        <v xml:space="preserve">  </v>
      </c>
      <c r="CP60" s="159"/>
      <c r="CQ60" s="65"/>
      <c r="CR60" s="65" t="b">
        <f>ISTEXT(CQ60)</f>
        <v>0</v>
      </c>
      <c r="CS60" s="65" t="str">
        <f>IF(CR60,"Προσθέσατε αριθμό παρακαλώ","  ")</f>
        <v xml:space="preserve">  </v>
      </c>
      <c r="CT60" s="65"/>
      <c r="CU60" s="65" t="b">
        <f>ISTEXT(CT60)</f>
        <v>0</v>
      </c>
      <c r="CV60" s="65" t="str">
        <f>IF(CU60,"Προσθέσατε αριθμό παρακαλώ","  ")</f>
        <v xml:space="preserve">  </v>
      </c>
      <c r="CW60" s="65"/>
      <c r="CX60" s="65" t="b">
        <f>ISTEXT(CW60)</f>
        <v>0</v>
      </c>
      <c r="CY60" s="65" t="str">
        <f>IF(CX60,"Προσθέσατε αριθμό παρακαλώ","  ")</f>
        <v xml:space="preserve">  </v>
      </c>
      <c r="CZ60" s="65"/>
      <c r="DA60" s="65" t="b">
        <f>ISTEXT(CZ60)</f>
        <v>0</v>
      </c>
      <c r="DB60" s="66" t="str">
        <f>IF(DA60,"Προσθέσατε αριθμό παρακαλώ","  ")</f>
        <v xml:space="preserve">  </v>
      </c>
      <c r="DC60" s="130">
        <f>SUM(BN60,BQ60,BT60,BW60,BZ60)</f>
        <v>0</v>
      </c>
      <c r="DD60" s="131">
        <f>SUM(CC60,CF60,CI60,CL60,CO60)</f>
        <v>0</v>
      </c>
      <c r="DE60" s="218"/>
      <c r="DF60" s="219"/>
      <c r="DG60" s="220"/>
      <c r="DH60" s="221"/>
      <c r="DI60" s="159"/>
      <c r="DV60" s="159"/>
      <c r="DW60" s="159" t="s">
        <v>232</v>
      </c>
      <c r="DX60" s="107" t="s">
        <v>232</v>
      </c>
      <c r="DZ60" s="206">
        <v>2</v>
      </c>
      <c r="EC60" s="71">
        <v>1</v>
      </c>
      <c r="EO60" s="208"/>
      <c r="EP60" s="209"/>
      <c r="EQ60" s="210"/>
      <c r="ER60" s="217"/>
      <c r="FS60" s="159">
        <v>54</v>
      </c>
      <c r="FT60" s="160" t="s">
        <v>542</v>
      </c>
      <c r="FU60" t="str">
        <f t="shared" ref="FU60:FU72" si="4">CONCATENATE(FS60," ",FT60)</f>
        <v>54 ΚΟΖΑΝΗ</v>
      </c>
      <c r="FV60" s="24">
        <v>54547</v>
      </c>
      <c r="FW60" s="140">
        <v>65250</v>
      </c>
      <c r="FX60" s="141" t="s">
        <v>449</v>
      </c>
      <c r="FY60" t="str">
        <f t="shared" si="1"/>
        <v>65250 ΠΕΝΤΕΛΗΣ</v>
      </c>
    </row>
    <row r="61" spans="1:181" ht="15.75" customHeight="1">
      <c r="A61" s="159">
        <v>58</v>
      </c>
      <c r="B61" s="134" t="s">
        <v>708</v>
      </c>
      <c r="C61" s="136">
        <v>2831023308</v>
      </c>
      <c r="D61" s="71" t="s">
        <v>688</v>
      </c>
      <c r="E61" s="16" t="s">
        <v>709</v>
      </c>
      <c r="F61" s="159" t="str">
        <f>LEFT(E61,1)</f>
        <v>8</v>
      </c>
      <c r="G61" s="159" t="str">
        <f>MID(E61,2,2)</f>
        <v>81</v>
      </c>
      <c r="H61" s="159" t="str">
        <f>RIGHT(E61,2)</f>
        <v>ΟΥ</v>
      </c>
      <c r="I61" s="206" t="s">
        <v>740</v>
      </c>
      <c r="K61" s="206">
        <v>74100</v>
      </c>
      <c r="O61" s="24" t="str">
        <f>CONCATENATE(L61,":",M61,":",N61)</f>
        <v>::</v>
      </c>
      <c r="S61" s="24" t="str">
        <f>CONCATENATE(P61,":",Q61,":",R61)</f>
        <v>::</v>
      </c>
      <c r="T61" s="24">
        <v>555634</v>
      </c>
      <c r="U61" s="222">
        <v>3911095</v>
      </c>
      <c r="V61" s="165">
        <v>42231</v>
      </c>
      <c r="W61" s="71">
        <f>DAY(V61)</f>
        <v>15</v>
      </c>
      <c r="X61" s="71">
        <f>MONTH(V61)</f>
        <v>8</v>
      </c>
      <c r="Y61" s="71">
        <f>YEAR(V61)</f>
        <v>2015</v>
      </c>
      <c r="Z61" s="92">
        <v>0.86458333333333337</v>
      </c>
      <c r="AA61" s="170">
        <f>V61</f>
        <v>42231</v>
      </c>
      <c r="AC61" s="94">
        <f>ABS(V61-AA61)*24*60</f>
        <v>0</v>
      </c>
      <c r="AD61" s="156">
        <f>ABS(AB61-Z61)+AC61</f>
        <v>0.86458333333333337</v>
      </c>
      <c r="AE61" s="170">
        <f>AA61</f>
        <v>42231</v>
      </c>
      <c r="AG61" s="94">
        <f>ABS(AE61-AA61)*24*60</f>
        <v>0</v>
      </c>
      <c r="AH61" s="156">
        <f>ABS(AF61-AB61)+AG61</f>
        <v>0</v>
      </c>
      <c r="AI61" s="170">
        <f>AE61</f>
        <v>42231</v>
      </c>
      <c r="AK61" s="94">
        <f>ABS(AI61-AE61)*24*60</f>
        <v>0</v>
      </c>
      <c r="AL61" s="156">
        <f>ABS(AJ61-AF61)+AK61</f>
        <v>0</v>
      </c>
      <c r="AM61" s="170">
        <f>AI61</f>
        <v>42231</v>
      </c>
      <c r="AN61" s="92">
        <v>0.96875</v>
      </c>
      <c r="AO61" s="94">
        <f>ABS(AM61-AI61)*24*60</f>
        <v>0</v>
      </c>
      <c r="AP61" s="156">
        <f>ABS(AN61-AJ61)+AO61</f>
        <v>0.96875</v>
      </c>
      <c r="AS61" s="94">
        <f>ABS(AQ61-AM61)*24*60</f>
        <v>60812640</v>
      </c>
      <c r="AT61" s="156">
        <f>ABS(AR61-AN61)+AS61</f>
        <v>60812640.96875</v>
      </c>
      <c r="AW61" s="94">
        <f>ABS(AU61-AQ61)*24*60</f>
        <v>0</v>
      </c>
      <c r="AX61" s="156">
        <f>ABS(AV61-AR61)+AW61</f>
        <v>0</v>
      </c>
      <c r="BF61" s="94">
        <f>(BE61-BD61)*60</f>
        <v>0</v>
      </c>
      <c r="BH61" s="31" t="s">
        <v>738</v>
      </c>
      <c r="BI61" s="53" t="s">
        <v>739</v>
      </c>
      <c r="BM61" s="40" t="b">
        <f>ISTEXT(BL61)</f>
        <v>0</v>
      </c>
      <c r="BN61" s="40" t="str">
        <f>IF(BM61,"Προσθέσατε αριθμό παρακαλώ","  ")</f>
        <v xml:space="preserve">  </v>
      </c>
      <c r="BP61" s="40" t="b">
        <f>ISTEXT(BO61)</f>
        <v>0</v>
      </c>
      <c r="BQ61" s="40" t="str">
        <f>IF(BP61,"Προσθέσατε αριθμό παρακαλώ","  ")</f>
        <v xml:space="preserve">  </v>
      </c>
      <c r="BS61" s="40" t="b">
        <f>ISTEXT(BR61)</f>
        <v>0</v>
      </c>
      <c r="BT61" s="40" t="str">
        <f>IF(BS61,"Προσθέσατε αριθμό παρακαλώ","  ")</f>
        <v xml:space="preserve">  </v>
      </c>
      <c r="BV61" s="40" t="b">
        <f>ISTEXT(BU61)</f>
        <v>0</v>
      </c>
      <c r="BW61" s="40" t="str">
        <f>IF(BV61,"Προσθέσατε αριθμό παρακαλώ","  ")</f>
        <v xml:space="preserve">  </v>
      </c>
      <c r="BY61" s="40" t="b">
        <f>ISTEXT(BX61)</f>
        <v>0</v>
      </c>
      <c r="BZ61" s="45" t="str">
        <f>IF(BY61,"Προσθέσατε αριθμό παρακαλώ","  ")</f>
        <v xml:space="preserve">  </v>
      </c>
      <c r="CA61" s="46" t="s">
        <v>71</v>
      </c>
      <c r="CB61" s="36" t="b">
        <f>ISTEXT(CA61)</f>
        <v>1</v>
      </c>
      <c r="CC61" s="36">
        <v>0.05</v>
      </c>
      <c r="CE61" s="36" t="b">
        <f>ISTEXT(CD61)</f>
        <v>0</v>
      </c>
      <c r="CF61" s="36" t="str">
        <f>IF(CE61,"Προσθέσατε αριθμό παρακαλώ","  ")</f>
        <v xml:space="preserve">  </v>
      </c>
      <c r="CH61" s="36" t="b">
        <f>ISTEXT(CG61)</f>
        <v>0</v>
      </c>
      <c r="CI61" s="36" t="str">
        <f>IF(CH61,"Προσθέσατε αριθμό παρακαλώ","  ")</f>
        <v xml:space="preserve">  </v>
      </c>
      <c r="CK61" s="36" t="b">
        <f>ISTEXT(CJ61)</f>
        <v>0</v>
      </c>
      <c r="CL61" s="36" t="str">
        <f>IF(CK61,"Προσθέσατε αριθμό παρακαλώ","  ")</f>
        <v xml:space="preserve">  </v>
      </c>
      <c r="CN61" s="36" t="b">
        <f>ISTEXT(CM61)</f>
        <v>0</v>
      </c>
      <c r="CO61" s="37" t="str">
        <f>IF(CN61,"Προσθέσατε αριθμό παρακαλώ","  ")</f>
        <v xml:space="preserve">  </v>
      </c>
      <c r="CP61" s="159"/>
      <c r="CQ61" s="65"/>
      <c r="CR61" s="65" t="b">
        <f>ISTEXT(CQ61)</f>
        <v>0</v>
      </c>
      <c r="CS61" s="65" t="str">
        <f>IF(CR61,"Προσθέσατε αριθμό παρακαλώ","  ")</f>
        <v xml:space="preserve">  </v>
      </c>
      <c r="CT61" s="65"/>
      <c r="CU61" s="65" t="b">
        <f>ISTEXT(CT61)</f>
        <v>0</v>
      </c>
      <c r="CV61" s="65" t="str">
        <f>IF(CU61,"Προσθέσατε αριθμό παρακαλώ","  ")</f>
        <v xml:space="preserve">  </v>
      </c>
      <c r="CW61" s="65"/>
      <c r="CX61" s="65" t="b">
        <f>ISTEXT(CW61)</f>
        <v>0</v>
      </c>
      <c r="CY61" s="65" t="str">
        <f>IF(CX61,"Προσθέσατε αριθμό παρακαλώ","  ")</f>
        <v xml:space="preserve">  </v>
      </c>
      <c r="CZ61" s="65"/>
      <c r="DA61" s="65" t="b">
        <f>ISTEXT(CZ61)</f>
        <v>0</v>
      </c>
      <c r="DB61" s="66" t="str">
        <f>IF(DA61,"Προσθέσατε αριθμό παρακαλώ","  ")</f>
        <v xml:space="preserve">  </v>
      </c>
      <c r="DC61" s="130">
        <f>SUM(BN61,BQ61,BT61,BW61,BZ61)</f>
        <v>0</v>
      </c>
      <c r="DD61" s="131">
        <f>SUM(CC61,CF61,CI61,CL61,CO61)</f>
        <v>0.05</v>
      </c>
      <c r="DE61" s="218" t="s">
        <v>659</v>
      </c>
      <c r="DF61" s="219">
        <v>0.05</v>
      </c>
      <c r="DG61" s="220"/>
      <c r="DH61" s="221"/>
      <c r="DI61" s="159"/>
      <c r="DV61" s="159" t="s">
        <v>198</v>
      </c>
      <c r="DW61" s="159" t="s">
        <v>232</v>
      </c>
      <c r="DX61" s="107" t="s">
        <v>232</v>
      </c>
      <c r="DZ61" s="206">
        <v>2</v>
      </c>
      <c r="EC61" s="71">
        <v>1</v>
      </c>
      <c r="EO61" s="208"/>
      <c r="EP61" s="209"/>
      <c r="EQ61" s="210"/>
      <c r="ER61" s="217"/>
      <c r="FS61" s="159">
        <v>55</v>
      </c>
      <c r="FT61" s="160" t="s">
        <v>543</v>
      </c>
      <c r="FU61" t="str">
        <f t="shared" si="4"/>
        <v>55 ΚΟΝΙΤΣΑ</v>
      </c>
      <c r="FV61" s="24">
        <v>54648</v>
      </c>
      <c r="FW61" s="140">
        <v>65251</v>
      </c>
      <c r="FX61" s="141" t="s">
        <v>446</v>
      </c>
      <c r="FY61" t="str">
        <f t="shared" si="1"/>
        <v>65251 ΠΑΡΝΗΘΑΣ</v>
      </c>
    </row>
    <row r="62" spans="1:181" ht="17.25" customHeight="1">
      <c r="A62" s="159">
        <v>59</v>
      </c>
      <c r="B62" s="134" t="s">
        <v>708</v>
      </c>
      <c r="C62" s="136">
        <v>2831023308</v>
      </c>
      <c r="D62" s="71" t="s">
        <v>688</v>
      </c>
      <c r="E62" s="16" t="s">
        <v>709</v>
      </c>
      <c r="F62" s="159" t="str">
        <f>LEFT(E62,1)</f>
        <v>8</v>
      </c>
      <c r="G62" s="159" t="str">
        <f>MID(E62,2,2)</f>
        <v>81</v>
      </c>
      <c r="H62" s="159" t="str">
        <f>RIGHT(E62,2)</f>
        <v>ΟΥ</v>
      </c>
      <c r="I62" s="206" t="s">
        <v>741</v>
      </c>
      <c r="J62" s="159" t="s">
        <v>742</v>
      </c>
      <c r="K62" s="206">
        <v>74052</v>
      </c>
      <c r="O62" s="24" t="str">
        <f>CONCATENATE(L62,":",M62,":",N62)</f>
        <v>::</v>
      </c>
      <c r="S62" s="24" t="str">
        <f>CONCATENATE(P62,":",Q62,":",R62)</f>
        <v>::</v>
      </c>
      <c r="T62" s="24">
        <v>580507</v>
      </c>
      <c r="U62" s="222">
        <v>3914523</v>
      </c>
      <c r="V62" s="165">
        <v>42235</v>
      </c>
      <c r="W62" s="71">
        <f>DAY(V62)</f>
        <v>19</v>
      </c>
      <c r="X62" s="71">
        <f>MONTH(V62)</f>
        <v>8</v>
      </c>
      <c r="Y62" s="71">
        <f>YEAR(V62)</f>
        <v>2015</v>
      </c>
      <c r="Z62" s="92">
        <v>0.82291666666666663</v>
      </c>
      <c r="AA62" s="170">
        <f>V62</f>
        <v>42235</v>
      </c>
      <c r="AB62" s="92">
        <v>0.82916666666666661</v>
      </c>
      <c r="AC62" s="94">
        <f>ABS(V62-AA62)*24*60</f>
        <v>0</v>
      </c>
      <c r="AD62" s="156">
        <f>ABS(AB62-Z62)+AC62</f>
        <v>6.2499999999999778E-3</v>
      </c>
      <c r="AE62" s="170">
        <f>AA62</f>
        <v>42235</v>
      </c>
      <c r="AF62" s="92">
        <v>0.82986111111111116</v>
      </c>
      <c r="AG62" s="94">
        <f>ABS(AE62-AA62)*24*60</f>
        <v>0</v>
      </c>
      <c r="AH62" s="156">
        <f>ABS(AF62-AB62)+AG62</f>
        <v>6.94444444444553E-4</v>
      </c>
      <c r="AI62" s="170">
        <f>AE62</f>
        <v>42235</v>
      </c>
      <c r="AJ62" s="92">
        <v>0.84722222222222221</v>
      </c>
      <c r="AK62" s="94">
        <f>ABS(AI62-AE62)*24*60</f>
        <v>0</v>
      </c>
      <c r="AL62" s="156">
        <f>ABS(AJ62-AF62)+AK62</f>
        <v>1.7361111111111049E-2</v>
      </c>
      <c r="AM62" s="170">
        <v>42236</v>
      </c>
      <c r="AN62" s="92">
        <v>0.3263888888888889</v>
      </c>
      <c r="AO62" s="94">
        <f>ABS(AM62-AI62)*24*60</f>
        <v>1440</v>
      </c>
      <c r="AP62" s="156">
        <f>ABS(AN62-AJ62)+AO62</f>
        <v>1440.5208333333333</v>
      </c>
      <c r="AS62" s="94">
        <f>ABS(AQ62-AM62)*24*60</f>
        <v>60819840</v>
      </c>
      <c r="AT62" s="156">
        <f>ABS(AR62-AN62)+AS62</f>
        <v>60819840.326388888</v>
      </c>
      <c r="AW62" s="94">
        <f>ABS(AU62-AQ62)*24*60</f>
        <v>0</v>
      </c>
      <c r="AX62" s="156">
        <f>ABS(AV62-AR62)+AW62</f>
        <v>0</v>
      </c>
      <c r="BF62" s="94">
        <f>(BE62-BD62)*60</f>
        <v>0</v>
      </c>
      <c r="BH62" s="31" t="s">
        <v>710</v>
      </c>
      <c r="BI62" s="53" t="s">
        <v>711</v>
      </c>
      <c r="BL62" s="55" t="s">
        <v>153</v>
      </c>
      <c r="BM62" s="40" t="b">
        <f>ISTEXT(BL62)</f>
        <v>1</v>
      </c>
      <c r="BN62" s="40">
        <v>20</v>
      </c>
      <c r="BP62" s="40" t="b">
        <f>ISTEXT(BO62)</f>
        <v>0</v>
      </c>
      <c r="BQ62" s="40" t="str">
        <f>IF(BP62,"Προσθέσατε αριθμό παρακαλώ","  ")</f>
        <v xml:space="preserve">  </v>
      </c>
      <c r="BS62" s="40" t="b">
        <f>ISTEXT(BR62)</f>
        <v>0</v>
      </c>
      <c r="BT62" s="40" t="str">
        <f>IF(BS62,"Προσθέσατε αριθμό παρακαλώ","  ")</f>
        <v xml:space="preserve">  </v>
      </c>
      <c r="BV62" s="40" t="b">
        <f>ISTEXT(BU62)</f>
        <v>0</v>
      </c>
      <c r="BW62" s="40" t="str">
        <f>IF(BV62,"Προσθέσατε αριθμό παρακαλώ","  ")</f>
        <v xml:space="preserve">  </v>
      </c>
      <c r="BY62" s="40" t="b">
        <f>ISTEXT(BX62)</f>
        <v>0</v>
      </c>
      <c r="BZ62" s="45" t="str">
        <f>IF(BY62,"Προσθέσατε αριθμό παρακαλώ","  ")</f>
        <v xml:space="preserve">  </v>
      </c>
      <c r="CB62" s="36" t="b">
        <f>ISTEXT(CA62)</f>
        <v>0</v>
      </c>
      <c r="CC62" s="36" t="str">
        <f>IF(CB62,"Προσθέσατε αριθμό παρακαλώ","  ")</f>
        <v xml:space="preserve">  </v>
      </c>
      <c r="CE62" s="36" t="b">
        <f>ISTEXT(CD62)</f>
        <v>0</v>
      </c>
      <c r="CF62" s="36" t="str">
        <f>IF(CE62,"Προσθέσατε αριθμό παρακαλώ","  ")</f>
        <v xml:space="preserve">  </v>
      </c>
      <c r="CH62" s="36" t="b">
        <f>ISTEXT(CG62)</f>
        <v>0</v>
      </c>
      <c r="CI62" s="36" t="str">
        <f>IF(CH62,"Προσθέσατε αριθμό παρακαλώ","  ")</f>
        <v xml:space="preserve">  </v>
      </c>
      <c r="CK62" s="36" t="b">
        <f>ISTEXT(CJ62)</f>
        <v>0</v>
      </c>
      <c r="CL62" s="36" t="str">
        <f>IF(CK62,"Προσθέσατε αριθμό παρακαλώ","  ")</f>
        <v xml:space="preserve">  </v>
      </c>
      <c r="CN62" s="36" t="b">
        <f>ISTEXT(CM62)</f>
        <v>0</v>
      </c>
      <c r="CO62" s="37" t="str">
        <f>IF(CN62,"Προσθέσατε αριθμό παρακαλώ","  ")</f>
        <v xml:space="preserve">  </v>
      </c>
      <c r="CP62" s="159"/>
      <c r="CQ62" s="65"/>
      <c r="CR62" s="65" t="b">
        <f>ISTEXT(CQ62)</f>
        <v>0</v>
      </c>
      <c r="CS62" s="65" t="str">
        <f>IF(CR62,"Προσθέσατε αριθμό παρακαλώ","  ")</f>
        <v xml:space="preserve">  </v>
      </c>
      <c r="CT62" s="65"/>
      <c r="CU62" s="65" t="b">
        <f>ISTEXT(CT62)</f>
        <v>0</v>
      </c>
      <c r="CV62" s="65" t="str">
        <f>IF(CU62,"Προσθέσατε αριθμό παρακαλώ","  ")</f>
        <v xml:space="preserve">  </v>
      </c>
      <c r="CW62" s="65"/>
      <c r="CX62" s="65" t="b">
        <f>ISTEXT(CW62)</f>
        <v>0</v>
      </c>
      <c r="CY62" s="65" t="str">
        <f>IF(CX62,"Προσθέσατε αριθμό παρακαλώ","  ")</f>
        <v xml:space="preserve">  </v>
      </c>
      <c r="CZ62" s="65"/>
      <c r="DA62" s="65" t="b">
        <f>ISTEXT(CZ62)</f>
        <v>0</v>
      </c>
      <c r="DB62" s="66" t="str">
        <f>IF(DA62,"Προσθέσατε αριθμό παρακαλώ","  ")</f>
        <v xml:space="preserve">  </v>
      </c>
      <c r="DC62" s="130">
        <f>SUM(BN62,BQ62,BT62,BW62,BZ62)</f>
        <v>20</v>
      </c>
      <c r="DD62" s="131">
        <f>SUM(CC62,CF62,CI62,CL62,CO62)</f>
        <v>0</v>
      </c>
      <c r="DE62" s="218" t="s">
        <v>658</v>
      </c>
      <c r="DF62" s="219">
        <v>20</v>
      </c>
      <c r="DG62" s="220"/>
      <c r="DH62" s="221"/>
      <c r="DI62" s="159"/>
      <c r="DV62" s="159" t="s">
        <v>198</v>
      </c>
      <c r="DW62" s="159" t="s">
        <v>232</v>
      </c>
      <c r="DX62" s="107" t="s">
        <v>232</v>
      </c>
      <c r="DZ62" s="206">
        <v>17</v>
      </c>
      <c r="EC62" s="206">
        <v>6</v>
      </c>
      <c r="EO62" s="208"/>
      <c r="EP62" s="209"/>
      <c r="EQ62" s="210"/>
      <c r="ER62" s="217"/>
      <c r="FS62" s="159">
        <v>56</v>
      </c>
      <c r="FT62" s="160" t="s">
        <v>544</v>
      </c>
      <c r="FU62" t="str">
        <f t="shared" si="4"/>
        <v>56 ΚΟΤΡΩΝΙ (ΕΛΙΚΟΔΡΟΜΙΟ) – ΑΝ. ΑΤΤΙΚΗΣ</v>
      </c>
      <c r="FV62" s="24">
        <v>65000</v>
      </c>
      <c r="FW62" s="140">
        <v>65252</v>
      </c>
      <c r="FX62" s="141" t="s">
        <v>427</v>
      </c>
      <c r="FY62" t="str">
        <f t="shared" si="1"/>
        <v>65252 ΛΑΥΡΙΟΥ</v>
      </c>
    </row>
    <row r="63" spans="1:181" ht="15.6">
      <c r="A63" s="159">
        <v>60</v>
      </c>
      <c r="B63" s="134" t="s">
        <v>708</v>
      </c>
      <c r="C63" s="136">
        <v>2831023308</v>
      </c>
      <c r="D63" s="71" t="s">
        <v>688</v>
      </c>
      <c r="E63" s="16" t="s">
        <v>709</v>
      </c>
      <c r="F63" s="159" t="str">
        <f>LEFT(E63,1)</f>
        <v>8</v>
      </c>
      <c r="G63" s="159" t="str">
        <f>MID(E63,2,2)</f>
        <v>81</v>
      </c>
      <c r="H63" s="159" t="str">
        <f>RIGHT(E63,2)</f>
        <v>ΟΥ</v>
      </c>
      <c r="I63" s="206" t="s">
        <v>743</v>
      </c>
      <c r="J63" s="159" t="s">
        <v>744</v>
      </c>
      <c r="K63" s="206">
        <v>74061</v>
      </c>
      <c r="O63" s="24" t="str">
        <f>CONCATENATE(L63,":",M63,":",N63)</f>
        <v>::</v>
      </c>
      <c r="S63" s="24" t="str">
        <f>CONCATENATE(P63,":",Q63,":",R63)</f>
        <v>::</v>
      </c>
      <c r="T63" s="24">
        <v>560966</v>
      </c>
      <c r="U63" s="222">
        <v>3895724</v>
      </c>
      <c r="V63" s="165">
        <v>42240</v>
      </c>
      <c r="W63" s="71">
        <f>DAY(V63)</f>
        <v>24</v>
      </c>
      <c r="X63" s="71">
        <f>MONTH(V63)</f>
        <v>8</v>
      </c>
      <c r="Y63" s="71">
        <f>YEAR(V63)</f>
        <v>2015</v>
      </c>
      <c r="Z63" s="92">
        <v>0.79513888888888884</v>
      </c>
      <c r="AA63" s="170">
        <f>V63</f>
        <v>42240</v>
      </c>
      <c r="AB63" s="92">
        <v>0.79583333333333339</v>
      </c>
      <c r="AC63" s="94">
        <f>ABS(V63-AA63)*24*60</f>
        <v>0</v>
      </c>
      <c r="AD63" s="156">
        <f>ABS(AB63-Z63)+AC63</f>
        <v>6.94444444444553E-4</v>
      </c>
      <c r="AE63" s="170">
        <f>AA63</f>
        <v>42240</v>
      </c>
      <c r="AF63" s="92">
        <v>0.79652777777777783</v>
      </c>
      <c r="AG63" s="94">
        <f>ABS(AE63-AA63)*24*60</f>
        <v>0</v>
      </c>
      <c r="AH63" s="156">
        <f>ABS(AF63-AB63)+AG63</f>
        <v>6.9444444444444198E-4</v>
      </c>
      <c r="AI63" s="170">
        <f>AE63</f>
        <v>42240</v>
      </c>
      <c r="AJ63" s="92">
        <v>0.80902777777777779</v>
      </c>
      <c r="AK63" s="94">
        <f>ABS(AI63-AE63)*24*60</f>
        <v>0</v>
      </c>
      <c r="AL63" s="156">
        <f>ABS(AJ63-AF63)+AK63</f>
        <v>1.2499999999999956E-2</v>
      </c>
      <c r="AM63" s="170">
        <v>42241</v>
      </c>
      <c r="AN63" s="92">
        <v>0.60416666666666663</v>
      </c>
      <c r="AO63" s="94">
        <f>ABS(AM63-AI63)*24*60</f>
        <v>1440</v>
      </c>
      <c r="AP63" s="156">
        <f>ABS(AN63-AJ63)+AO63</f>
        <v>1440.2048611111111</v>
      </c>
      <c r="AS63" s="94">
        <f>ABS(AQ63-AM63)*24*60</f>
        <v>60827040</v>
      </c>
      <c r="AT63" s="156">
        <f>ABS(AR63-AN63)+AS63</f>
        <v>60827040.604166664</v>
      </c>
      <c r="AW63" s="94">
        <f>ABS(AU63-AQ63)*24*60</f>
        <v>0</v>
      </c>
      <c r="AX63" s="156">
        <f>ABS(AV63-AR63)+AW63</f>
        <v>0</v>
      </c>
      <c r="BF63" s="94">
        <f>(BE63-BD63)*60</f>
        <v>0</v>
      </c>
      <c r="BH63" s="31" t="s">
        <v>710</v>
      </c>
      <c r="BI63" s="53" t="s">
        <v>711</v>
      </c>
      <c r="BL63" s="55" t="s">
        <v>151</v>
      </c>
      <c r="BM63" s="40" t="b">
        <f>ISTEXT(BL63)</f>
        <v>1</v>
      </c>
      <c r="BN63" s="40">
        <v>25</v>
      </c>
      <c r="BP63" s="40" t="b">
        <f>ISTEXT(BO63)</f>
        <v>0</v>
      </c>
      <c r="BQ63" s="40" t="str">
        <f>IF(BP63,"Προσθέσατε αριθμό παρακαλώ","  ")</f>
        <v xml:space="preserve">  </v>
      </c>
      <c r="BS63" s="40" t="b">
        <f>ISTEXT(BR63)</f>
        <v>0</v>
      </c>
      <c r="BT63" s="40" t="str">
        <f>IF(BS63,"Προσθέσατε αριθμό παρακαλώ","  ")</f>
        <v xml:space="preserve">  </v>
      </c>
      <c r="BV63" s="40" t="b">
        <f>ISTEXT(BU63)</f>
        <v>0</v>
      </c>
      <c r="BW63" s="40" t="str">
        <f>IF(BV63,"Προσθέσατε αριθμό παρακαλώ","  ")</f>
        <v xml:space="preserve">  </v>
      </c>
      <c r="BY63" s="40" t="b">
        <f>ISTEXT(BX63)</f>
        <v>0</v>
      </c>
      <c r="BZ63" s="45" t="str">
        <f>IF(BY63,"Προσθέσατε αριθμό παρακαλώ","  ")</f>
        <v xml:space="preserve">  </v>
      </c>
      <c r="CB63" s="36" t="b">
        <f>ISTEXT(CA63)</f>
        <v>0</v>
      </c>
      <c r="CC63" s="36" t="str">
        <f>IF(CB63,"Προσθέσατε αριθμό παρακαλώ","  ")</f>
        <v xml:space="preserve">  </v>
      </c>
      <c r="CE63" s="36" t="b">
        <f>ISTEXT(CD63)</f>
        <v>0</v>
      </c>
      <c r="CF63" s="36" t="str">
        <f>IF(CE63,"Προσθέσατε αριθμό παρακαλώ","  ")</f>
        <v xml:space="preserve">  </v>
      </c>
      <c r="CH63" s="36" t="b">
        <f>ISTEXT(CG63)</f>
        <v>0</v>
      </c>
      <c r="CI63" s="36" t="str">
        <f>IF(CH63,"Προσθέσατε αριθμό παρακαλώ","  ")</f>
        <v xml:space="preserve">  </v>
      </c>
      <c r="CK63" s="36" t="b">
        <f>ISTEXT(CJ63)</f>
        <v>0</v>
      </c>
      <c r="CL63" s="36" t="str">
        <f>IF(CK63,"Προσθέσατε αριθμό παρακαλώ","  ")</f>
        <v xml:space="preserve">  </v>
      </c>
      <c r="CN63" s="36" t="b">
        <f>ISTEXT(CM63)</f>
        <v>0</v>
      </c>
      <c r="CO63" s="37" t="str">
        <f>IF(CN63,"Προσθέσατε αριθμό παρακαλώ","  ")</f>
        <v xml:space="preserve">  </v>
      </c>
      <c r="CP63" s="159"/>
      <c r="CQ63" s="65"/>
      <c r="CR63" s="65" t="b">
        <f>ISTEXT(CQ63)</f>
        <v>0</v>
      </c>
      <c r="CS63" s="65" t="str">
        <f>IF(CR63,"Προσθέσατε αριθμό παρακαλώ","  ")</f>
        <v xml:space="preserve">  </v>
      </c>
      <c r="CT63" s="65"/>
      <c r="CU63" s="65" t="b">
        <f>ISTEXT(CT63)</f>
        <v>0</v>
      </c>
      <c r="CV63" s="65" t="str">
        <f>IF(CU63,"Προσθέσατε αριθμό παρακαλώ","  ")</f>
        <v xml:space="preserve">  </v>
      </c>
      <c r="CW63" s="65"/>
      <c r="CX63" s="65" t="b">
        <f>ISTEXT(CW63)</f>
        <v>0</v>
      </c>
      <c r="CY63" s="65" t="str">
        <f>IF(CX63,"Προσθέσατε αριθμό παρακαλώ","  ")</f>
        <v xml:space="preserve">  </v>
      </c>
      <c r="CZ63" s="65"/>
      <c r="DA63" s="65" t="b">
        <f>ISTEXT(CZ63)</f>
        <v>0</v>
      </c>
      <c r="DB63" s="66" t="str">
        <f>IF(DA63,"Προσθέσατε αριθμό παρακαλώ","  ")</f>
        <v xml:space="preserve">  </v>
      </c>
      <c r="DC63" s="130">
        <f>SUM(BN63,BQ63,BT63,BW63,BZ63)</f>
        <v>25</v>
      </c>
      <c r="DD63" s="131">
        <f>SUM(CC63,CF63,CI63,CL63,CO63)</f>
        <v>0</v>
      </c>
      <c r="DE63" s="218" t="s">
        <v>657</v>
      </c>
      <c r="DF63" s="219">
        <v>25</v>
      </c>
      <c r="DG63" s="220"/>
      <c r="DH63" s="221"/>
      <c r="DI63" s="159"/>
      <c r="DV63" s="159"/>
      <c r="DW63" s="159" t="s">
        <v>232</v>
      </c>
      <c r="DX63" s="107" t="s">
        <v>232</v>
      </c>
      <c r="DY63" s="71">
        <v>2</v>
      </c>
      <c r="DZ63" s="206">
        <v>16</v>
      </c>
      <c r="EC63" s="206">
        <v>2</v>
      </c>
      <c r="EE63" s="71">
        <v>5</v>
      </c>
      <c r="EO63" s="208"/>
      <c r="EP63" s="209"/>
      <c r="EQ63" s="210"/>
      <c r="ER63" s="217"/>
      <c r="FS63" s="159">
        <v>57</v>
      </c>
      <c r="FT63" s="160" t="s">
        <v>545</v>
      </c>
      <c r="FU63" t="str">
        <f t="shared" si="4"/>
        <v>57 ΚΡΑΝΕΑ ΛΑΡΙΣΑΣ</v>
      </c>
      <c r="FV63" s="24">
        <v>65250</v>
      </c>
      <c r="FW63" s="140">
        <v>65253</v>
      </c>
      <c r="FX63" s="141" t="s">
        <v>407</v>
      </c>
      <c r="FY63" t="str">
        <f t="shared" si="1"/>
        <v>65253 ΚΑΠΑΝΔΡΙΤΙΟΥ</v>
      </c>
    </row>
    <row r="64" spans="1:181" ht="15.6">
      <c r="A64" s="159">
        <v>61</v>
      </c>
      <c r="B64" s="134" t="s">
        <v>708</v>
      </c>
      <c r="C64" s="136">
        <v>2831023308</v>
      </c>
      <c r="D64" s="71" t="s">
        <v>688</v>
      </c>
      <c r="E64" s="16" t="s">
        <v>709</v>
      </c>
      <c r="F64" s="159" t="str">
        <f>LEFT(E64,1)</f>
        <v>8</v>
      </c>
      <c r="G64" s="159" t="str">
        <f>MID(E64,2,2)</f>
        <v>81</v>
      </c>
      <c r="H64" s="159" t="str">
        <f>RIGHT(E64,2)</f>
        <v>ΟΥ</v>
      </c>
      <c r="I64" s="206" t="s">
        <v>745</v>
      </c>
      <c r="J64" s="159" t="s">
        <v>746</v>
      </c>
      <c r="K64" s="206">
        <v>74100</v>
      </c>
      <c r="O64" s="24" t="str">
        <f>CONCATENATE(L64,":",M64,":",N64)</f>
        <v>::</v>
      </c>
      <c r="S64" s="24" t="str">
        <f>CONCATENATE(P64,":",Q64,":",R64)</f>
        <v>::</v>
      </c>
      <c r="T64" s="24">
        <v>531695</v>
      </c>
      <c r="U64" s="222">
        <v>3910682</v>
      </c>
      <c r="V64" s="165">
        <v>42240</v>
      </c>
      <c r="W64" s="71">
        <f>DAY(V64)</f>
        <v>24</v>
      </c>
      <c r="X64" s="71">
        <f>MONTH(V64)</f>
        <v>8</v>
      </c>
      <c r="Y64" s="71">
        <f>YEAR(V64)</f>
        <v>2015</v>
      </c>
      <c r="Z64" s="92">
        <v>0.76041666666666663</v>
      </c>
      <c r="AA64" s="170">
        <f>V64</f>
        <v>42240</v>
      </c>
      <c r="AB64" s="92">
        <v>0.76180555555555562</v>
      </c>
      <c r="AC64" s="94">
        <f>ABS(V64-AA64)*24*60</f>
        <v>0</v>
      </c>
      <c r="AD64" s="156">
        <f>ABS(AB64-Z64)+AC64</f>
        <v>1.388888888888995E-3</v>
      </c>
      <c r="AE64" s="170">
        <f>AA64</f>
        <v>42240</v>
      </c>
      <c r="AF64" s="92">
        <v>0.7631944444444444</v>
      </c>
      <c r="AG64" s="94">
        <f>ABS(AE64-AA64)*24*60</f>
        <v>0</v>
      </c>
      <c r="AH64" s="156">
        <f>ABS(AF64-AB64)+AG64</f>
        <v>1.3888888888887729E-3</v>
      </c>
      <c r="AI64" s="170">
        <f>AE64</f>
        <v>42240</v>
      </c>
      <c r="AJ64" s="92">
        <v>0.77013888888888893</v>
      </c>
      <c r="AK64" s="94">
        <f>ABS(AI64-AE64)*24*60</f>
        <v>0</v>
      </c>
      <c r="AL64" s="156">
        <f>ABS(AJ64-AF64)+AK64</f>
        <v>6.9444444444445308E-3</v>
      </c>
      <c r="AM64" s="170">
        <f>AI64</f>
        <v>42240</v>
      </c>
      <c r="AN64" s="92">
        <v>0.8125</v>
      </c>
      <c r="AO64" s="94">
        <f>ABS(AM64-AI64)*24*60</f>
        <v>0</v>
      </c>
      <c r="AP64" s="156">
        <f>ABS(AN64-AJ64)+AO64</f>
        <v>4.2361111111111072E-2</v>
      </c>
      <c r="AS64" s="94">
        <f>ABS(AQ64-AM64)*24*60</f>
        <v>60825600</v>
      </c>
      <c r="AT64" s="156">
        <f>ABS(AR64-AN64)+AS64</f>
        <v>60825600.8125</v>
      </c>
      <c r="AW64" s="94">
        <f>ABS(AU64-AQ64)*24*60</f>
        <v>0</v>
      </c>
      <c r="AX64" s="156">
        <f>ABS(AV64-AR64)+AW64</f>
        <v>0</v>
      </c>
      <c r="BF64" s="94">
        <f>(BE64-BD64)*60</f>
        <v>0</v>
      </c>
      <c r="BH64" s="31" t="s">
        <v>710</v>
      </c>
      <c r="BI64" s="53" t="s">
        <v>711</v>
      </c>
      <c r="BM64" s="40" t="b">
        <f>ISTEXT(BL64)</f>
        <v>0</v>
      </c>
      <c r="BN64" s="40" t="str">
        <f>IF(BM64,"Προσθέσατε αριθμό παρακαλώ","  ")</f>
        <v xml:space="preserve">  </v>
      </c>
      <c r="BP64" s="40" t="b">
        <f>ISTEXT(BO64)</f>
        <v>0</v>
      </c>
      <c r="BQ64" s="40" t="str">
        <f>IF(BP64,"Προσθέσατε αριθμό παρακαλώ","  ")</f>
        <v xml:space="preserve">  </v>
      </c>
      <c r="BS64" s="40" t="b">
        <f>ISTEXT(BR64)</f>
        <v>0</v>
      </c>
      <c r="BT64" s="40" t="str">
        <f>IF(BS64,"Προσθέσατε αριθμό παρακαλώ","  ")</f>
        <v xml:space="preserve">  </v>
      </c>
      <c r="BV64" s="40" t="b">
        <f>ISTEXT(BU64)</f>
        <v>0</v>
      </c>
      <c r="BW64" s="40" t="str">
        <f>IF(BV64,"Προσθέσατε αριθμό παρακαλώ","  ")</f>
        <v xml:space="preserve">  </v>
      </c>
      <c r="BY64" s="40" t="b">
        <f>ISTEXT(BX64)</f>
        <v>0</v>
      </c>
      <c r="BZ64" s="45" t="str">
        <f>IF(BY64,"Προσθέσατε αριθμό παρακαλώ","  ")</f>
        <v xml:space="preserve">  </v>
      </c>
      <c r="CA64" s="46" t="s">
        <v>72</v>
      </c>
      <c r="CB64" s="36" t="b">
        <f>ISTEXT(CA64)</f>
        <v>1</v>
      </c>
      <c r="CC64" s="36">
        <v>0.05</v>
      </c>
      <c r="CE64" s="36" t="b">
        <f>ISTEXT(CD64)</f>
        <v>0</v>
      </c>
      <c r="CF64" s="36" t="str">
        <f>IF(CE64,"Προσθέσατε αριθμό παρακαλώ","  ")</f>
        <v xml:space="preserve">  </v>
      </c>
      <c r="CH64" s="36" t="b">
        <f>ISTEXT(CG64)</f>
        <v>0</v>
      </c>
      <c r="CI64" s="36" t="str">
        <f>IF(CH64,"Προσθέσατε αριθμό παρακαλώ","  ")</f>
        <v xml:space="preserve">  </v>
      </c>
      <c r="CK64" s="36" t="b">
        <f>ISTEXT(CJ64)</f>
        <v>0</v>
      </c>
      <c r="CL64" s="36" t="str">
        <f>IF(CK64,"Προσθέσατε αριθμό παρακαλώ","  ")</f>
        <v xml:space="preserve">  </v>
      </c>
      <c r="CN64" s="36" t="b">
        <f>ISTEXT(CM64)</f>
        <v>0</v>
      </c>
      <c r="CO64" s="37" t="str">
        <f>IF(CN64,"Προσθέσατε αριθμό παρακαλώ","  ")</f>
        <v xml:space="preserve">  </v>
      </c>
      <c r="CP64" s="159"/>
      <c r="CQ64" s="65"/>
      <c r="CR64" s="65" t="b">
        <f>ISTEXT(CQ64)</f>
        <v>0</v>
      </c>
      <c r="CS64" s="65" t="str">
        <f>IF(CR64,"Προσθέσατε αριθμό παρακαλώ","  ")</f>
        <v xml:space="preserve">  </v>
      </c>
      <c r="CT64" s="65"/>
      <c r="CU64" s="65" t="b">
        <f>ISTEXT(CT64)</f>
        <v>0</v>
      </c>
      <c r="CV64" s="65" t="str">
        <f>IF(CU64,"Προσθέσατε αριθμό παρακαλώ","  ")</f>
        <v xml:space="preserve">  </v>
      </c>
      <c r="CW64" s="65"/>
      <c r="CX64" s="65" t="b">
        <f>ISTEXT(CW64)</f>
        <v>0</v>
      </c>
      <c r="CY64" s="65" t="str">
        <f>IF(CX64,"Προσθέσατε αριθμό παρακαλώ","  ")</f>
        <v xml:space="preserve">  </v>
      </c>
      <c r="CZ64" s="65"/>
      <c r="DA64" s="65" t="b">
        <f>ISTEXT(CZ64)</f>
        <v>0</v>
      </c>
      <c r="DB64" s="66" t="str">
        <f>IF(DA64,"Προσθέσατε αριθμό παρακαλώ","  ")</f>
        <v xml:space="preserve">  </v>
      </c>
      <c r="DC64" s="130">
        <f>SUM(BN64,BQ64,BT64,BW64,BZ64)</f>
        <v>0</v>
      </c>
      <c r="DD64" s="131">
        <f>SUM(CC64,CF64,CI64,CL64,CO64)</f>
        <v>0.05</v>
      </c>
      <c r="DE64" s="218" t="s">
        <v>659</v>
      </c>
      <c r="DF64" s="219">
        <v>0.05</v>
      </c>
      <c r="DG64" s="220"/>
      <c r="DH64" s="221"/>
      <c r="DI64" s="159"/>
      <c r="DT64" s="71" t="s">
        <v>185</v>
      </c>
      <c r="DV64" s="159"/>
      <c r="DW64" s="159" t="s">
        <v>232</v>
      </c>
      <c r="DX64" s="107" t="s">
        <v>232</v>
      </c>
      <c r="DZ64" s="206">
        <v>4</v>
      </c>
      <c r="EE64" s="71">
        <v>2</v>
      </c>
      <c r="EO64" s="208"/>
      <c r="EP64" s="209"/>
      <c r="EQ64" s="210"/>
      <c r="ER64" s="217"/>
      <c r="FS64" s="159">
        <v>58</v>
      </c>
      <c r="FT64" s="160" t="s">
        <v>546</v>
      </c>
      <c r="FU64" t="str">
        <f t="shared" si="4"/>
        <v>58 ΚΥΘΗΡΑ</v>
      </c>
      <c r="FV64" s="24">
        <v>65251</v>
      </c>
      <c r="FW64" s="140">
        <v>65354</v>
      </c>
      <c r="FX64" s="141" t="s">
        <v>372</v>
      </c>
      <c r="FY64" t="str">
        <f t="shared" si="1"/>
        <v>65354 ΑΙΓΑΛΕΩ</v>
      </c>
    </row>
    <row r="65" spans="1:181" ht="15.6">
      <c r="A65" s="159">
        <v>62</v>
      </c>
      <c r="B65" s="134" t="s">
        <v>708</v>
      </c>
      <c r="C65" s="136">
        <v>2831023308</v>
      </c>
      <c r="D65" s="71" t="s">
        <v>688</v>
      </c>
      <c r="E65" s="16" t="s">
        <v>709</v>
      </c>
      <c r="F65" s="159" t="str">
        <f>LEFT(E65,1)</f>
        <v>8</v>
      </c>
      <c r="G65" s="159" t="str">
        <f>MID(E65,2,2)</f>
        <v>81</v>
      </c>
      <c r="H65" s="159" t="str">
        <f>RIGHT(E65,2)</f>
        <v>ΟΥ</v>
      </c>
      <c r="I65" s="206" t="s">
        <v>747</v>
      </c>
      <c r="K65" s="206">
        <v>74100</v>
      </c>
      <c r="O65" s="24" t="str">
        <f>CONCATENATE(L65,":",M65,":",N65)</f>
        <v>::</v>
      </c>
      <c r="S65" s="24" t="str">
        <f>CONCATENATE(P65,":",Q65,":",R65)</f>
        <v>::</v>
      </c>
      <c r="T65" s="24">
        <v>547253</v>
      </c>
      <c r="U65" s="222">
        <v>3913935</v>
      </c>
      <c r="V65" s="165">
        <v>42245</v>
      </c>
      <c r="W65" s="71">
        <f>DAY(V65)</f>
        <v>29</v>
      </c>
      <c r="X65" s="71">
        <f>MONTH(V65)</f>
        <v>8</v>
      </c>
      <c r="Y65" s="71">
        <f>YEAR(V65)</f>
        <v>2015</v>
      </c>
      <c r="Z65" s="92">
        <v>0.56597222222222221</v>
      </c>
      <c r="AA65" s="170">
        <f>V65</f>
        <v>42245</v>
      </c>
      <c r="AB65" s="92">
        <v>0.56736111111111109</v>
      </c>
      <c r="AC65" s="94">
        <f>ABS(V65-AA65)*24*60</f>
        <v>0</v>
      </c>
      <c r="AD65" s="156">
        <f>ABS(AB65-Z65)+AC65</f>
        <v>1.388888888888884E-3</v>
      </c>
      <c r="AE65" s="170">
        <f>AA65</f>
        <v>42245</v>
      </c>
      <c r="AF65" s="92">
        <v>0.56874999999999998</v>
      </c>
      <c r="AG65" s="94">
        <f>ABS(AE65-AA65)*24*60</f>
        <v>0</v>
      </c>
      <c r="AH65" s="156">
        <f>ABS(AF65-AB65)+AG65</f>
        <v>1.388888888888884E-3</v>
      </c>
      <c r="AI65" s="170">
        <f>AE65</f>
        <v>42245</v>
      </c>
      <c r="AJ65" s="92">
        <v>0.57638888888888895</v>
      </c>
      <c r="AK65" s="94">
        <f>ABS(AI65-AE65)*24*60</f>
        <v>0</v>
      </c>
      <c r="AL65" s="156">
        <f>ABS(AJ65-AF65)+AK65</f>
        <v>7.6388888888889728E-3</v>
      </c>
      <c r="AM65" s="170">
        <f>AI65</f>
        <v>42245</v>
      </c>
      <c r="AN65" s="92">
        <v>0.60416666666666663</v>
      </c>
      <c r="AO65" s="94">
        <f>ABS(AM65-AI65)*24*60</f>
        <v>0</v>
      </c>
      <c r="AP65" s="156">
        <f>ABS(AN65-AJ65)+AO65</f>
        <v>2.7777777777777679E-2</v>
      </c>
      <c r="AS65" s="94">
        <f>ABS(AQ65-AM65)*24*60</f>
        <v>60832800</v>
      </c>
      <c r="AT65" s="156">
        <f>ABS(AR65-AN65)+AS65</f>
        <v>60832800.604166664</v>
      </c>
      <c r="AW65" s="94">
        <f>ABS(AU65-AQ65)*24*60</f>
        <v>0</v>
      </c>
      <c r="AX65" s="156">
        <f>ABS(AV65-AR65)+AW65</f>
        <v>0</v>
      </c>
      <c r="BF65" s="94">
        <f>(BE65-BD65)*60</f>
        <v>0</v>
      </c>
      <c r="BH65" s="31" t="s">
        <v>710</v>
      </c>
      <c r="BI65" s="53" t="s">
        <v>711</v>
      </c>
      <c r="BM65" s="40" t="b">
        <f>ISTEXT(BL65)</f>
        <v>0</v>
      </c>
      <c r="BN65" s="40" t="str">
        <f>IF(BM65,"Προσθέσατε αριθμό παρακαλώ","  ")</f>
        <v xml:space="preserve">  </v>
      </c>
      <c r="BP65" s="40" t="b">
        <f>ISTEXT(BO65)</f>
        <v>0</v>
      </c>
      <c r="BQ65" s="40" t="str">
        <f>IF(BP65,"Προσθέσατε αριθμό παρακαλώ","  ")</f>
        <v xml:space="preserve">  </v>
      </c>
      <c r="BS65" s="40" t="b">
        <f>ISTEXT(BR65)</f>
        <v>0</v>
      </c>
      <c r="BT65" s="40" t="str">
        <f>IF(BS65,"Προσθέσατε αριθμό παρακαλώ","  ")</f>
        <v xml:space="preserve">  </v>
      </c>
      <c r="BV65" s="40" t="b">
        <f>ISTEXT(BU65)</f>
        <v>0</v>
      </c>
      <c r="BW65" s="40" t="str">
        <f>IF(BV65,"Προσθέσατε αριθμό παρακαλώ","  ")</f>
        <v xml:space="preserve">  </v>
      </c>
      <c r="BY65" s="40" t="b">
        <f>ISTEXT(BX65)</f>
        <v>0</v>
      </c>
      <c r="BZ65" s="45" t="str">
        <f>IF(BY65,"Προσθέσατε αριθμό παρακαλώ","  ")</f>
        <v xml:space="preserve">  </v>
      </c>
      <c r="CA65" s="46" t="s">
        <v>72</v>
      </c>
      <c r="CB65" s="36" t="b">
        <f>ISTEXT(CA65)</f>
        <v>1</v>
      </c>
      <c r="CC65" s="36">
        <v>0.1</v>
      </c>
      <c r="CE65" s="36" t="b">
        <f>ISTEXT(CD65)</f>
        <v>0</v>
      </c>
      <c r="CF65" s="36" t="str">
        <f>IF(CE65,"Προσθέσατε αριθμό παρακαλώ","  ")</f>
        <v xml:space="preserve">  </v>
      </c>
      <c r="CH65" s="36" t="b">
        <f>ISTEXT(CG65)</f>
        <v>0</v>
      </c>
      <c r="CI65" s="36" t="str">
        <f>IF(CH65,"Προσθέσατε αριθμό παρακαλώ","  ")</f>
        <v xml:space="preserve">  </v>
      </c>
      <c r="CK65" s="36" t="b">
        <f>ISTEXT(CJ65)</f>
        <v>0</v>
      </c>
      <c r="CL65" s="36" t="str">
        <f>IF(CK65,"Προσθέσατε αριθμό παρακαλώ","  ")</f>
        <v xml:space="preserve">  </v>
      </c>
      <c r="CN65" s="36" t="b">
        <f>ISTEXT(CM65)</f>
        <v>0</v>
      </c>
      <c r="CO65" s="37" t="str">
        <f>IF(CN65,"Προσθέσατε αριθμό παρακαλώ","  ")</f>
        <v xml:space="preserve">  </v>
      </c>
      <c r="CP65" s="159"/>
      <c r="CQ65" s="65"/>
      <c r="CR65" s="65" t="b">
        <f>ISTEXT(CQ65)</f>
        <v>0</v>
      </c>
      <c r="CS65" s="65" t="str">
        <f>IF(CR65,"Προσθέσατε αριθμό παρακαλώ","  ")</f>
        <v xml:space="preserve">  </v>
      </c>
      <c r="CT65" s="65"/>
      <c r="CU65" s="65" t="b">
        <f>ISTEXT(CT65)</f>
        <v>0</v>
      </c>
      <c r="CV65" s="65" t="str">
        <f>IF(CU65,"Προσθέσατε αριθμό παρακαλώ","  ")</f>
        <v xml:space="preserve">  </v>
      </c>
      <c r="CW65" s="65"/>
      <c r="CX65" s="65" t="b">
        <f>ISTEXT(CW65)</f>
        <v>0</v>
      </c>
      <c r="CY65" s="65" t="str">
        <f>IF(CX65,"Προσθέσατε αριθμό παρακαλώ","  ")</f>
        <v xml:space="preserve">  </v>
      </c>
      <c r="CZ65" s="65"/>
      <c r="DA65" s="65" t="b">
        <f>ISTEXT(CZ65)</f>
        <v>0</v>
      </c>
      <c r="DB65" s="66" t="str">
        <f>IF(DA65,"Προσθέσατε αριθμό παρακαλώ","  ")</f>
        <v xml:space="preserve">  </v>
      </c>
      <c r="DC65" s="130">
        <f>SUM(BN65,BQ65,BT65,BW65,BZ65)</f>
        <v>0</v>
      </c>
      <c r="DD65" s="131">
        <f>SUM(CC65,CF65,CI65,CL65,CO65)</f>
        <v>0.1</v>
      </c>
      <c r="DE65" s="218" t="s">
        <v>659</v>
      </c>
      <c r="DF65" s="219">
        <v>0.1</v>
      </c>
      <c r="DG65" s="220"/>
      <c r="DH65" s="221"/>
      <c r="DI65" s="159"/>
      <c r="DT65" s="71" t="s">
        <v>185</v>
      </c>
      <c r="DV65" s="159"/>
      <c r="DW65" s="159" t="s">
        <v>232</v>
      </c>
      <c r="DX65" s="107" t="s">
        <v>232</v>
      </c>
      <c r="DZ65" s="206">
        <v>3</v>
      </c>
      <c r="EE65" s="71">
        <v>1</v>
      </c>
      <c r="EO65" s="208"/>
      <c r="EP65" s="209"/>
      <c r="EQ65" s="210"/>
      <c r="ER65" s="217"/>
      <c r="FS65" s="159">
        <v>59</v>
      </c>
      <c r="FT65" s="160" t="s">
        <v>547</v>
      </c>
      <c r="FU65" t="str">
        <f t="shared" si="4"/>
        <v>59 ΚΥΘΗΡΑ (ΠΟΛΗ)</v>
      </c>
      <c r="FV65" s="24">
        <v>65252</v>
      </c>
      <c r="FW65" s="140">
        <v>65355</v>
      </c>
      <c r="FX65" s="141" t="s">
        <v>433</v>
      </c>
      <c r="FY65" t="str">
        <f t="shared" si="1"/>
        <v>65355 ΜΕΓΑΡΩΝ</v>
      </c>
    </row>
    <row r="66" spans="1:181" ht="15.6">
      <c r="A66" s="159">
        <v>63</v>
      </c>
      <c r="B66" s="134" t="s">
        <v>708</v>
      </c>
      <c r="C66" s="136">
        <v>2831023308</v>
      </c>
      <c r="D66" s="71" t="s">
        <v>688</v>
      </c>
      <c r="E66" s="16" t="s">
        <v>709</v>
      </c>
      <c r="F66" s="159" t="str">
        <f>LEFT(E66,1)</f>
        <v>8</v>
      </c>
      <c r="G66" s="159" t="str">
        <f>MID(E66,2,2)</f>
        <v>81</v>
      </c>
      <c r="H66" s="159" t="str">
        <f>RIGHT(E66,2)</f>
        <v>ΟΥ</v>
      </c>
      <c r="I66" s="206" t="s">
        <v>748</v>
      </c>
      <c r="K66" s="206">
        <v>74100</v>
      </c>
      <c r="O66" s="24" t="str">
        <f>CONCATENATE(L66,":",M66,":",N66)</f>
        <v>::</v>
      </c>
      <c r="S66" s="24" t="str">
        <f>CONCATENATE(P66,":",Q66,":",R66)</f>
        <v>::</v>
      </c>
      <c r="T66" s="24">
        <v>543764</v>
      </c>
      <c r="U66" s="222">
        <v>3912446</v>
      </c>
      <c r="V66" s="165">
        <v>42251</v>
      </c>
      <c r="W66" s="71">
        <f>DAY(V66)</f>
        <v>4</v>
      </c>
      <c r="X66" s="71">
        <f>MONTH(V66)</f>
        <v>9</v>
      </c>
      <c r="Y66" s="71">
        <f>YEAR(V66)</f>
        <v>2015</v>
      </c>
      <c r="Z66" s="92">
        <v>0.47083333333333338</v>
      </c>
      <c r="AA66" s="170">
        <v>42251</v>
      </c>
      <c r="AB66" s="92">
        <v>0.47152777777777777</v>
      </c>
      <c r="AC66" s="94">
        <f>ABS(V66-AA66)*24*60</f>
        <v>0</v>
      </c>
      <c r="AD66" s="156">
        <f>ABS(AB66-Z66)+AC66</f>
        <v>6.9444444444438647E-4</v>
      </c>
      <c r="AE66" s="170">
        <f>AA66</f>
        <v>42251</v>
      </c>
      <c r="AF66" s="92">
        <v>0.47222222222222227</v>
      </c>
      <c r="AG66" s="94">
        <f>ABS(AE66-AA66)*24*60</f>
        <v>0</v>
      </c>
      <c r="AH66" s="156">
        <f>ABS(AF66-AB66)+AG66</f>
        <v>6.9444444444449749E-4</v>
      </c>
      <c r="AI66" s="170">
        <f>AE66</f>
        <v>42251</v>
      </c>
      <c r="AJ66" s="92">
        <v>0.47569444444444442</v>
      </c>
      <c r="AK66" s="94">
        <f>ABS(AI66-AE66)*24*60</f>
        <v>0</v>
      </c>
      <c r="AL66" s="156">
        <f>ABS(AJ66-AF66)+AK66</f>
        <v>3.4722222222221544E-3</v>
      </c>
      <c r="AM66" s="170">
        <f>AI66</f>
        <v>42251</v>
      </c>
      <c r="AN66" s="92">
        <v>0.49652777777777773</v>
      </c>
      <c r="AO66" s="94">
        <f>ABS(AM66-AI66)*24*60</f>
        <v>0</v>
      </c>
      <c r="AP66" s="156">
        <f>ABS(AN66-AJ66)+AO66</f>
        <v>2.0833333333333315E-2</v>
      </c>
      <c r="AS66" s="94">
        <f>ABS(AQ66-AM66)*24*60</f>
        <v>60841440</v>
      </c>
      <c r="AT66" s="156">
        <f>ABS(AR66-AN66)+AS66</f>
        <v>60841440.496527776</v>
      </c>
      <c r="AW66" s="94">
        <f>ABS(AU66-AQ66)*24*60</f>
        <v>0</v>
      </c>
      <c r="AX66" s="156">
        <f>ABS(AV66-AR66)+AW66</f>
        <v>0</v>
      </c>
      <c r="BF66" s="94">
        <f>(BE66-BD66)*60</f>
        <v>0</v>
      </c>
      <c r="BH66" s="31" t="s">
        <v>710</v>
      </c>
      <c r="BI66" s="53" t="s">
        <v>711</v>
      </c>
      <c r="BM66" s="40" t="b">
        <f>ISTEXT(BL66)</f>
        <v>0</v>
      </c>
      <c r="BN66" s="40" t="str">
        <f>IF(BM66,"Προσθέσατε αριθμό παρακαλώ","  ")</f>
        <v xml:space="preserve">  </v>
      </c>
      <c r="BP66" s="40" t="b">
        <f>ISTEXT(BO66)</f>
        <v>0</v>
      </c>
      <c r="BQ66" s="40" t="str">
        <f>IF(BP66,"Προσθέσατε αριθμό παρακαλώ","  ")</f>
        <v xml:space="preserve">  </v>
      </c>
      <c r="BS66" s="40" t="b">
        <f>ISTEXT(BR66)</f>
        <v>0</v>
      </c>
      <c r="BT66" s="40" t="str">
        <f>IF(BS66,"Προσθέσατε αριθμό παρακαλώ","  ")</f>
        <v xml:space="preserve">  </v>
      </c>
      <c r="BV66" s="40" t="b">
        <f>ISTEXT(BU66)</f>
        <v>0</v>
      </c>
      <c r="BW66" s="40" t="str">
        <f>IF(BV66,"Προσθέσατε αριθμό παρακαλώ","  ")</f>
        <v xml:space="preserve">  </v>
      </c>
      <c r="BY66" s="40" t="b">
        <f>ISTEXT(BX66)</f>
        <v>0</v>
      </c>
      <c r="BZ66" s="45" t="str">
        <f>IF(BY66,"Προσθέσατε αριθμό παρακαλώ","  ")</f>
        <v xml:space="preserve">  </v>
      </c>
      <c r="CA66" s="46" t="s">
        <v>72</v>
      </c>
      <c r="CB66" s="36" t="b">
        <f>ISTEXT(CA66)</f>
        <v>1</v>
      </c>
      <c r="CC66" s="36">
        <v>1.4999999999999999E-2</v>
      </c>
      <c r="CE66" s="36" t="b">
        <f>ISTEXT(CD66)</f>
        <v>0</v>
      </c>
      <c r="CF66" s="36" t="str">
        <f>IF(CE66,"Προσθέσατε αριθμό παρακαλώ","  ")</f>
        <v xml:space="preserve">  </v>
      </c>
      <c r="CH66" s="36" t="b">
        <f>ISTEXT(CG66)</f>
        <v>0</v>
      </c>
      <c r="CI66" s="36" t="str">
        <f>IF(CH66,"Προσθέσατε αριθμό παρακαλώ","  ")</f>
        <v xml:space="preserve">  </v>
      </c>
      <c r="CK66" s="36" t="b">
        <f>ISTEXT(CJ66)</f>
        <v>0</v>
      </c>
      <c r="CL66" s="36" t="str">
        <f>IF(CK66,"Προσθέσατε αριθμό παρακαλώ","  ")</f>
        <v xml:space="preserve">  </v>
      </c>
      <c r="CN66" s="36" t="b">
        <f>ISTEXT(CM66)</f>
        <v>0</v>
      </c>
      <c r="CO66" s="37" t="str">
        <f>IF(CN66,"Προσθέσατε αριθμό παρακαλώ","  ")</f>
        <v xml:space="preserve">  </v>
      </c>
      <c r="CP66" s="159"/>
      <c r="CQ66" s="65"/>
      <c r="CR66" s="65" t="b">
        <f>ISTEXT(CQ66)</f>
        <v>0</v>
      </c>
      <c r="CS66" s="65" t="str">
        <f>IF(CR66,"Προσθέσατε αριθμό παρακαλώ","  ")</f>
        <v xml:space="preserve">  </v>
      </c>
      <c r="CT66" s="65"/>
      <c r="CU66" s="65" t="b">
        <f>ISTEXT(CT66)</f>
        <v>0</v>
      </c>
      <c r="CV66" s="65" t="str">
        <f>IF(CU66,"Προσθέσατε αριθμό παρακαλώ","  ")</f>
        <v xml:space="preserve">  </v>
      </c>
      <c r="CW66" s="65"/>
      <c r="CX66" s="65" t="b">
        <f>ISTEXT(CW66)</f>
        <v>0</v>
      </c>
      <c r="CY66" s="65" t="str">
        <f>IF(CX66,"Προσθέσατε αριθμό παρακαλώ","  ")</f>
        <v xml:space="preserve">  </v>
      </c>
      <c r="CZ66" s="65"/>
      <c r="DA66" s="65" t="b">
        <f>ISTEXT(CZ66)</f>
        <v>0</v>
      </c>
      <c r="DB66" s="66" t="str">
        <f>IF(DA66,"Προσθέσατε αριθμό παρακαλώ","  ")</f>
        <v xml:space="preserve">  </v>
      </c>
      <c r="DC66" s="130">
        <f>SUM(BN66,BQ66,BT66,BW66,BZ66)</f>
        <v>0</v>
      </c>
      <c r="DD66" s="131">
        <f>SUM(CC66,CF66,CI66,CL66,CO66)</f>
        <v>1.4999999999999999E-2</v>
      </c>
      <c r="DE66" s="218" t="s">
        <v>659</v>
      </c>
      <c r="DF66" s="219">
        <v>1.4999999999999999E-2</v>
      </c>
      <c r="DG66" s="220"/>
      <c r="DH66" s="221"/>
      <c r="DI66" s="159"/>
      <c r="DT66" s="71" t="s">
        <v>185</v>
      </c>
      <c r="DV66" s="159"/>
      <c r="DW66" s="159" t="s">
        <v>232</v>
      </c>
      <c r="DX66" s="107" t="s">
        <v>232</v>
      </c>
      <c r="DZ66" s="206">
        <v>5</v>
      </c>
      <c r="EE66" s="206">
        <v>2</v>
      </c>
      <c r="EO66" s="208"/>
      <c r="EP66" s="209"/>
      <c r="EQ66" s="210"/>
      <c r="ER66" s="217"/>
      <c r="FS66" s="159">
        <v>60</v>
      </c>
      <c r="FT66" s="160" t="s">
        <v>548</v>
      </c>
      <c r="FU66" t="str">
        <f t="shared" si="4"/>
        <v>60 ΚΥΘΝΟΣ (ΕΛΙΚΟΔΡΟΜΙΟ)</v>
      </c>
      <c r="FV66" s="24">
        <v>65253</v>
      </c>
      <c r="FW66" s="140">
        <v>65456</v>
      </c>
      <c r="FX66" s="141" t="s">
        <v>448</v>
      </c>
      <c r="FY66" t="str">
        <f t="shared" si="1"/>
        <v>65456 ΠΕΙΡΑΙΩΣ</v>
      </c>
    </row>
    <row r="67" spans="1:181" ht="15.6">
      <c r="A67" s="159">
        <v>64</v>
      </c>
      <c r="B67" s="134" t="s">
        <v>708</v>
      </c>
      <c r="C67" s="136">
        <v>2831023308</v>
      </c>
      <c r="D67" s="71" t="s">
        <v>688</v>
      </c>
      <c r="E67" s="16" t="s">
        <v>709</v>
      </c>
      <c r="F67" s="159" t="str">
        <f>LEFT(E67,1)</f>
        <v>8</v>
      </c>
      <c r="G67" s="159" t="str">
        <f>MID(E67,2,2)</f>
        <v>81</v>
      </c>
      <c r="H67" s="159" t="str">
        <f>RIGHT(E67,2)</f>
        <v>ΟΥ</v>
      </c>
      <c r="I67" s="206" t="s">
        <v>749</v>
      </c>
      <c r="J67" s="159" t="s">
        <v>750</v>
      </c>
      <c r="K67" s="206">
        <v>74053</v>
      </c>
      <c r="O67" s="24" t="str">
        <f>CONCATENATE(L67,":",M67,":",N67)</f>
        <v>::</v>
      </c>
      <c r="S67" s="24" t="str">
        <f>CONCATENATE(P67,":",Q67,":",R67)</f>
        <v>::</v>
      </c>
      <c r="T67" s="24">
        <v>546309</v>
      </c>
      <c r="U67" s="222">
        <v>3897965</v>
      </c>
      <c r="V67" s="165">
        <v>42253</v>
      </c>
      <c r="W67" s="71">
        <f>DAY(V67)</f>
        <v>6</v>
      </c>
      <c r="X67" s="71">
        <f>MONTH(V67)</f>
        <v>9</v>
      </c>
      <c r="Y67" s="71">
        <f>YEAR(V67)</f>
        <v>2015</v>
      </c>
      <c r="Z67" s="92">
        <v>0.63680555555555551</v>
      </c>
      <c r="AA67" s="170">
        <f>V67</f>
        <v>42253</v>
      </c>
      <c r="AB67" s="92">
        <v>0.6381944444444444</v>
      </c>
      <c r="AC67" s="94">
        <f>ABS(V67-AA67)*24*60</f>
        <v>0</v>
      </c>
      <c r="AD67" s="156">
        <f>ABS(AB67-Z67)+AC67</f>
        <v>1.388888888888884E-3</v>
      </c>
      <c r="AE67" s="170">
        <f>AA67</f>
        <v>42253</v>
      </c>
      <c r="AF67" s="92">
        <v>0.63888888888888895</v>
      </c>
      <c r="AG67" s="94">
        <f>ABS(AE67-AA67)*24*60</f>
        <v>0</v>
      </c>
      <c r="AH67" s="156">
        <f>ABS(AF67-AB67)+AG67</f>
        <v>6.94444444444553E-4</v>
      </c>
      <c r="AI67" s="170">
        <f>AE67</f>
        <v>42253</v>
      </c>
      <c r="AJ67" s="92">
        <v>0.64236111111111105</v>
      </c>
      <c r="AK67" s="94">
        <f>ABS(AI67-AE67)*24*60</f>
        <v>0</v>
      </c>
      <c r="AL67" s="156">
        <f>ABS(AJ67-AF67)+AK67</f>
        <v>3.4722222222220989E-3</v>
      </c>
      <c r="AM67" s="170">
        <f>AI67</f>
        <v>42253</v>
      </c>
      <c r="AN67" s="92">
        <v>0.80208333333333337</v>
      </c>
      <c r="AO67" s="94">
        <f>ABS(AM67-AI67)*24*60</f>
        <v>0</v>
      </c>
      <c r="AP67" s="156">
        <f>ABS(AN67-AJ67)+AO67</f>
        <v>0.15972222222222232</v>
      </c>
      <c r="AS67" s="94">
        <f>ABS(AQ67-AM67)*24*60</f>
        <v>60844320</v>
      </c>
      <c r="AT67" s="156">
        <f>ABS(AR67-AN67)+AS67</f>
        <v>60844320.802083336</v>
      </c>
      <c r="AW67" s="94">
        <f>ABS(AU67-AQ67)*24*60</f>
        <v>0</v>
      </c>
      <c r="AX67" s="156">
        <f>ABS(AV67-AR67)+AW67</f>
        <v>0</v>
      </c>
      <c r="BF67" s="94">
        <f>(BE67-BD67)*60</f>
        <v>0</v>
      </c>
      <c r="BH67" s="31" t="s">
        <v>710</v>
      </c>
      <c r="BI67" s="53" t="s">
        <v>739</v>
      </c>
      <c r="BM67" s="40" t="b">
        <f>ISTEXT(BL67)</f>
        <v>0</v>
      </c>
      <c r="BN67" s="40" t="str">
        <f>IF(BM67,"Προσθέσατε αριθμό παρακαλώ","  ")</f>
        <v xml:space="preserve">  </v>
      </c>
      <c r="BP67" s="40" t="b">
        <f>ISTEXT(BO67)</f>
        <v>0</v>
      </c>
      <c r="BQ67" s="40" t="str">
        <f>IF(BP67,"Προσθέσατε αριθμό παρακαλώ","  ")</f>
        <v xml:space="preserve">  </v>
      </c>
      <c r="BS67" s="40" t="b">
        <f>ISTEXT(BR67)</f>
        <v>0</v>
      </c>
      <c r="BT67" s="40" t="str">
        <f>IF(BS67,"Προσθέσατε αριθμό παρακαλώ","  ")</f>
        <v xml:space="preserve">  </v>
      </c>
      <c r="BV67" s="40" t="b">
        <f>ISTEXT(BU67)</f>
        <v>0</v>
      </c>
      <c r="BW67" s="40" t="str">
        <f>IF(BV67,"Προσθέσατε αριθμό παρακαλώ","  ")</f>
        <v xml:space="preserve">  </v>
      </c>
      <c r="BY67" s="40" t="b">
        <f>ISTEXT(BX67)</f>
        <v>0</v>
      </c>
      <c r="BZ67" s="45" t="str">
        <f>IF(BY67,"Προσθέσατε αριθμό παρακαλώ","  ")</f>
        <v xml:space="preserve">  </v>
      </c>
      <c r="CA67" s="46" t="s">
        <v>72</v>
      </c>
      <c r="CB67" s="36" t="b">
        <f>ISTEXT(CA67)</f>
        <v>1</v>
      </c>
      <c r="CC67" s="36">
        <v>0.5</v>
      </c>
      <c r="CE67" s="36" t="b">
        <f>ISTEXT(CD67)</f>
        <v>0</v>
      </c>
      <c r="CF67" s="36" t="str">
        <f>IF(CE67,"Προσθέσατε αριθμό παρακαλώ","  ")</f>
        <v xml:space="preserve">  </v>
      </c>
      <c r="CH67" s="36" t="b">
        <f>ISTEXT(CG67)</f>
        <v>0</v>
      </c>
      <c r="CI67" s="36" t="str">
        <f>IF(CH67,"Προσθέσατε αριθμό παρακαλώ","  ")</f>
        <v xml:space="preserve">  </v>
      </c>
      <c r="CK67" s="36" t="b">
        <f>ISTEXT(CJ67)</f>
        <v>0</v>
      </c>
      <c r="CL67" s="36" t="str">
        <f>IF(CK67,"Προσθέσατε αριθμό παρακαλώ","  ")</f>
        <v xml:space="preserve">  </v>
      </c>
      <c r="CN67" s="36" t="b">
        <f>ISTEXT(CM67)</f>
        <v>0</v>
      </c>
      <c r="CO67" s="37" t="str">
        <f>IF(CN67,"Προσθέσατε αριθμό παρακαλώ","  ")</f>
        <v xml:space="preserve">  </v>
      </c>
      <c r="CP67" s="159"/>
      <c r="CQ67" s="65"/>
      <c r="CR67" s="65" t="b">
        <f>ISTEXT(CQ67)</f>
        <v>0</v>
      </c>
      <c r="CS67" s="65" t="str">
        <f>IF(CR67,"Προσθέσατε αριθμό παρακαλώ","  ")</f>
        <v xml:space="preserve">  </v>
      </c>
      <c r="CT67" s="65"/>
      <c r="CU67" s="65" t="b">
        <f>ISTEXT(CT67)</f>
        <v>0</v>
      </c>
      <c r="CV67" s="65" t="str">
        <f>IF(CU67,"Προσθέσατε αριθμό παρακαλώ","  ")</f>
        <v xml:space="preserve">  </v>
      </c>
      <c r="CW67" s="65"/>
      <c r="CX67" s="65" t="b">
        <f>ISTEXT(CW67)</f>
        <v>0</v>
      </c>
      <c r="CY67" s="65" t="str">
        <f>IF(CX67,"Προσθέσατε αριθμό παρακαλώ","  ")</f>
        <v xml:space="preserve">  </v>
      </c>
      <c r="CZ67" s="65"/>
      <c r="DA67" s="65" t="b">
        <f>ISTEXT(CZ67)</f>
        <v>0</v>
      </c>
      <c r="DB67" s="66" t="str">
        <f>IF(DA67,"Προσθέσατε αριθμό παρακαλώ","  ")</f>
        <v xml:space="preserve">  </v>
      </c>
      <c r="DC67" s="130">
        <f>SUM(BN67,BQ67,BT67,BW67,BZ67)</f>
        <v>0</v>
      </c>
      <c r="DD67" s="131">
        <f>SUM(CC67,CF67,CI67,CL67,CO67)</f>
        <v>0.5</v>
      </c>
      <c r="DE67" s="218" t="s">
        <v>659</v>
      </c>
      <c r="DF67" s="219">
        <v>0.5</v>
      </c>
      <c r="DG67" s="220"/>
      <c r="DH67" s="221"/>
      <c r="DI67" s="159"/>
      <c r="DT67" s="71" t="s">
        <v>185</v>
      </c>
      <c r="DV67" s="159" t="s">
        <v>198</v>
      </c>
      <c r="DW67" s="159" t="s">
        <v>232</v>
      </c>
      <c r="DX67" s="107" t="s">
        <v>232</v>
      </c>
      <c r="DZ67" s="206">
        <v>6</v>
      </c>
      <c r="EE67" s="206">
        <v>3</v>
      </c>
      <c r="EO67" s="208"/>
      <c r="EP67" s="209"/>
      <c r="EQ67" s="210"/>
      <c r="ER67" s="217"/>
      <c r="FS67" s="159">
        <v>61</v>
      </c>
      <c r="FT67" s="160" t="s">
        <v>549</v>
      </c>
      <c r="FU67" t="str">
        <f t="shared" si="4"/>
        <v>61 ΚΥΛΛΗΝΗ (ΛΙΜΑΝΙ)</v>
      </c>
      <c r="FV67" s="24">
        <v>65354</v>
      </c>
      <c r="FW67" s="140">
        <v>65457</v>
      </c>
      <c r="FX67" s="141" t="s">
        <v>452</v>
      </c>
      <c r="FY67" t="str">
        <f t="shared" si="1"/>
        <v>65457 ΠΟΡΟΥ</v>
      </c>
    </row>
    <row r="68" spans="1:181" ht="15.6">
      <c r="A68" s="159">
        <v>65</v>
      </c>
      <c r="B68" s="134" t="s">
        <v>708</v>
      </c>
      <c r="C68" s="136">
        <v>2831023308</v>
      </c>
      <c r="D68" s="71" t="s">
        <v>688</v>
      </c>
      <c r="E68" s="16" t="s">
        <v>709</v>
      </c>
      <c r="F68" s="159" t="str">
        <f>LEFT(E68,1)</f>
        <v>8</v>
      </c>
      <c r="G68" s="159" t="str">
        <f>MID(E68,2,2)</f>
        <v>81</v>
      </c>
      <c r="H68" s="159" t="str">
        <f>RIGHT(E68,2)</f>
        <v>ΟΥ</v>
      </c>
      <c r="I68" s="206" t="s">
        <v>751</v>
      </c>
      <c r="K68" s="206">
        <v>74100</v>
      </c>
      <c r="O68" s="24" t="str">
        <f>CONCATENATE(L68,":",M68,":",N68)</f>
        <v>::</v>
      </c>
      <c r="S68" s="24" t="str">
        <f>CONCATENATE(P68,":",Q68,":",R68)</f>
        <v>::</v>
      </c>
      <c r="T68" s="24">
        <v>551852</v>
      </c>
      <c r="U68" s="222">
        <v>3914769</v>
      </c>
      <c r="V68" s="165">
        <v>42253</v>
      </c>
      <c r="W68" s="71">
        <f>DAY(V68)</f>
        <v>6</v>
      </c>
      <c r="X68" s="71">
        <f>MONTH(V68)</f>
        <v>9</v>
      </c>
      <c r="Y68" s="71">
        <f>YEAR(V68)</f>
        <v>2015</v>
      </c>
      <c r="Z68" s="92">
        <v>0.96111111111111114</v>
      </c>
      <c r="AA68" s="170">
        <f>V68</f>
        <v>42253</v>
      </c>
      <c r="AB68" s="92">
        <v>0.96111111111111114</v>
      </c>
      <c r="AC68" s="94">
        <f>ABS(V68-AA68)*24*60</f>
        <v>0</v>
      </c>
      <c r="AD68" s="156">
        <f>ABS(AB68-Z68)+AC68</f>
        <v>0</v>
      </c>
      <c r="AE68" s="170">
        <f>AA68</f>
        <v>42253</v>
      </c>
      <c r="AG68" s="94">
        <f>ABS(AE68-AA68)*24*60</f>
        <v>0</v>
      </c>
      <c r="AH68" s="156">
        <f>ABS(AF68-AB68)+AG68</f>
        <v>0.96111111111111114</v>
      </c>
      <c r="AI68" s="170">
        <f>AE68</f>
        <v>42253</v>
      </c>
      <c r="AJ68" s="92">
        <v>0.96875</v>
      </c>
      <c r="AK68" s="94">
        <f>ABS(AI68-AE68)*24*60</f>
        <v>0</v>
      </c>
      <c r="AL68" s="156">
        <f>ABS(AJ68-AF68)+AK68</f>
        <v>0.96875</v>
      </c>
      <c r="AM68" s="170">
        <f>AI68</f>
        <v>42253</v>
      </c>
      <c r="AN68" s="92">
        <v>0.99236111111111114</v>
      </c>
      <c r="AO68" s="94">
        <f>ABS(AM68-AI68)*24*60</f>
        <v>0</v>
      </c>
      <c r="AP68" s="156">
        <f>ABS(AN68-AJ68)+AO68</f>
        <v>2.3611111111111138E-2</v>
      </c>
      <c r="AS68" s="94">
        <f>ABS(AQ68-AM68)*24*60</f>
        <v>60844320</v>
      </c>
      <c r="AT68" s="156">
        <f>ABS(AR68-AN68)+AS68</f>
        <v>60844320.992361113</v>
      </c>
      <c r="AW68" s="94">
        <f>ABS(AU68-AQ68)*24*60</f>
        <v>0</v>
      </c>
      <c r="AX68" s="156">
        <f>ABS(AV68-AR68)+AW68</f>
        <v>0</v>
      </c>
      <c r="BF68" s="94">
        <f>(BE68-BD68)*60</f>
        <v>0</v>
      </c>
      <c r="BH68" s="31" t="s">
        <v>710</v>
      </c>
      <c r="BI68" s="53" t="s">
        <v>711</v>
      </c>
      <c r="BM68" s="40" t="b">
        <f>ISTEXT(BL68)</f>
        <v>0</v>
      </c>
      <c r="BN68" s="40" t="str">
        <f>IF(BM68,"Προσθέσατε αριθμό παρακαλώ","  ")</f>
        <v xml:space="preserve">  </v>
      </c>
      <c r="BP68" s="40" t="b">
        <f>ISTEXT(BO68)</f>
        <v>0</v>
      </c>
      <c r="BQ68" s="40" t="str">
        <f>IF(BP68,"Προσθέσατε αριθμό παρακαλώ","  ")</f>
        <v xml:space="preserve">  </v>
      </c>
      <c r="BS68" s="40" t="b">
        <f>ISTEXT(BR68)</f>
        <v>0</v>
      </c>
      <c r="BT68" s="40" t="str">
        <f>IF(BS68,"Προσθέσατε αριθμό παρακαλώ","  ")</f>
        <v xml:space="preserve">  </v>
      </c>
      <c r="BV68" s="40" t="b">
        <f>ISTEXT(BU68)</f>
        <v>0</v>
      </c>
      <c r="BW68" s="40" t="str">
        <f>IF(BV68,"Προσθέσατε αριθμό παρακαλώ","  ")</f>
        <v xml:space="preserve">  </v>
      </c>
      <c r="BY68" s="40" t="b">
        <f>ISTEXT(BX68)</f>
        <v>0</v>
      </c>
      <c r="BZ68" s="45" t="str">
        <f>IF(BY68,"Προσθέσατε αριθμό παρακαλώ","  ")</f>
        <v xml:space="preserve">  </v>
      </c>
      <c r="CA68" s="46" t="s">
        <v>72</v>
      </c>
      <c r="CB68" s="36" t="b">
        <f>ISTEXT(CA68)</f>
        <v>1</v>
      </c>
      <c r="CC68" s="36">
        <v>2</v>
      </c>
      <c r="CE68" s="36" t="b">
        <f>ISTEXT(CD68)</f>
        <v>0</v>
      </c>
      <c r="CF68" s="36" t="str">
        <f>IF(CE68,"Προσθέσατε αριθμό παρακαλώ","  ")</f>
        <v xml:space="preserve">  </v>
      </c>
      <c r="CH68" s="36" t="b">
        <f>ISTEXT(CG68)</f>
        <v>0</v>
      </c>
      <c r="CI68" s="36" t="str">
        <f>IF(CH68,"Προσθέσατε αριθμό παρακαλώ","  ")</f>
        <v xml:space="preserve">  </v>
      </c>
      <c r="CK68" s="36" t="b">
        <f>ISTEXT(CJ68)</f>
        <v>0</v>
      </c>
      <c r="CL68" s="36" t="str">
        <f>IF(CK68,"Προσθέσατε αριθμό παρακαλώ","  ")</f>
        <v xml:space="preserve">  </v>
      </c>
      <c r="CN68" s="36" t="b">
        <f>ISTEXT(CM68)</f>
        <v>0</v>
      </c>
      <c r="CO68" s="37" t="str">
        <f>IF(CN68,"Προσθέσατε αριθμό παρακαλώ","  ")</f>
        <v xml:space="preserve">  </v>
      </c>
      <c r="CP68" s="159"/>
      <c r="CQ68" s="65"/>
      <c r="CR68" s="65" t="b">
        <f>ISTEXT(CQ68)</f>
        <v>0</v>
      </c>
      <c r="CS68" s="65" t="str">
        <f>IF(CR68,"Προσθέσατε αριθμό παρακαλώ","  ")</f>
        <v xml:space="preserve">  </v>
      </c>
      <c r="CT68" s="65"/>
      <c r="CU68" s="65" t="b">
        <f>ISTEXT(CT68)</f>
        <v>0</v>
      </c>
      <c r="CV68" s="65" t="str">
        <f>IF(CU68,"Προσθέσατε αριθμό παρακαλώ","  ")</f>
        <v xml:space="preserve">  </v>
      </c>
      <c r="CW68" s="65"/>
      <c r="CX68" s="65" t="b">
        <f>ISTEXT(CW68)</f>
        <v>0</v>
      </c>
      <c r="CY68" s="65" t="str">
        <f>IF(CX68,"Προσθέσατε αριθμό παρακαλώ","  ")</f>
        <v xml:space="preserve">  </v>
      </c>
      <c r="CZ68" s="65"/>
      <c r="DA68" s="65" t="b">
        <f>ISTEXT(CZ68)</f>
        <v>0</v>
      </c>
      <c r="DB68" s="66" t="str">
        <f>IF(DA68,"Προσθέσατε αριθμό παρακαλώ","  ")</f>
        <v xml:space="preserve">  </v>
      </c>
      <c r="DC68" s="130">
        <f>SUM(BN68,BQ68,BT68,BW68,BZ68)</f>
        <v>0</v>
      </c>
      <c r="DD68" s="131">
        <f>SUM(CC68,CF68,CI68,CL68,CO68)</f>
        <v>2</v>
      </c>
      <c r="DE68" s="218" t="s">
        <v>659</v>
      </c>
      <c r="DF68" s="219">
        <v>2</v>
      </c>
      <c r="DG68" s="220"/>
      <c r="DH68" s="221"/>
      <c r="DI68" s="159"/>
      <c r="DT68" s="71" t="s">
        <v>185</v>
      </c>
      <c r="DV68" s="159"/>
      <c r="DW68" s="159" t="s">
        <v>232</v>
      </c>
      <c r="DX68" s="107" t="s">
        <v>232</v>
      </c>
      <c r="DZ68" s="206">
        <v>2</v>
      </c>
      <c r="EE68" s="206">
        <v>1</v>
      </c>
      <c r="EO68" s="208"/>
      <c r="EP68" s="209"/>
      <c r="EQ68" s="210"/>
      <c r="ER68" s="217"/>
      <c r="FS68" s="159">
        <v>62</v>
      </c>
      <c r="FT68" s="160" t="s">
        <v>550</v>
      </c>
      <c r="FU68" t="str">
        <f t="shared" si="4"/>
        <v>62 ΚΥΜΗ ΕΥΒΟΙΑΣ</v>
      </c>
      <c r="FV68" s="24">
        <v>65355</v>
      </c>
      <c r="FW68" s="140">
        <v>65558</v>
      </c>
      <c r="FX68" s="141" t="s">
        <v>428</v>
      </c>
      <c r="FY68" t="str">
        <f t="shared" si="1"/>
        <v>65558 ΛΕΒΑΔΕΙΑΣ</v>
      </c>
    </row>
    <row r="69" spans="1:181" ht="15.6">
      <c r="A69" s="159"/>
      <c r="F69" s="159" t="str">
        <f>LEFT(E69,1)</f>
        <v/>
      </c>
      <c r="G69" s="159" t="str">
        <f>MID(E69,2,2)</f>
        <v/>
      </c>
      <c r="H69" s="159" t="str">
        <f>RIGHT(E69,2)</f>
        <v/>
      </c>
      <c r="I69" s="159"/>
      <c r="K69" s="159"/>
      <c r="O69" s="24" t="str">
        <f>CONCATENATE(L69,":",M69,":",N69)</f>
        <v>::</v>
      </c>
      <c r="S69" s="24" t="str">
        <f>CONCATENATE(P69,":",Q69,":",R69)</f>
        <v>::</v>
      </c>
      <c r="W69" s="71">
        <f>DAY(V69)</f>
        <v>0</v>
      </c>
      <c r="X69" s="71">
        <f>MONTH(V69)</f>
        <v>1</v>
      </c>
      <c r="Y69" s="71">
        <f>YEAR(V69)</f>
        <v>1900</v>
      </c>
      <c r="AA69" s="170">
        <f>V69</f>
        <v>0</v>
      </c>
      <c r="AC69" s="94">
        <f>ABS(V69-AA69)*24*60</f>
        <v>0</v>
      </c>
      <c r="AD69" s="156">
        <f>ABS(AB69-Z69)+AC69</f>
        <v>0</v>
      </c>
      <c r="AE69" s="170">
        <f>AA69</f>
        <v>0</v>
      </c>
      <c r="AG69" s="94">
        <f>ABS(AE69-AA69)*24*60</f>
        <v>0</v>
      </c>
      <c r="AH69" s="156">
        <f>ABS(AF69-AB69)+AG69</f>
        <v>0</v>
      </c>
      <c r="AI69" s="170">
        <f>AE69</f>
        <v>0</v>
      </c>
      <c r="AK69" s="94">
        <f>ABS(AI69-AE69)*24*60</f>
        <v>0</v>
      </c>
      <c r="AL69" s="156">
        <f>ABS(AJ69-AF69)+AK69</f>
        <v>0</v>
      </c>
      <c r="AM69" s="170">
        <f>AI69</f>
        <v>0</v>
      </c>
      <c r="AO69" s="94">
        <f>ABS(AM69-AI69)*24*60</f>
        <v>0</v>
      </c>
      <c r="AP69" s="156">
        <f>ABS(AN69-AJ69)+AO69</f>
        <v>0</v>
      </c>
      <c r="AQ69" s="170">
        <f>AM69</f>
        <v>0</v>
      </c>
      <c r="AS69" s="94">
        <f>ABS(AQ69-AM69)*24*60</f>
        <v>0</v>
      </c>
      <c r="AT69" s="156">
        <f>ABS(AR69-AN69)+AS69</f>
        <v>0</v>
      </c>
      <c r="AU69" s="170">
        <f>AQ69</f>
        <v>0</v>
      </c>
      <c r="AW69" s="94">
        <f>ABS(AU69-AQ69)*24*60</f>
        <v>0</v>
      </c>
      <c r="AX69" s="156">
        <f>ABS(AV69-AR69)+AW69</f>
        <v>0</v>
      </c>
      <c r="AY69" s="170">
        <f>AI69+1</f>
        <v>1</v>
      </c>
      <c r="BA69" s="170">
        <f>AY69</f>
        <v>1</v>
      </c>
      <c r="BC69" s="93">
        <f>AI69</f>
        <v>0</v>
      </c>
      <c r="BE69" s="93">
        <f>BC69</f>
        <v>0</v>
      </c>
      <c r="BF69" s="94">
        <f>(BE69-BD69)*60</f>
        <v>0</v>
      </c>
      <c r="BM69" s="40" t="b">
        <f>ISTEXT(BL69)</f>
        <v>0</v>
      </c>
      <c r="BN69" s="40" t="str">
        <f>IF(BM69,"Προσθέσατε αριθμό παρακαλώ","  ")</f>
        <v xml:space="preserve">  </v>
      </c>
      <c r="BP69" s="40" t="b">
        <f>ISTEXT(BO69)</f>
        <v>0</v>
      </c>
      <c r="BQ69" s="40" t="str">
        <f>IF(BP69,"Προσθέσατε αριθμό παρακαλώ","  ")</f>
        <v xml:space="preserve">  </v>
      </c>
      <c r="BS69" s="40" t="b">
        <f>ISTEXT(BR69)</f>
        <v>0</v>
      </c>
      <c r="BT69" s="40" t="str">
        <f>IF(BS69,"Προσθέσατε αριθμό παρακαλώ","  ")</f>
        <v xml:space="preserve">  </v>
      </c>
      <c r="BV69" s="40" t="b">
        <f>ISTEXT(BU69)</f>
        <v>0</v>
      </c>
      <c r="BW69" s="40" t="str">
        <f>IF(BV69,"Προσθέσατε αριθμό παρακαλώ","  ")</f>
        <v xml:space="preserve">  </v>
      </c>
      <c r="BY69" s="40" t="b">
        <f>ISTEXT(BX69)</f>
        <v>0</v>
      </c>
      <c r="BZ69" s="45" t="str">
        <f>IF(BY69,"Προσθέσατε αριθμό παρακαλώ","  ")</f>
        <v xml:space="preserve">  </v>
      </c>
      <c r="CB69" s="36" t="b">
        <f>ISTEXT(CA69)</f>
        <v>0</v>
      </c>
      <c r="CC69" s="36" t="str">
        <f>IF(CB69,"Προσθέσατε αριθμό παρακαλώ","  ")</f>
        <v xml:space="preserve">  </v>
      </c>
      <c r="CE69" s="36" t="b">
        <f>ISTEXT(CD69)</f>
        <v>0</v>
      </c>
      <c r="CF69" s="36" t="str">
        <f>IF(CE69,"Προσθέσατε αριθμό παρακαλώ","  ")</f>
        <v xml:space="preserve">  </v>
      </c>
      <c r="CH69" s="36" t="b">
        <f>ISTEXT(CG69)</f>
        <v>0</v>
      </c>
      <c r="CI69" s="36" t="str">
        <f>IF(CH69,"Προσθέσατε αριθμό παρακαλώ","  ")</f>
        <v xml:space="preserve">  </v>
      </c>
      <c r="CK69" s="36" t="b">
        <f>ISTEXT(CJ69)</f>
        <v>0</v>
      </c>
      <c r="CL69" s="36" t="str">
        <f>IF(CK69,"Προσθέσατε αριθμό παρακαλώ","  ")</f>
        <v xml:space="preserve">  </v>
      </c>
      <c r="CN69" s="36" t="b">
        <f>ISTEXT(CM69)</f>
        <v>0</v>
      </c>
      <c r="CO69" s="37" t="str">
        <f>IF(CN69,"Προσθέσατε αριθμό παρακαλώ","  ")</f>
        <v xml:space="preserve">  </v>
      </c>
      <c r="CP69" s="159"/>
      <c r="CQ69" s="65"/>
      <c r="CR69" s="65" t="b">
        <f>ISTEXT(CQ69)</f>
        <v>0</v>
      </c>
      <c r="CS69" s="65" t="str">
        <f>IF(CR69,"Προσθέσατε αριθμό παρακαλώ","  ")</f>
        <v xml:space="preserve">  </v>
      </c>
      <c r="CT69" s="65"/>
      <c r="CU69" s="65" t="b">
        <f>ISTEXT(CT69)</f>
        <v>0</v>
      </c>
      <c r="CV69" s="65" t="str">
        <f>IF(CU69,"Προσθέσατε αριθμό παρακαλώ","  ")</f>
        <v xml:space="preserve">  </v>
      </c>
      <c r="CW69" s="65"/>
      <c r="CX69" s="65" t="b">
        <f>ISTEXT(CW69)</f>
        <v>0</v>
      </c>
      <c r="CY69" s="65" t="str">
        <f>IF(CX69,"Προσθέσατε αριθμό παρακαλώ","  ")</f>
        <v xml:space="preserve">  </v>
      </c>
      <c r="CZ69" s="65"/>
      <c r="DA69" s="65" t="b">
        <f>ISTEXT(CZ69)</f>
        <v>0</v>
      </c>
      <c r="DB69" s="66" t="str">
        <f>IF(DA69,"Προσθέσατε αριθμό παρακαλώ","  ")</f>
        <v xml:space="preserve">  </v>
      </c>
      <c r="DC69" s="130">
        <f>SUM(BN69,BQ69,BT69,BW69,BZ69)</f>
        <v>0</v>
      </c>
      <c r="DD69" s="131">
        <f>SUM(CC69,CF69,CI69,CL69,CO69)</f>
        <v>0</v>
      </c>
      <c r="DE69" s="218"/>
      <c r="DF69" s="219"/>
      <c r="DG69" s="220"/>
      <c r="DH69" s="221"/>
      <c r="DI69" s="159"/>
      <c r="DV69" s="159"/>
      <c r="DW69" s="159"/>
      <c r="EO69" s="208"/>
      <c r="EP69" s="209"/>
      <c r="EQ69" s="210"/>
      <c r="ER69" s="217"/>
      <c r="FS69" s="159">
        <v>63</v>
      </c>
      <c r="FT69" s="160" t="s">
        <v>551</v>
      </c>
      <c r="FU69" t="str">
        <f t="shared" si="4"/>
        <v>63 ΚΩΣ</v>
      </c>
      <c r="FV69" s="24">
        <v>65456</v>
      </c>
      <c r="FW69" s="140">
        <v>65559</v>
      </c>
      <c r="FX69" s="141" t="s">
        <v>400</v>
      </c>
      <c r="FY69" t="str">
        <f t="shared" si="1"/>
        <v>65559 ΘΗΒΩΝ</v>
      </c>
    </row>
    <row r="70" spans="1:181" ht="15.6">
      <c r="A70" s="159"/>
      <c r="F70" s="159" t="str">
        <f>LEFT(E70,1)</f>
        <v/>
      </c>
      <c r="G70" s="159" t="str">
        <f>MID(E70,2,2)</f>
        <v/>
      </c>
      <c r="H70" s="159" t="str">
        <f>RIGHT(E70,2)</f>
        <v/>
      </c>
      <c r="I70" s="159"/>
      <c r="K70" s="159"/>
      <c r="O70" s="24" t="str">
        <f>CONCATENATE(L70,":",M70,":",N70)</f>
        <v>::</v>
      </c>
      <c r="S70" s="24" t="str">
        <f>CONCATENATE(P70,":",Q70,":",R70)</f>
        <v>::</v>
      </c>
      <c r="W70" s="71">
        <f>DAY(V70)</f>
        <v>0</v>
      </c>
      <c r="X70" s="71">
        <f>MONTH(V70)</f>
        <v>1</v>
      </c>
      <c r="Y70" s="71">
        <f>YEAR(V70)</f>
        <v>1900</v>
      </c>
      <c r="AA70" s="170">
        <f>V70</f>
        <v>0</v>
      </c>
      <c r="AC70" s="94">
        <f>ABS(V70-AA70)*24*60</f>
        <v>0</v>
      </c>
      <c r="AD70" s="156">
        <f>ABS(AB70-Z70)+AC70</f>
        <v>0</v>
      </c>
      <c r="AE70" s="170">
        <f>AA70</f>
        <v>0</v>
      </c>
      <c r="AG70" s="94">
        <f>ABS(AE70-AA70)*24*60</f>
        <v>0</v>
      </c>
      <c r="AH70" s="156">
        <f>ABS(AF70-AB70)+AG70</f>
        <v>0</v>
      </c>
      <c r="AI70" s="170">
        <f>AE70</f>
        <v>0</v>
      </c>
      <c r="AK70" s="94">
        <f>ABS(AI70-AE70)*24*60</f>
        <v>0</v>
      </c>
      <c r="AL70" s="156">
        <f>ABS(AJ70-AF70)+AK70</f>
        <v>0</v>
      </c>
      <c r="AM70" s="170">
        <f>AI70</f>
        <v>0</v>
      </c>
      <c r="AO70" s="94">
        <f>ABS(AM70-AI70)*24*60</f>
        <v>0</v>
      </c>
      <c r="AP70" s="156">
        <f>ABS(AN70-AJ70)+AO70</f>
        <v>0</v>
      </c>
      <c r="AQ70" s="170">
        <f>AM70</f>
        <v>0</v>
      </c>
      <c r="AS70" s="94">
        <f>ABS(AQ70-AM70)*24*60</f>
        <v>0</v>
      </c>
      <c r="AT70" s="156">
        <f>ABS(AR70-AN70)+AS70</f>
        <v>0</v>
      </c>
      <c r="AU70" s="170">
        <f>AQ70</f>
        <v>0</v>
      </c>
      <c r="AW70" s="94">
        <f>ABS(AU70-AQ70)*24*60</f>
        <v>0</v>
      </c>
      <c r="AX70" s="156">
        <f>ABS(AV70-AR70)+AW70</f>
        <v>0</v>
      </c>
      <c r="AY70" s="170">
        <f>AI70+1</f>
        <v>1</v>
      </c>
      <c r="BA70" s="170">
        <f>AY70</f>
        <v>1</v>
      </c>
      <c r="BC70" s="93">
        <f>AI70</f>
        <v>0</v>
      </c>
      <c r="BE70" s="93">
        <f>BC70</f>
        <v>0</v>
      </c>
      <c r="BF70" s="94">
        <f>(BE70-BD70)*60</f>
        <v>0</v>
      </c>
      <c r="BM70" s="40" t="b">
        <f>ISTEXT(BL70)</f>
        <v>0</v>
      </c>
      <c r="BN70" s="40" t="str">
        <f>IF(BM70,"Προσθέσατε αριθμό παρακαλώ","  ")</f>
        <v xml:space="preserve">  </v>
      </c>
      <c r="BP70" s="40" t="b">
        <f>ISTEXT(BO70)</f>
        <v>0</v>
      </c>
      <c r="BQ70" s="40" t="str">
        <f>IF(BP70,"Προσθέσατε αριθμό παρακαλώ","  ")</f>
        <v xml:space="preserve">  </v>
      </c>
      <c r="BS70" s="40" t="b">
        <f>ISTEXT(BR70)</f>
        <v>0</v>
      </c>
      <c r="BT70" s="40" t="str">
        <f>IF(BS70,"Προσθέσατε αριθμό παρακαλώ","  ")</f>
        <v xml:space="preserve">  </v>
      </c>
      <c r="BV70" s="40" t="b">
        <f>ISTEXT(BU70)</f>
        <v>0</v>
      </c>
      <c r="BW70" s="40" t="str">
        <f>IF(BV70,"Προσθέσατε αριθμό παρακαλώ","  ")</f>
        <v xml:space="preserve">  </v>
      </c>
      <c r="BY70" s="40" t="b">
        <f>ISTEXT(BX70)</f>
        <v>0</v>
      </c>
      <c r="BZ70" s="45" t="str">
        <f>IF(BY70,"Προσθέσατε αριθμό παρακαλώ","  ")</f>
        <v xml:space="preserve">  </v>
      </c>
      <c r="CB70" s="36" t="b">
        <f>ISTEXT(CA70)</f>
        <v>0</v>
      </c>
      <c r="CC70" s="36" t="str">
        <f>IF(CB70,"Προσθέσατε αριθμό παρακαλώ","  ")</f>
        <v xml:space="preserve">  </v>
      </c>
      <c r="CE70" s="36" t="b">
        <f>ISTEXT(CD70)</f>
        <v>0</v>
      </c>
      <c r="CF70" s="36" t="str">
        <f>IF(CE70,"Προσθέσατε αριθμό παρακαλώ","  ")</f>
        <v xml:space="preserve">  </v>
      </c>
      <c r="CH70" s="36" t="b">
        <f>ISTEXT(CG70)</f>
        <v>0</v>
      </c>
      <c r="CI70" s="36" t="str">
        <f>IF(CH70,"Προσθέσατε αριθμό παρακαλώ","  ")</f>
        <v xml:space="preserve">  </v>
      </c>
      <c r="CK70" s="36" t="b">
        <f>ISTEXT(CJ70)</f>
        <v>0</v>
      </c>
      <c r="CL70" s="36" t="str">
        <f>IF(CK70,"Προσθέσατε αριθμό παρακαλώ","  ")</f>
        <v xml:space="preserve">  </v>
      </c>
      <c r="CN70" s="36" t="b">
        <f>ISTEXT(CM70)</f>
        <v>0</v>
      </c>
      <c r="CO70" s="37" t="str">
        <f>IF(CN70,"Προσθέσατε αριθμό παρακαλώ","  ")</f>
        <v xml:space="preserve">  </v>
      </c>
      <c r="CP70" s="159"/>
      <c r="CQ70" s="65"/>
      <c r="CR70" s="65" t="b">
        <f>ISTEXT(CQ70)</f>
        <v>0</v>
      </c>
      <c r="CS70" s="65" t="str">
        <f>IF(CR70,"Προσθέσατε αριθμό παρακαλώ","  ")</f>
        <v xml:space="preserve">  </v>
      </c>
      <c r="CT70" s="65"/>
      <c r="CU70" s="65" t="b">
        <f>ISTEXT(CT70)</f>
        <v>0</v>
      </c>
      <c r="CV70" s="65" t="str">
        <f>IF(CU70,"Προσθέσατε αριθμό παρακαλώ","  ")</f>
        <v xml:space="preserve">  </v>
      </c>
      <c r="CW70" s="65"/>
      <c r="CX70" s="65" t="b">
        <f>ISTEXT(CW70)</f>
        <v>0</v>
      </c>
      <c r="CY70" s="65" t="str">
        <f>IF(CX70,"Προσθέσατε αριθμό παρακαλώ","  ")</f>
        <v xml:space="preserve">  </v>
      </c>
      <c r="CZ70" s="65"/>
      <c r="DA70" s="65" t="b">
        <f>ISTEXT(CZ70)</f>
        <v>0</v>
      </c>
      <c r="DB70" s="66" t="str">
        <f>IF(DA70,"Προσθέσατε αριθμό παρακαλώ","  ")</f>
        <v xml:space="preserve">  </v>
      </c>
      <c r="DC70" s="130">
        <f>SUM(BN70,BQ70,BT70,BW70,BZ70)</f>
        <v>0</v>
      </c>
      <c r="DD70" s="131">
        <f>SUM(CC70,CF70,CI70,CL70,CO70)</f>
        <v>0</v>
      </c>
      <c r="DE70" s="218"/>
      <c r="DF70" s="219"/>
      <c r="DG70" s="220"/>
      <c r="DH70" s="221"/>
      <c r="DI70" s="159"/>
      <c r="DV70" s="159"/>
      <c r="DW70" s="159"/>
      <c r="EO70" s="208"/>
      <c r="EP70" s="209"/>
      <c r="EQ70" s="210"/>
      <c r="ER70" s="217"/>
      <c r="FS70" s="159">
        <v>64</v>
      </c>
      <c r="FT70" s="160" t="s">
        <v>552</v>
      </c>
      <c r="FU70" t="str">
        <f t="shared" si="4"/>
        <v>64 ΛΑΜΙΑ</v>
      </c>
      <c r="FV70" s="24">
        <v>65457</v>
      </c>
      <c r="FW70" s="140">
        <v>65660</v>
      </c>
      <c r="FX70" s="141" t="s">
        <v>378</v>
      </c>
      <c r="FY70" t="str">
        <f t="shared" si="1"/>
        <v>65660 ΑΜΦΙΣΣΑΣ</v>
      </c>
    </row>
    <row r="71" spans="1:181" ht="15.6">
      <c r="A71" s="159"/>
      <c r="F71" s="159" t="str">
        <f>LEFT(E71,1)</f>
        <v/>
      </c>
      <c r="G71" s="159" t="str">
        <f>MID(E71,2,2)</f>
        <v/>
      </c>
      <c r="H71" s="159" t="str">
        <f>RIGHT(E71,2)</f>
        <v/>
      </c>
      <c r="I71" s="159"/>
      <c r="K71" s="159"/>
      <c r="O71" s="24" t="str">
        <f>CONCATENATE(L71,":",M71,":",N71)</f>
        <v>::</v>
      </c>
      <c r="S71" s="24" t="str">
        <f>CONCATENATE(P71,":",Q71,":",R71)</f>
        <v>::</v>
      </c>
      <c r="W71" s="71">
        <f>DAY(V71)</f>
        <v>0</v>
      </c>
      <c r="X71" s="71">
        <f>MONTH(V71)</f>
        <v>1</v>
      </c>
      <c r="Y71" s="71">
        <f>YEAR(V71)</f>
        <v>1900</v>
      </c>
      <c r="AA71" s="170">
        <f>V71</f>
        <v>0</v>
      </c>
      <c r="AC71" s="94">
        <f>ABS(V71-AA71)*24*60</f>
        <v>0</v>
      </c>
      <c r="AD71" s="156">
        <f>ABS(AB71-Z71)+AC71</f>
        <v>0</v>
      </c>
      <c r="AE71" s="170">
        <f>AA71</f>
        <v>0</v>
      </c>
      <c r="AG71" s="94">
        <f>ABS(AE71-AA71)*24*60</f>
        <v>0</v>
      </c>
      <c r="AH71" s="156">
        <f>ABS(AF71-AB71)+AG71</f>
        <v>0</v>
      </c>
      <c r="AI71" s="170">
        <f>AE71</f>
        <v>0</v>
      </c>
      <c r="AK71" s="94">
        <f>ABS(AI71-AE71)*24*60</f>
        <v>0</v>
      </c>
      <c r="AL71" s="156">
        <f>ABS(AJ71-AF71)+AK71</f>
        <v>0</v>
      </c>
      <c r="AM71" s="170">
        <f>AI71</f>
        <v>0</v>
      </c>
      <c r="AO71" s="94">
        <f>ABS(AM71-AI71)*24*60</f>
        <v>0</v>
      </c>
      <c r="AP71" s="156">
        <f>ABS(AN71-AJ71)+AO71</f>
        <v>0</v>
      </c>
      <c r="AQ71" s="170">
        <f>AM71</f>
        <v>0</v>
      </c>
      <c r="AS71" s="94">
        <f>ABS(AQ71-AM71)*24*60</f>
        <v>0</v>
      </c>
      <c r="AT71" s="156">
        <f>ABS(AR71-AN71)+AS71</f>
        <v>0</v>
      </c>
      <c r="AU71" s="170">
        <f>AQ71</f>
        <v>0</v>
      </c>
      <c r="AW71" s="94">
        <f>ABS(AU71-AQ71)*24*60</f>
        <v>0</v>
      </c>
      <c r="AX71" s="156">
        <f>ABS(AV71-AR71)+AW71</f>
        <v>0</v>
      </c>
      <c r="AY71" s="170">
        <f>AI71+1</f>
        <v>1</v>
      </c>
      <c r="BA71" s="170">
        <f>AY71</f>
        <v>1</v>
      </c>
      <c r="BC71" s="93">
        <f>AI71</f>
        <v>0</v>
      </c>
      <c r="BE71" s="93">
        <f>BC71</f>
        <v>0</v>
      </c>
      <c r="BF71" s="94">
        <f>(BE71-BD71)*60</f>
        <v>0</v>
      </c>
      <c r="BM71" s="40" t="b">
        <f>ISTEXT(BL71)</f>
        <v>0</v>
      </c>
      <c r="BN71" s="40" t="str">
        <f>IF(BM71,"Προσθέσατε αριθμό παρακαλώ","  ")</f>
        <v xml:space="preserve">  </v>
      </c>
      <c r="BP71" s="40" t="b">
        <f>ISTEXT(BO71)</f>
        <v>0</v>
      </c>
      <c r="BQ71" s="40" t="str">
        <f>IF(BP71,"Προσθέσατε αριθμό παρακαλώ","  ")</f>
        <v xml:space="preserve">  </v>
      </c>
      <c r="BS71" s="40" t="b">
        <f>ISTEXT(BR71)</f>
        <v>0</v>
      </c>
      <c r="BT71" s="40" t="str">
        <f>IF(BS71,"Προσθέσατε αριθμό παρακαλώ","  ")</f>
        <v xml:space="preserve">  </v>
      </c>
      <c r="BV71" s="40" t="b">
        <f>ISTEXT(BU71)</f>
        <v>0</v>
      </c>
      <c r="BW71" s="40" t="str">
        <f>IF(BV71,"Προσθέσατε αριθμό παρακαλώ","  ")</f>
        <v xml:space="preserve">  </v>
      </c>
      <c r="BY71" s="40" t="b">
        <f>ISTEXT(BX71)</f>
        <v>0</v>
      </c>
      <c r="BZ71" s="45" t="str">
        <f>IF(BY71,"Προσθέσατε αριθμό παρακαλώ","  ")</f>
        <v xml:space="preserve">  </v>
      </c>
      <c r="CB71" s="36" t="b">
        <f>ISTEXT(CA71)</f>
        <v>0</v>
      </c>
      <c r="CC71" s="36" t="str">
        <f>IF(CB71,"Προσθέσατε αριθμό παρακαλώ","  ")</f>
        <v xml:space="preserve">  </v>
      </c>
      <c r="CE71" s="36" t="b">
        <f>ISTEXT(CD71)</f>
        <v>0</v>
      </c>
      <c r="CF71" s="36" t="str">
        <f>IF(CE71,"Προσθέσατε αριθμό παρακαλώ","  ")</f>
        <v xml:space="preserve">  </v>
      </c>
      <c r="CH71" s="36" t="b">
        <f>ISTEXT(CG71)</f>
        <v>0</v>
      </c>
      <c r="CI71" s="36" t="str">
        <f>IF(CH71,"Προσθέσατε αριθμό παρακαλώ","  ")</f>
        <v xml:space="preserve">  </v>
      </c>
      <c r="CK71" s="36" t="b">
        <f>ISTEXT(CJ71)</f>
        <v>0</v>
      </c>
      <c r="CL71" s="36" t="str">
        <f>IF(CK71,"Προσθέσατε αριθμό παρακαλώ","  ")</f>
        <v xml:space="preserve">  </v>
      </c>
      <c r="CN71" s="36" t="b">
        <f>ISTEXT(CM71)</f>
        <v>0</v>
      </c>
      <c r="CO71" s="37" t="str">
        <f>IF(CN71,"Προσθέσατε αριθμό παρακαλώ","  ")</f>
        <v xml:space="preserve">  </v>
      </c>
      <c r="CP71" s="159"/>
      <c r="CQ71" s="65"/>
      <c r="CR71" s="65" t="b">
        <f>ISTEXT(CQ71)</f>
        <v>0</v>
      </c>
      <c r="CS71" s="65" t="str">
        <f>IF(CR71,"Προσθέσατε αριθμό παρακαλώ","  ")</f>
        <v xml:space="preserve">  </v>
      </c>
      <c r="CT71" s="65"/>
      <c r="CU71" s="65" t="b">
        <f>ISTEXT(CT71)</f>
        <v>0</v>
      </c>
      <c r="CV71" s="65" t="str">
        <f>IF(CU71,"Προσθέσατε αριθμό παρακαλώ","  ")</f>
        <v xml:space="preserve">  </v>
      </c>
      <c r="CW71" s="65"/>
      <c r="CX71" s="65" t="b">
        <f>ISTEXT(CW71)</f>
        <v>0</v>
      </c>
      <c r="CY71" s="65" t="str">
        <f>IF(CX71,"Προσθέσατε αριθμό παρακαλώ","  ")</f>
        <v xml:space="preserve">  </v>
      </c>
      <c r="CZ71" s="65"/>
      <c r="DA71" s="65" t="b">
        <f>ISTEXT(CZ71)</f>
        <v>0</v>
      </c>
      <c r="DB71" s="66" t="str">
        <f>IF(DA71,"Προσθέσατε αριθμό παρακαλώ","  ")</f>
        <v xml:space="preserve">  </v>
      </c>
      <c r="DC71" s="130">
        <f>SUM(BN71,BQ71,BT71,BW71,BZ71)</f>
        <v>0</v>
      </c>
      <c r="DD71" s="131">
        <f>SUM(CC71,CF71,CI71,CL71,CO71)</f>
        <v>0</v>
      </c>
      <c r="DE71" s="218"/>
      <c r="DF71" s="219"/>
      <c r="DG71" s="220"/>
      <c r="DH71" s="221"/>
      <c r="DI71" s="159"/>
      <c r="DV71" s="159"/>
      <c r="DW71" s="159"/>
      <c r="EO71" s="208"/>
      <c r="EP71" s="209"/>
      <c r="EQ71" s="210"/>
      <c r="ER71" s="217"/>
      <c r="FS71" s="159">
        <v>65</v>
      </c>
      <c r="FT71" s="161" t="s">
        <v>553</v>
      </c>
      <c r="FU71" t="str">
        <f t="shared" si="4"/>
        <v xml:space="preserve">65 ΛΑΡΙΣΑ </v>
      </c>
      <c r="FV71" s="24">
        <v>65558</v>
      </c>
      <c r="FW71" s="140">
        <v>65661</v>
      </c>
      <c r="FX71" s="141" t="s">
        <v>431</v>
      </c>
      <c r="FY71" t="str">
        <f t="shared" ref="FY71:FY113" si="5">CONCATENATE(FW71," ",FX71)</f>
        <v>65661 ΛΙΔΟΡΙΚΙΟΥ</v>
      </c>
    </row>
    <row r="72" spans="1:181" ht="15.6">
      <c r="A72" s="159"/>
      <c r="F72" s="159" t="str">
        <f>LEFT(E72,1)</f>
        <v/>
      </c>
      <c r="G72" s="159" t="str">
        <f>MID(E72,2,2)</f>
        <v/>
      </c>
      <c r="H72" s="159" t="str">
        <f>RIGHT(E72,2)</f>
        <v/>
      </c>
      <c r="I72" s="159"/>
      <c r="K72" s="159"/>
      <c r="O72" s="24" t="str">
        <f>CONCATENATE(L72,":",M72,":",N72)</f>
        <v>::</v>
      </c>
      <c r="S72" s="24" t="str">
        <f>CONCATENATE(P72,":",Q72,":",R72)</f>
        <v>::</v>
      </c>
      <c r="W72" s="71">
        <f>DAY(V72)</f>
        <v>0</v>
      </c>
      <c r="X72" s="71">
        <f>MONTH(V72)</f>
        <v>1</v>
      </c>
      <c r="Y72" s="71">
        <f>YEAR(V72)</f>
        <v>1900</v>
      </c>
      <c r="AA72" s="170">
        <f>V72</f>
        <v>0</v>
      </c>
      <c r="AC72" s="94">
        <f>ABS(V72-AA72)*24*60</f>
        <v>0</v>
      </c>
      <c r="AD72" s="156">
        <f>ABS(AB72-Z72)+AC72</f>
        <v>0</v>
      </c>
      <c r="AE72" s="170">
        <f>AA72</f>
        <v>0</v>
      </c>
      <c r="AG72" s="94">
        <f>ABS(AE72-AA72)*24*60</f>
        <v>0</v>
      </c>
      <c r="AH72" s="156">
        <f>ABS(AF72-AB72)+AG72</f>
        <v>0</v>
      </c>
      <c r="AI72" s="170">
        <f>AE72</f>
        <v>0</v>
      </c>
      <c r="AK72" s="94">
        <f>ABS(AI72-AE72)*24*60</f>
        <v>0</v>
      </c>
      <c r="AL72" s="156">
        <f>ABS(AJ72-AF72)+AK72</f>
        <v>0</v>
      </c>
      <c r="AM72" s="170">
        <f>AI72</f>
        <v>0</v>
      </c>
      <c r="AO72" s="94">
        <f>ABS(AM72-AI72)*24*60</f>
        <v>0</v>
      </c>
      <c r="AP72" s="156">
        <f>ABS(AN72-AJ72)+AO72</f>
        <v>0</v>
      </c>
      <c r="AQ72" s="170">
        <f>AM72</f>
        <v>0</v>
      </c>
      <c r="AS72" s="94">
        <f>ABS(AQ72-AM72)*24*60</f>
        <v>0</v>
      </c>
      <c r="AT72" s="156">
        <f>ABS(AR72-AN72)+AS72</f>
        <v>0</v>
      </c>
      <c r="AU72" s="170">
        <f>AQ72</f>
        <v>0</v>
      </c>
      <c r="AW72" s="94">
        <f>ABS(AU72-AQ72)*24*60</f>
        <v>0</v>
      </c>
      <c r="AX72" s="156">
        <f>ABS(AV72-AR72)+AW72</f>
        <v>0</v>
      </c>
      <c r="AY72" s="170">
        <f>AI72+1</f>
        <v>1</v>
      </c>
      <c r="BA72" s="170">
        <f>AY72</f>
        <v>1</v>
      </c>
      <c r="BC72" s="93">
        <f>AI72</f>
        <v>0</v>
      </c>
      <c r="BE72" s="93">
        <f>BC72</f>
        <v>0</v>
      </c>
      <c r="BF72" s="94">
        <f>(BE72-BD72)*60</f>
        <v>0</v>
      </c>
      <c r="BM72" s="40" t="b">
        <f>ISTEXT(BL72)</f>
        <v>0</v>
      </c>
      <c r="BN72" s="40" t="str">
        <f>IF(BM72,"Προσθέσατε αριθμό παρακαλώ","  ")</f>
        <v xml:space="preserve">  </v>
      </c>
      <c r="BP72" s="40" t="b">
        <f>ISTEXT(BO72)</f>
        <v>0</v>
      </c>
      <c r="BQ72" s="40" t="str">
        <f>IF(BP72,"Προσθέσατε αριθμό παρακαλώ","  ")</f>
        <v xml:space="preserve">  </v>
      </c>
      <c r="BS72" s="40" t="b">
        <f>ISTEXT(BR72)</f>
        <v>0</v>
      </c>
      <c r="BT72" s="40" t="str">
        <f>IF(BS72,"Προσθέσατε αριθμό παρακαλώ","  ")</f>
        <v xml:space="preserve">  </v>
      </c>
      <c r="BV72" s="40" t="b">
        <f>ISTEXT(BU72)</f>
        <v>0</v>
      </c>
      <c r="BW72" s="40" t="str">
        <f>IF(BV72,"Προσθέσατε αριθμό παρακαλώ","  ")</f>
        <v xml:space="preserve">  </v>
      </c>
      <c r="BY72" s="40" t="b">
        <f>ISTEXT(BX72)</f>
        <v>0</v>
      </c>
      <c r="BZ72" s="45" t="str">
        <f>IF(BY72,"Προσθέσατε αριθμό παρακαλώ","  ")</f>
        <v xml:space="preserve">  </v>
      </c>
      <c r="CB72" s="36" t="b">
        <f>ISTEXT(CA72)</f>
        <v>0</v>
      </c>
      <c r="CC72" s="36" t="str">
        <f>IF(CB72,"Προσθέσατε αριθμό παρακαλώ","  ")</f>
        <v xml:space="preserve">  </v>
      </c>
      <c r="CE72" s="36" t="b">
        <f>ISTEXT(CD72)</f>
        <v>0</v>
      </c>
      <c r="CF72" s="36" t="str">
        <f>IF(CE72,"Προσθέσατε αριθμό παρακαλώ","  ")</f>
        <v xml:space="preserve">  </v>
      </c>
      <c r="CH72" s="36" t="b">
        <f>ISTEXT(CG72)</f>
        <v>0</v>
      </c>
      <c r="CI72" s="36" t="str">
        <f>IF(CH72,"Προσθέσατε αριθμό παρακαλώ","  ")</f>
        <v xml:space="preserve">  </v>
      </c>
      <c r="CK72" s="36" t="b">
        <f>ISTEXT(CJ72)</f>
        <v>0</v>
      </c>
      <c r="CL72" s="36" t="str">
        <f>IF(CK72,"Προσθέσατε αριθμό παρακαλώ","  ")</f>
        <v xml:space="preserve">  </v>
      </c>
      <c r="CN72" s="36" t="b">
        <f>ISTEXT(CM72)</f>
        <v>0</v>
      </c>
      <c r="CO72" s="37" t="str">
        <f>IF(CN72,"Προσθέσατε αριθμό παρακαλώ","  ")</f>
        <v xml:space="preserve">  </v>
      </c>
      <c r="CP72" s="159"/>
      <c r="CQ72" s="65"/>
      <c r="CR72" s="65" t="b">
        <f>ISTEXT(CQ72)</f>
        <v>0</v>
      </c>
      <c r="CS72" s="65" t="str">
        <f>IF(CR72,"Προσθέσατε αριθμό παρακαλώ","  ")</f>
        <v xml:space="preserve">  </v>
      </c>
      <c r="CT72" s="65"/>
      <c r="CU72" s="65" t="b">
        <f>ISTEXT(CT72)</f>
        <v>0</v>
      </c>
      <c r="CV72" s="65" t="str">
        <f>IF(CU72,"Προσθέσατε αριθμό παρακαλώ","  ")</f>
        <v xml:space="preserve">  </v>
      </c>
      <c r="CW72" s="65"/>
      <c r="CX72" s="65" t="b">
        <f>ISTEXT(CW72)</f>
        <v>0</v>
      </c>
      <c r="CY72" s="65" t="str">
        <f>IF(CX72,"Προσθέσατε αριθμό παρακαλώ","  ")</f>
        <v xml:space="preserve">  </v>
      </c>
      <c r="CZ72" s="65"/>
      <c r="DA72" s="65" t="b">
        <f>ISTEXT(CZ72)</f>
        <v>0</v>
      </c>
      <c r="DB72" s="66" t="str">
        <f>IF(DA72,"Προσθέσατε αριθμό παρακαλώ","  ")</f>
        <v xml:space="preserve">  </v>
      </c>
      <c r="DC72" s="130">
        <f>SUM(BN72,BQ72,BT72,BW72,BZ72)</f>
        <v>0</v>
      </c>
      <c r="DD72" s="131">
        <f>SUM(CC72,CF72,CI72,CL72,CO72)</f>
        <v>0</v>
      </c>
      <c r="DE72" s="218"/>
      <c r="DF72" s="219"/>
      <c r="DG72" s="220"/>
      <c r="DH72" s="221"/>
      <c r="DI72" s="159"/>
      <c r="DV72" s="159"/>
      <c r="DW72" s="159"/>
      <c r="EO72" s="208"/>
      <c r="EP72" s="209"/>
      <c r="EQ72" s="210"/>
      <c r="ER72" s="217"/>
      <c r="FS72" s="159">
        <v>66</v>
      </c>
      <c r="FT72" s="160" t="s">
        <v>554</v>
      </c>
      <c r="FU72" t="str">
        <f t="shared" si="4"/>
        <v xml:space="preserve">66 ΛΑΥΡΙΟ </v>
      </c>
      <c r="FV72" s="24">
        <v>65559</v>
      </c>
      <c r="FW72" s="140">
        <v>65762</v>
      </c>
      <c r="FX72" s="141" t="s">
        <v>471</v>
      </c>
      <c r="FY72" t="str">
        <f t="shared" si="5"/>
        <v>65762 ΧΑΛΚΙΔΑΣ</v>
      </c>
    </row>
    <row r="73" spans="1:181" ht="15.6">
      <c r="A73" s="159"/>
      <c r="F73" s="159" t="str">
        <f t="shared" ref="F50:F113" si="6">LEFT(E73,1)</f>
        <v/>
      </c>
      <c r="G73" s="159" t="str">
        <f t="shared" ref="G50:G113" si="7">MID(E73,2,2)</f>
        <v/>
      </c>
      <c r="H73" s="159" t="str">
        <f t="shared" ref="H50:H113" si="8">RIGHT(E73,2)</f>
        <v/>
      </c>
      <c r="I73" s="159"/>
      <c r="K73" s="159"/>
      <c r="O73" s="24" t="str">
        <f t="shared" ref="O12:O75" si="9">CONCATENATE(L73,":",M73,":",N73)</f>
        <v>::</v>
      </c>
      <c r="S73" s="24" t="str">
        <f t="shared" ref="S12:S75" si="10">CONCATENATE(P73,":",Q73,":",R73)</f>
        <v>::</v>
      </c>
      <c r="W73" s="71">
        <f t="shared" ref="W11:W74" si="11">DAY(V73)</f>
        <v>0</v>
      </c>
      <c r="X73" s="71">
        <f t="shared" ref="X11:X74" si="12">MONTH(V73)</f>
        <v>1</v>
      </c>
      <c r="Y73" s="71">
        <f t="shared" ref="Y11:Y74" si="13">YEAR(V73)</f>
        <v>1900</v>
      </c>
      <c r="AA73" s="170">
        <f t="shared" ref="AA11:AA74" si="14">V73</f>
        <v>0</v>
      </c>
      <c r="AC73" s="94">
        <f t="shared" ref="AC11:AC74" si="15">ABS(V73-AA73)*24*60</f>
        <v>0</v>
      </c>
      <c r="AD73" s="156">
        <f t="shared" ref="AD11:AD74" si="16">ABS(AB73-Z73)+AC73</f>
        <v>0</v>
      </c>
      <c r="AE73" s="170">
        <f t="shared" ref="AE11:AE74" si="17">AA73</f>
        <v>0</v>
      </c>
      <c r="AG73" s="94">
        <f t="shared" ref="AG11:AG74" si="18">ABS(AE73-AA73)*24*60</f>
        <v>0</v>
      </c>
      <c r="AH73" s="156">
        <f t="shared" ref="AH11:AH74" si="19">ABS(AF73-AB73)+AG73</f>
        <v>0</v>
      </c>
      <c r="AI73" s="170">
        <f t="shared" ref="AI11:AI74" si="20">AE73</f>
        <v>0</v>
      </c>
      <c r="AK73" s="94">
        <f t="shared" ref="AK11:AK74" si="21">ABS(AI73-AE73)*24*60</f>
        <v>0</v>
      </c>
      <c r="AL73" s="156">
        <f t="shared" ref="AL11:AL74" si="22">ABS(AJ73-AF73)+AK73</f>
        <v>0</v>
      </c>
      <c r="AM73" s="170">
        <f t="shared" ref="AM14:AM74" si="23">AI73</f>
        <v>0</v>
      </c>
      <c r="AO73" s="94">
        <f t="shared" ref="AO11:AO74" si="24">ABS(AM73-AI73)*24*60</f>
        <v>0</v>
      </c>
      <c r="AP73" s="156">
        <f t="shared" ref="AP11:AP74" si="25">ABS(AN73-AJ73)+AO73</f>
        <v>0</v>
      </c>
      <c r="AQ73" s="170">
        <f t="shared" ref="AQ56:AQ74" si="26">AM73</f>
        <v>0</v>
      </c>
      <c r="AS73" s="94">
        <f t="shared" ref="AS11:AS74" si="27">ABS(AQ73-AM73)*24*60</f>
        <v>0</v>
      </c>
      <c r="AT73" s="156">
        <f t="shared" ref="AT11:AT74" si="28">ABS(AR73-AN73)+AS73</f>
        <v>0</v>
      </c>
      <c r="AU73" s="170">
        <f t="shared" ref="AU52:AU74" si="29">AQ73</f>
        <v>0</v>
      </c>
      <c r="AW73" s="94">
        <f t="shared" ref="AW11:AW74" si="30">ABS(AU73-AQ73)*24*60</f>
        <v>0</v>
      </c>
      <c r="AX73" s="156">
        <f t="shared" ref="AX11:AX74" si="31">ABS(AV73-AR73)+AW73</f>
        <v>0</v>
      </c>
      <c r="AY73" s="170">
        <f t="shared" ref="AY56:AY74" si="32">AI73+1</f>
        <v>1</v>
      </c>
      <c r="BA73" s="170">
        <f t="shared" ref="BA56:BA74" si="33">AY73</f>
        <v>1</v>
      </c>
      <c r="BC73" s="93">
        <f t="shared" ref="BC56:BC74" si="34">AI73</f>
        <v>0</v>
      </c>
      <c r="BE73" s="93">
        <f t="shared" ref="BE56:BE75" si="35">BC73</f>
        <v>0</v>
      </c>
      <c r="BF73" s="94">
        <f t="shared" ref="BF11:BF74" si="36">(BE73-BD73)*60</f>
        <v>0</v>
      </c>
      <c r="BM73" s="40" t="b">
        <f t="shared" ref="BM11:BM74" si="37">ISTEXT(BL73)</f>
        <v>0</v>
      </c>
      <c r="BN73" s="40" t="str">
        <f t="shared" ref="BN11:BN74" si="38">IF(BM73,"Προσθέσατε αριθμό παρακαλώ","  ")</f>
        <v xml:space="preserve">  </v>
      </c>
      <c r="BP73" s="40" t="b">
        <f t="shared" ref="BP11:BP74" si="39">ISTEXT(BO73)</f>
        <v>0</v>
      </c>
      <c r="BQ73" s="40" t="str">
        <f t="shared" ref="BQ11:BQ74" si="40">IF(BP73,"Προσθέσατε αριθμό παρακαλώ","  ")</f>
        <v xml:space="preserve">  </v>
      </c>
      <c r="BS73" s="40" t="b">
        <f t="shared" ref="BS11:BS74" si="41">ISTEXT(BR73)</f>
        <v>0</v>
      </c>
      <c r="BT73" s="40" t="str">
        <f t="shared" ref="BT11:BT74" si="42">IF(BS73,"Προσθέσατε αριθμό παρακαλώ","  ")</f>
        <v xml:space="preserve">  </v>
      </c>
      <c r="BV73" s="40" t="b">
        <f t="shared" ref="BV11:BV74" si="43">ISTEXT(BU73)</f>
        <v>0</v>
      </c>
      <c r="BW73" s="40" t="str">
        <f t="shared" ref="BW11:BW74" si="44">IF(BV73,"Προσθέσατε αριθμό παρακαλώ","  ")</f>
        <v xml:space="preserve">  </v>
      </c>
      <c r="BY73" s="40" t="b">
        <f t="shared" ref="BY11:BY74" si="45">ISTEXT(BX73)</f>
        <v>0</v>
      </c>
      <c r="BZ73" s="45" t="str">
        <f t="shared" ref="BZ11:BZ74" si="46">IF(BY73,"Προσθέσατε αριθμό παρακαλώ","  ")</f>
        <v xml:space="preserve">  </v>
      </c>
      <c r="CB73" s="36" t="b">
        <f t="shared" ref="CB11:CB74" si="47">ISTEXT(CA73)</f>
        <v>0</v>
      </c>
      <c r="CC73" s="36" t="str">
        <f t="shared" ref="CC19:CC74" si="48">IF(CB73,"Προσθέσατε αριθμό παρακαλώ","  ")</f>
        <v xml:space="preserve">  </v>
      </c>
      <c r="CE73" s="36" t="b">
        <f t="shared" ref="CE11:CE74" si="49">ISTEXT(CD73)</f>
        <v>0</v>
      </c>
      <c r="CF73" s="36" t="str">
        <f t="shared" ref="CF13:CF74" si="50">IF(CE73,"Προσθέσατε αριθμό παρακαλώ","  ")</f>
        <v xml:space="preserve">  </v>
      </c>
      <c r="CH73" s="36" t="b">
        <f t="shared" ref="CH11:CH74" si="51">ISTEXT(CG73)</f>
        <v>0</v>
      </c>
      <c r="CI73" s="36" t="str">
        <f t="shared" ref="CI11:CI74" si="52">IF(CH73,"Προσθέσατε αριθμό παρακαλώ","  ")</f>
        <v xml:space="preserve">  </v>
      </c>
      <c r="CK73" s="36" t="b">
        <f t="shared" ref="CK11:CK74" si="53">ISTEXT(CJ73)</f>
        <v>0</v>
      </c>
      <c r="CL73" s="36" t="str">
        <f t="shared" ref="CL11:CL74" si="54">IF(CK73,"Προσθέσατε αριθμό παρακαλώ","  ")</f>
        <v xml:space="preserve">  </v>
      </c>
      <c r="CN73" s="36" t="b">
        <f t="shared" ref="CN11:CN74" si="55">ISTEXT(CM73)</f>
        <v>0</v>
      </c>
      <c r="CO73" s="37" t="str">
        <f t="shared" ref="CO11:CO74" si="56">IF(CN73,"Προσθέσατε αριθμό παρακαλώ","  ")</f>
        <v xml:space="preserve">  </v>
      </c>
      <c r="CP73" s="159"/>
      <c r="CQ73" s="65"/>
      <c r="CR73" s="65" t="b">
        <f t="shared" ref="CR12:CR75" si="57">ISTEXT(CQ73)</f>
        <v>0</v>
      </c>
      <c r="CS73" s="65" t="str">
        <f t="shared" ref="CS11:CS74" si="58">IF(CR73,"Προσθέσατε αριθμό παρακαλώ","  ")</f>
        <v xml:space="preserve">  </v>
      </c>
      <c r="CT73" s="65"/>
      <c r="CU73" s="65" t="b">
        <f t="shared" ref="CU11:CU74" si="59">ISTEXT(CT73)</f>
        <v>0</v>
      </c>
      <c r="CV73" s="65" t="str">
        <f t="shared" ref="CV11:CV74" si="60">IF(CU73,"Προσθέσατε αριθμό παρακαλώ","  ")</f>
        <v xml:space="preserve">  </v>
      </c>
      <c r="CW73" s="65"/>
      <c r="CX73" s="65" t="b">
        <f t="shared" ref="CX12:CX75" si="61">ISTEXT(CW73)</f>
        <v>0</v>
      </c>
      <c r="CY73" s="65" t="str">
        <f t="shared" ref="CY11:CY74" si="62">IF(CX73,"Προσθέσατε αριθμό παρακαλώ","  ")</f>
        <v xml:space="preserve">  </v>
      </c>
      <c r="CZ73" s="65"/>
      <c r="DA73" s="65" t="b">
        <f t="shared" ref="DA12:DA75" si="63">ISTEXT(CZ73)</f>
        <v>0</v>
      </c>
      <c r="DB73" s="66" t="str">
        <f t="shared" ref="DB11:DB74" si="64">IF(DA73,"Προσθέσατε αριθμό παρακαλώ","  ")</f>
        <v xml:space="preserve">  </v>
      </c>
      <c r="DC73" s="130">
        <f t="shared" ref="DC12:DC75" si="65">SUM(BN73,BQ73,BT73,BW73,BZ73)</f>
        <v>0</v>
      </c>
      <c r="DD73" s="131">
        <f t="shared" ref="DD12:DD75" si="66">SUM(CC73,CF73,CI73,CL73,CO73)</f>
        <v>0</v>
      </c>
      <c r="DE73" s="218"/>
      <c r="DF73" s="219"/>
      <c r="DG73" s="220"/>
      <c r="DH73" s="221"/>
      <c r="DI73" s="159"/>
      <c r="DV73" s="159"/>
      <c r="DW73" s="159"/>
      <c r="EO73" s="208"/>
      <c r="EP73" s="209"/>
      <c r="EQ73" s="210"/>
      <c r="ER73" s="217"/>
      <c r="FS73" s="159">
        <v>67</v>
      </c>
      <c r="FT73" s="159" t="s">
        <v>613</v>
      </c>
      <c r="FU73" t="str">
        <f t="shared" ref="FU73:FU132" si="67">CONCATENATE(FS73," ",FT73)</f>
        <v>67 ΛΑΧΑΝΑ ΘΕΣΣΑΛΟΝΊΚΗΣ (ΙΔΕΘ)</v>
      </c>
      <c r="FV73" s="24">
        <v>65660</v>
      </c>
      <c r="FW73" s="140">
        <v>65763</v>
      </c>
      <c r="FX73" s="141" t="s">
        <v>432</v>
      </c>
      <c r="FY73" t="str">
        <f t="shared" si="5"/>
        <v>65763 ΛΙΜΝΗΣ</v>
      </c>
    </row>
    <row r="74" spans="1:181" ht="15.6">
      <c r="A74" s="159"/>
      <c r="F74" s="159" t="str">
        <f t="shared" si="6"/>
        <v/>
      </c>
      <c r="G74" s="159" t="str">
        <f t="shared" si="7"/>
        <v/>
      </c>
      <c r="H74" s="159" t="str">
        <f t="shared" si="8"/>
        <v/>
      </c>
      <c r="I74" s="159"/>
      <c r="K74" s="159"/>
      <c r="O74" s="24" t="str">
        <f t="shared" si="9"/>
        <v>::</v>
      </c>
      <c r="S74" s="24" t="str">
        <f t="shared" si="10"/>
        <v>::</v>
      </c>
      <c r="W74" s="71">
        <f t="shared" si="11"/>
        <v>0</v>
      </c>
      <c r="X74" s="71">
        <f t="shared" si="12"/>
        <v>1</v>
      </c>
      <c r="Y74" s="71">
        <f t="shared" si="13"/>
        <v>1900</v>
      </c>
      <c r="AA74" s="170">
        <f t="shared" si="14"/>
        <v>0</v>
      </c>
      <c r="AC74" s="94">
        <f t="shared" si="15"/>
        <v>0</v>
      </c>
      <c r="AD74" s="156">
        <f t="shared" si="16"/>
        <v>0</v>
      </c>
      <c r="AE74" s="170">
        <f t="shared" si="17"/>
        <v>0</v>
      </c>
      <c r="AG74" s="94">
        <f t="shared" si="18"/>
        <v>0</v>
      </c>
      <c r="AH74" s="156">
        <f t="shared" si="19"/>
        <v>0</v>
      </c>
      <c r="AI74" s="170">
        <f t="shared" si="20"/>
        <v>0</v>
      </c>
      <c r="AK74" s="94">
        <f t="shared" si="21"/>
        <v>0</v>
      </c>
      <c r="AL74" s="156">
        <f t="shared" si="22"/>
        <v>0</v>
      </c>
      <c r="AM74" s="170">
        <f t="shared" si="23"/>
        <v>0</v>
      </c>
      <c r="AO74" s="94">
        <f t="shared" si="24"/>
        <v>0</v>
      </c>
      <c r="AP74" s="156">
        <f t="shared" si="25"/>
        <v>0</v>
      </c>
      <c r="AQ74" s="170">
        <f t="shared" si="26"/>
        <v>0</v>
      </c>
      <c r="AS74" s="94">
        <f t="shared" si="27"/>
        <v>0</v>
      </c>
      <c r="AT74" s="156">
        <f t="shared" si="28"/>
        <v>0</v>
      </c>
      <c r="AU74" s="170">
        <f t="shared" si="29"/>
        <v>0</v>
      </c>
      <c r="AW74" s="94">
        <f t="shared" si="30"/>
        <v>0</v>
      </c>
      <c r="AX74" s="156">
        <f t="shared" si="31"/>
        <v>0</v>
      </c>
      <c r="AY74" s="170">
        <f t="shared" si="32"/>
        <v>1</v>
      </c>
      <c r="BA74" s="170">
        <f t="shared" si="33"/>
        <v>1</v>
      </c>
      <c r="BC74" s="93">
        <f t="shared" si="34"/>
        <v>0</v>
      </c>
      <c r="BE74" s="93">
        <f t="shared" si="35"/>
        <v>0</v>
      </c>
      <c r="BF74" s="94">
        <f t="shared" si="36"/>
        <v>0</v>
      </c>
      <c r="BM74" s="40" t="b">
        <f t="shared" si="37"/>
        <v>0</v>
      </c>
      <c r="BN74" s="40" t="str">
        <f t="shared" si="38"/>
        <v xml:space="preserve">  </v>
      </c>
      <c r="BP74" s="40" t="b">
        <f t="shared" si="39"/>
        <v>0</v>
      </c>
      <c r="BQ74" s="40" t="str">
        <f t="shared" si="40"/>
        <v xml:space="preserve">  </v>
      </c>
      <c r="BS74" s="40" t="b">
        <f t="shared" si="41"/>
        <v>0</v>
      </c>
      <c r="BT74" s="40" t="str">
        <f t="shared" si="42"/>
        <v xml:space="preserve">  </v>
      </c>
      <c r="BV74" s="40" t="b">
        <f t="shared" si="43"/>
        <v>0</v>
      </c>
      <c r="BW74" s="40" t="str">
        <f t="shared" si="44"/>
        <v xml:space="preserve">  </v>
      </c>
      <c r="BY74" s="40" t="b">
        <f t="shared" si="45"/>
        <v>0</v>
      </c>
      <c r="BZ74" s="45" t="str">
        <f t="shared" si="46"/>
        <v xml:space="preserve">  </v>
      </c>
      <c r="CB74" s="36" t="b">
        <f t="shared" si="47"/>
        <v>0</v>
      </c>
      <c r="CC74" s="36" t="str">
        <f t="shared" si="48"/>
        <v xml:space="preserve">  </v>
      </c>
      <c r="CE74" s="36" t="b">
        <f t="shared" si="49"/>
        <v>0</v>
      </c>
      <c r="CF74" s="36" t="str">
        <f t="shared" si="50"/>
        <v xml:space="preserve">  </v>
      </c>
      <c r="CH74" s="36" t="b">
        <f t="shared" si="51"/>
        <v>0</v>
      </c>
      <c r="CI74" s="36" t="str">
        <f t="shared" si="52"/>
        <v xml:space="preserve">  </v>
      </c>
      <c r="CK74" s="36" t="b">
        <f t="shared" si="53"/>
        <v>0</v>
      </c>
      <c r="CL74" s="36" t="str">
        <f t="shared" si="54"/>
        <v xml:space="preserve">  </v>
      </c>
      <c r="CN74" s="36" t="b">
        <f t="shared" si="55"/>
        <v>0</v>
      </c>
      <c r="CO74" s="37" t="str">
        <f t="shared" si="56"/>
        <v xml:space="preserve">  </v>
      </c>
      <c r="CP74" s="159"/>
      <c r="CQ74" s="65"/>
      <c r="CR74" s="65" t="b">
        <f t="shared" si="57"/>
        <v>0</v>
      </c>
      <c r="CS74" s="65" t="str">
        <f t="shared" si="58"/>
        <v xml:space="preserve">  </v>
      </c>
      <c r="CT74" s="65"/>
      <c r="CU74" s="65" t="b">
        <f t="shared" si="59"/>
        <v>0</v>
      </c>
      <c r="CV74" s="65" t="str">
        <f t="shared" si="60"/>
        <v xml:space="preserve">  </v>
      </c>
      <c r="CW74" s="65"/>
      <c r="CX74" s="65" t="b">
        <f t="shared" si="61"/>
        <v>0</v>
      </c>
      <c r="CY74" s="65" t="str">
        <f t="shared" si="62"/>
        <v xml:space="preserve">  </v>
      </c>
      <c r="CZ74" s="65"/>
      <c r="DA74" s="65" t="b">
        <f t="shared" si="63"/>
        <v>0</v>
      </c>
      <c r="DB74" s="66" t="str">
        <f t="shared" si="64"/>
        <v xml:space="preserve">  </v>
      </c>
      <c r="DC74" s="130">
        <f t="shared" si="65"/>
        <v>0</v>
      </c>
      <c r="DD74" s="131">
        <f t="shared" si="66"/>
        <v>0</v>
      </c>
      <c r="DE74" s="218"/>
      <c r="DF74" s="219"/>
      <c r="DG74" s="220"/>
      <c r="DH74" s="221"/>
      <c r="DI74" s="159"/>
      <c r="DV74" s="159"/>
      <c r="DW74" s="159"/>
      <c r="EO74" s="208"/>
      <c r="EP74" s="209"/>
      <c r="EQ74" s="210"/>
      <c r="ER74" s="217"/>
      <c r="FS74" s="159">
        <v>68</v>
      </c>
      <c r="FT74" s="160" t="s">
        <v>555</v>
      </c>
      <c r="FU74" t="str">
        <f t="shared" si="67"/>
        <v>68 ΛΕΡΟΣ</v>
      </c>
      <c r="FV74" s="24">
        <v>65661</v>
      </c>
      <c r="FW74" s="140">
        <v>65764</v>
      </c>
      <c r="FX74" s="141" t="s">
        <v>401</v>
      </c>
      <c r="FY74" t="str">
        <f t="shared" si="5"/>
        <v>65764 ΙΣΤΙΑΙΑΣ</v>
      </c>
    </row>
    <row r="75" spans="1:181" ht="15.6">
      <c r="A75" s="159"/>
      <c r="F75" s="159" t="str">
        <f t="shared" si="6"/>
        <v/>
      </c>
      <c r="G75" s="159" t="str">
        <f t="shared" si="7"/>
        <v/>
      </c>
      <c r="H75" s="159" t="str">
        <f t="shared" si="8"/>
        <v/>
      </c>
      <c r="I75" s="159"/>
      <c r="K75" s="159"/>
      <c r="O75" s="24" t="str">
        <f t="shared" si="9"/>
        <v>::</v>
      </c>
      <c r="S75" s="24" t="str">
        <f t="shared" si="10"/>
        <v>::</v>
      </c>
      <c r="W75" s="71">
        <f t="shared" ref="W75:W138" si="68">DAY(V75)</f>
        <v>0</v>
      </c>
      <c r="X75" s="71">
        <f t="shared" ref="X75:X138" si="69">MONTH(V75)</f>
        <v>1</v>
      </c>
      <c r="Y75" s="71">
        <f t="shared" ref="Y75:Y138" si="70">YEAR(V75)</f>
        <v>1900</v>
      </c>
      <c r="AA75" s="170">
        <f t="shared" ref="AA75:AA138" si="71">V75</f>
        <v>0</v>
      </c>
      <c r="AC75" s="94">
        <f t="shared" ref="AC75:AC138" si="72">ABS(V75-AA75)*24*60</f>
        <v>0</v>
      </c>
      <c r="AD75" s="156">
        <f t="shared" ref="AD75:AD138" si="73">ABS(AB75-Z75)+AC75</f>
        <v>0</v>
      </c>
      <c r="AE75" s="170">
        <f t="shared" ref="AE75:AE138" si="74">AA75</f>
        <v>0</v>
      </c>
      <c r="AG75" s="94">
        <f t="shared" ref="AG75:AG138" si="75">ABS(AE75-AA75)*24*60</f>
        <v>0</v>
      </c>
      <c r="AH75" s="156">
        <f t="shared" ref="AH75:AH138" si="76">ABS(AF75-AB75)+AG75</f>
        <v>0</v>
      </c>
      <c r="AI75" s="170">
        <f t="shared" ref="AI75:AI138" si="77">AE75</f>
        <v>0</v>
      </c>
      <c r="AK75" s="94">
        <f t="shared" ref="AK75:AK138" si="78">ABS(AI75-AE75)*24*60</f>
        <v>0</v>
      </c>
      <c r="AL75" s="156">
        <f t="shared" ref="AL75:AL138" si="79">ABS(AJ75-AF75)+AK75</f>
        <v>0</v>
      </c>
      <c r="AM75" s="170">
        <f t="shared" ref="AM75:AM138" si="80">AI75</f>
        <v>0</v>
      </c>
      <c r="AO75" s="94">
        <f t="shared" ref="AO75:AO138" si="81">ABS(AM75-AI75)*24*60</f>
        <v>0</v>
      </c>
      <c r="AP75" s="156">
        <f t="shared" ref="AP75:AP138" si="82">ABS(AN75-AJ75)+AO75</f>
        <v>0</v>
      </c>
      <c r="AQ75" s="170">
        <f t="shared" ref="AQ75:AQ138" si="83">AM75</f>
        <v>0</v>
      </c>
      <c r="AS75" s="94">
        <f t="shared" ref="AS75:AS138" si="84">ABS(AQ75-AM75)*24*60</f>
        <v>0</v>
      </c>
      <c r="AT75" s="156">
        <f t="shared" ref="AT75:AT138" si="85">ABS(AR75-AN75)+AS75</f>
        <v>0</v>
      </c>
      <c r="AU75" s="170">
        <f t="shared" ref="AU75:AU138" si="86">AQ75</f>
        <v>0</v>
      </c>
      <c r="AW75" s="94">
        <f t="shared" ref="AW75:AW138" si="87">ABS(AU75-AQ75)*24*60</f>
        <v>0</v>
      </c>
      <c r="AX75" s="156">
        <f t="shared" ref="AX75:AX138" si="88">ABS(AV75-AR75)+AW75</f>
        <v>0</v>
      </c>
      <c r="AY75" s="170">
        <f t="shared" ref="AY75:AY138" si="89">AI75+1</f>
        <v>1</v>
      </c>
      <c r="BA75" s="170">
        <f t="shared" ref="BA75:BA138" si="90">AY75</f>
        <v>1</v>
      </c>
      <c r="BC75" s="93">
        <f t="shared" ref="BC75:BC138" si="91">AI75</f>
        <v>0</v>
      </c>
      <c r="BE75" s="93">
        <f t="shared" si="35"/>
        <v>0</v>
      </c>
      <c r="BF75" s="94">
        <f t="shared" ref="BF75:BF138" si="92">(BE75-BD75)*60</f>
        <v>0</v>
      </c>
      <c r="BM75" s="40" t="b">
        <f t="shared" ref="BM75:BM138" si="93">ISTEXT(BL75)</f>
        <v>0</v>
      </c>
      <c r="BN75" s="40" t="str">
        <f t="shared" ref="BN75:BN138" si="94">IF(BM75,"Προσθέσατε αριθμό παρακαλώ","  ")</f>
        <v xml:space="preserve">  </v>
      </c>
      <c r="BP75" s="40" t="b">
        <f t="shared" ref="BP75:BP138" si="95">ISTEXT(BO75)</f>
        <v>0</v>
      </c>
      <c r="BQ75" s="40" t="str">
        <f t="shared" ref="BQ75:BQ138" si="96">IF(BP75,"Προσθέσατε αριθμό παρακαλώ","  ")</f>
        <v xml:space="preserve">  </v>
      </c>
      <c r="BS75" s="40" t="b">
        <f t="shared" ref="BS75:BS138" si="97">ISTEXT(BR75)</f>
        <v>0</v>
      </c>
      <c r="BT75" s="40" t="str">
        <f t="shared" ref="BT75:BT138" si="98">IF(BS75,"Προσθέσατε αριθμό παρακαλώ","  ")</f>
        <v xml:space="preserve">  </v>
      </c>
      <c r="BV75" s="40" t="b">
        <f t="shared" ref="BV75:BV138" si="99">ISTEXT(BU75)</f>
        <v>0</v>
      </c>
      <c r="BW75" s="40" t="str">
        <f t="shared" ref="BW75:BW138" si="100">IF(BV75,"Προσθέσατε αριθμό παρακαλώ","  ")</f>
        <v xml:space="preserve">  </v>
      </c>
      <c r="BY75" s="40" t="b">
        <f t="shared" ref="BY75:BY138" si="101">ISTEXT(BX75)</f>
        <v>0</v>
      </c>
      <c r="BZ75" s="45" t="str">
        <f t="shared" ref="BZ75:BZ138" si="102">IF(BY75,"Προσθέσατε αριθμό παρακαλώ","  ")</f>
        <v xml:space="preserve">  </v>
      </c>
      <c r="CB75" s="36" t="b">
        <f t="shared" ref="CB75:CB138" si="103">ISTEXT(CA75)</f>
        <v>0</v>
      </c>
      <c r="CC75" s="36" t="str">
        <f t="shared" ref="CC75:CC138" si="104">IF(CB75,"Προσθέσατε αριθμό παρακαλώ","  ")</f>
        <v xml:space="preserve">  </v>
      </c>
      <c r="CE75" s="36" t="b">
        <f t="shared" ref="CE75:CE138" si="105">ISTEXT(CD75)</f>
        <v>0</v>
      </c>
      <c r="CF75" s="36" t="str">
        <f t="shared" ref="CF75:CF138" si="106">IF(CE75,"Προσθέσατε αριθμό παρακαλώ","  ")</f>
        <v xml:space="preserve">  </v>
      </c>
      <c r="CH75" s="36" t="b">
        <f t="shared" ref="CH75:CH138" si="107">ISTEXT(CG75)</f>
        <v>0</v>
      </c>
      <c r="CI75" s="36" t="str">
        <f t="shared" ref="CI75:CI138" si="108">IF(CH75,"Προσθέσατε αριθμό παρακαλώ","  ")</f>
        <v xml:space="preserve">  </v>
      </c>
      <c r="CK75" s="36" t="b">
        <f t="shared" ref="CK75:CK138" si="109">ISTEXT(CJ75)</f>
        <v>0</v>
      </c>
      <c r="CL75" s="36" t="str">
        <f t="shared" ref="CL75:CL138" si="110">IF(CK75,"Προσθέσατε αριθμό παρακαλώ","  ")</f>
        <v xml:space="preserve">  </v>
      </c>
      <c r="CN75" s="36" t="b">
        <f t="shared" ref="CN75:CN138" si="111">ISTEXT(CM75)</f>
        <v>0</v>
      </c>
      <c r="CO75" s="37" t="str">
        <f t="shared" ref="CO75:CO138" si="112">IF(CN75,"Προσθέσατε αριθμό παρακαλώ","  ")</f>
        <v xml:space="preserve">  </v>
      </c>
      <c r="CP75" s="159"/>
      <c r="CQ75" s="65"/>
      <c r="CR75" s="65" t="b">
        <f t="shared" si="57"/>
        <v>0</v>
      </c>
      <c r="CS75" s="65" t="str">
        <f t="shared" ref="CS75:CS138" si="113">IF(CR75,"Προσθέσατε αριθμό παρακαλώ","  ")</f>
        <v xml:space="preserve">  </v>
      </c>
      <c r="CT75" s="65"/>
      <c r="CU75" s="65" t="b">
        <f t="shared" ref="CU75:CU138" si="114">ISTEXT(CT75)</f>
        <v>0</v>
      </c>
      <c r="CV75" s="65" t="str">
        <f t="shared" ref="CV75:CV138" si="115">IF(CU75,"Προσθέσατε αριθμό παρακαλώ","  ")</f>
        <v xml:space="preserve">  </v>
      </c>
      <c r="CW75" s="65"/>
      <c r="CX75" s="65" t="b">
        <f t="shared" si="61"/>
        <v>0</v>
      </c>
      <c r="CY75" s="65" t="str">
        <f t="shared" ref="CY75:CY138" si="116">IF(CX75,"Προσθέσατε αριθμό παρακαλώ","  ")</f>
        <v xml:space="preserve">  </v>
      </c>
      <c r="CZ75" s="65"/>
      <c r="DA75" s="65" t="b">
        <f t="shared" si="63"/>
        <v>0</v>
      </c>
      <c r="DB75" s="66" t="str">
        <f t="shared" ref="DB75:DB138" si="117">IF(DA75,"Προσθέσατε αριθμό παρακαλώ","  ")</f>
        <v xml:space="preserve">  </v>
      </c>
      <c r="DC75" s="130">
        <f t="shared" si="65"/>
        <v>0</v>
      </c>
      <c r="DD75" s="131">
        <f t="shared" si="66"/>
        <v>0</v>
      </c>
      <c r="DE75" s="218"/>
      <c r="DF75" s="219"/>
      <c r="DG75" s="220"/>
      <c r="DH75" s="221"/>
      <c r="DI75" s="159"/>
      <c r="DV75" s="159"/>
      <c r="DW75" s="159"/>
      <c r="EO75" s="208"/>
      <c r="EP75" s="209"/>
      <c r="EQ75" s="210"/>
      <c r="ER75" s="217"/>
      <c r="FS75" s="159">
        <v>69</v>
      </c>
      <c r="FT75" s="160" t="s">
        <v>556</v>
      </c>
      <c r="FU75" t="str">
        <f t="shared" si="67"/>
        <v>69 ΛΕΩΝΙΔΙΟΝ</v>
      </c>
      <c r="FV75" s="24">
        <v>65762</v>
      </c>
      <c r="FW75" s="140">
        <v>65765</v>
      </c>
      <c r="FX75" s="141" t="s">
        <v>420</v>
      </c>
      <c r="FY75" t="str">
        <f t="shared" si="5"/>
        <v>65765 ΚΥΜΗΣ</v>
      </c>
    </row>
    <row r="76" spans="1:181" ht="15.6">
      <c r="A76" s="159"/>
      <c r="F76" s="159" t="str">
        <f t="shared" si="6"/>
        <v/>
      </c>
      <c r="G76" s="159" t="str">
        <f t="shared" si="7"/>
        <v/>
      </c>
      <c r="H76" s="159" t="str">
        <f t="shared" si="8"/>
        <v/>
      </c>
      <c r="I76" s="159"/>
      <c r="K76" s="159"/>
      <c r="O76" s="24" t="str">
        <f t="shared" ref="O76:O139" si="118">CONCATENATE(L76,":",M76,":",N76)</f>
        <v>::</v>
      </c>
      <c r="S76" s="24" t="str">
        <f t="shared" ref="S76:S139" si="119">CONCATENATE(P76,":",Q76,":",R76)</f>
        <v>::</v>
      </c>
      <c r="W76" s="71">
        <f t="shared" si="68"/>
        <v>0</v>
      </c>
      <c r="X76" s="71">
        <f t="shared" si="69"/>
        <v>1</v>
      </c>
      <c r="Y76" s="71">
        <f t="shared" si="70"/>
        <v>1900</v>
      </c>
      <c r="AA76" s="170">
        <f t="shared" si="71"/>
        <v>0</v>
      </c>
      <c r="AC76" s="94">
        <f t="shared" si="72"/>
        <v>0</v>
      </c>
      <c r="AD76" s="156">
        <f t="shared" si="73"/>
        <v>0</v>
      </c>
      <c r="AE76" s="170">
        <f t="shared" si="74"/>
        <v>0</v>
      </c>
      <c r="AG76" s="94">
        <f t="shared" si="75"/>
        <v>0</v>
      </c>
      <c r="AH76" s="156">
        <f t="shared" si="76"/>
        <v>0</v>
      </c>
      <c r="AI76" s="170">
        <f t="shared" si="77"/>
        <v>0</v>
      </c>
      <c r="AK76" s="94">
        <f t="shared" si="78"/>
        <v>0</v>
      </c>
      <c r="AL76" s="156">
        <f t="shared" si="79"/>
        <v>0</v>
      </c>
      <c r="AM76" s="170">
        <f t="shared" si="80"/>
        <v>0</v>
      </c>
      <c r="AO76" s="94">
        <f t="shared" si="81"/>
        <v>0</v>
      </c>
      <c r="AP76" s="156">
        <f t="shared" si="82"/>
        <v>0</v>
      </c>
      <c r="AQ76" s="170">
        <f t="shared" si="83"/>
        <v>0</v>
      </c>
      <c r="AS76" s="94">
        <f t="shared" si="84"/>
        <v>0</v>
      </c>
      <c r="AT76" s="156">
        <f t="shared" si="85"/>
        <v>0</v>
      </c>
      <c r="AU76" s="170">
        <f t="shared" si="86"/>
        <v>0</v>
      </c>
      <c r="AW76" s="94">
        <f t="shared" si="87"/>
        <v>0</v>
      </c>
      <c r="AX76" s="156">
        <f t="shared" si="88"/>
        <v>0</v>
      </c>
      <c r="AY76" s="170">
        <f t="shared" si="89"/>
        <v>1</v>
      </c>
      <c r="BA76" s="170">
        <f t="shared" si="90"/>
        <v>1</v>
      </c>
      <c r="BC76" s="93">
        <f t="shared" si="91"/>
        <v>0</v>
      </c>
      <c r="BE76" s="93">
        <f t="shared" ref="BE76:BE139" si="120">BC76</f>
        <v>0</v>
      </c>
      <c r="BF76" s="94">
        <f t="shared" si="92"/>
        <v>0</v>
      </c>
      <c r="BM76" s="40" t="b">
        <f t="shared" si="93"/>
        <v>0</v>
      </c>
      <c r="BN76" s="40" t="str">
        <f t="shared" si="94"/>
        <v xml:space="preserve">  </v>
      </c>
      <c r="BP76" s="40" t="b">
        <f t="shared" si="95"/>
        <v>0</v>
      </c>
      <c r="BQ76" s="40" t="str">
        <f t="shared" si="96"/>
        <v xml:space="preserve">  </v>
      </c>
      <c r="BS76" s="40" t="b">
        <f t="shared" si="97"/>
        <v>0</v>
      </c>
      <c r="BT76" s="40" t="str">
        <f t="shared" si="98"/>
        <v xml:space="preserve">  </v>
      </c>
      <c r="BV76" s="40" t="b">
        <f t="shared" si="99"/>
        <v>0</v>
      </c>
      <c r="BW76" s="40" t="str">
        <f t="shared" si="100"/>
        <v xml:space="preserve">  </v>
      </c>
      <c r="BY76" s="40" t="b">
        <f t="shared" si="101"/>
        <v>0</v>
      </c>
      <c r="BZ76" s="45" t="str">
        <f t="shared" si="102"/>
        <v xml:space="preserve">  </v>
      </c>
      <c r="CB76" s="36" t="b">
        <f t="shared" si="103"/>
        <v>0</v>
      </c>
      <c r="CC76" s="36" t="str">
        <f t="shared" si="104"/>
        <v xml:space="preserve">  </v>
      </c>
      <c r="CE76" s="36" t="b">
        <f t="shared" si="105"/>
        <v>0</v>
      </c>
      <c r="CF76" s="36" t="str">
        <f t="shared" si="106"/>
        <v xml:space="preserve">  </v>
      </c>
      <c r="CH76" s="36" t="b">
        <f t="shared" si="107"/>
        <v>0</v>
      </c>
      <c r="CI76" s="36" t="str">
        <f t="shared" si="108"/>
        <v xml:space="preserve">  </v>
      </c>
      <c r="CK76" s="36" t="b">
        <f t="shared" si="109"/>
        <v>0</v>
      </c>
      <c r="CL76" s="36" t="str">
        <f t="shared" si="110"/>
        <v xml:space="preserve">  </v>
      </c>
      <c r="CN76" s="36" t="b">
        <f t="shared" si="111"/>
        <v>0</v>
      </c>
      <c r="CO76" s="37" t="str">
        <f t="shared" si="112"/>
        <v xml:space="preserve">  </v>
      </c>
      <c r="CP76" s="159"/>
      <c r="CQ76" s="65"/>
      <c r="CR76" s="65" t="b">
        <f t="shared" ref="CR76:CR139" si="121">ISTEXT(CQ76)</f>
        <v>0</v>
      </c>
      <c r="CS76" s="65" t="str">
        <f t="shared" si="113"/>
        <v xml:space="preserve">  </v>
      </c>
      <c r="CT76" s="65"/>
      <c r="CU76" s="65" t="b">
        <f t="shared" si="114"/>
        <v>0</v>
      </c>
      <c r="CV76" s="65" t="str">
        <f t="shared" si="115"/>
        <v xml:space="preserve">  </v>
      </c>
      <c r="CW76" s="65"/>
      <c r="CX76" s="65" t="b">
        <f t="shared" ref="CX76:CX139" si="122">ISTEXT(CW76)</f>
        <v>0</v>
      </c>
      <c r="CY76" s="65" t="str">
        <f t="shared" si="116"/>
        <v xml:space="preserve">  </v>
      </c>
      <c r="CZ76" s="65"/>
      <c r="DA76" s="65" t="b">
        <f t="shared" ref="DA76:DA139" si="123">ISTEXT(CZ76)</f>
        <v>0</v>
      </c>
      <c r="DB76" s="66" t="str">
        <f t="shared" si="117"/>
        <v xml:space="preserve">  </v>
      </c>
      <c r="DC76" s="130">
        <f t="shared" ref="DC76:DC139" si="124">SUM(BN76,BQ76,BT76,BW76,BZ76)</f>
        <v>0</v>
      </c>
      <c r="DD76" s="131">
        <f t="shared" ref="DD76:DD139" si="125">SUM(CC76,CF76,CI76,CL76,CO76)</f>
        <v>0</v>
      </c>
      <c r="DE76" s="218"/>
      <c r="DF76" s="219"/>
      <c r="DG76" s="220"/>
      <c r="DH76" s="221"/>
      <c r="DI76" s="159"/>
      <c r="DV76" s="159"/>
      <c r="DW76" s="159"/>
      <c r="EO76" s="208"/>
      <c r="EP76" s="209"/>
      <c r="EQ76" s="210"/>
      <c r="ER76" s="217"/>
      <c r="FS76" s="159">
        <v>70</v>
      </c>
      <c r="FT76" s="161" t="s">
        <v>557</v>
      </c>
      <c r="FU76" t="str">
        <f t="shared" si="67"/>
        <v xml:space="preserve">70 ΛΗΜΝΟΣ </v>
      </c>
      <c r="FV76" s="24">
        <v>65763</v>
      </c>
      <c r="FW76" s="140">
        <v>65800</v>
      </c>
      <c r="FX76" s="141" t="s">
        <v>429</v>
      </c>
      <c r="FY76" t="str">
        <f t="shared" si="5"/>
        <v>65800 ΛΕΣΒΟΥ</v>
      </c>
    </row>
    <row r="77" spans="1:181" ht="15.6">
      <c r="A77" s="159"/>
      <c r="F77" s="159" t="str">
        <f t="shared" si="6"/>
        <v/>
      </c>
      <c r="G77" s="159" t="str">
        <f t="shared" si="7"/>
        <v/>
      </c>
      <c r="H77" s="159" t="str">
        <f t="shared" si="8"/>
        <v/>
      </c>
      <c r="I77" s="159"/>
      <c r="K77" s="159"/>
      <c r="O77" s="24" t="str">
        <f t="shared" si="118"/>
        <v>::</v>
      </c>
      <c r="S77" s="24" t="str">
        <f t="shared" si="119"/>
        <v>::</v>
      </c>
      <c r="W77" s="71">
        <f t="shared" si="68"/>
        <v>0</v>
      </c>
      <c r="X77" s="71">
        <f t="shared" si="69"/>
        <v>1</v>
      </c>
      <c r="Y77" s="71">
        <f t="shared" si="70"/>
        <v>1900</v>
      </c>
      <c r="AA77" s="170">
        <f t="shared" si="71"/>
        <v>0</v>
      </c>
      <c r="AC77" s="94">
        <f t="shared" si="72"/>
        <v>0</v>
      </c>
      <c r="AD77" s="156">
        <f t="shared" si="73"/>
        <v>0</v>
      </c>
      <c r="AE77" s="170">
        <f t="shared" si="74"/>
        <v>0</v>
      </c>
      <c r="AG77" s="94">
        <f t="shared" si="75"/>
        <v>0</v>
      </c>
      <c r="AH77" s="156">
        <f t="shared" si="76"/>
        <v>0</v>
      </c>
      <c r="AI77" s="170">
        <f t="shared" si="77"/>
        <v>0</v>
      </c>
      <c r="AK77" s="94">
        <f t="shared" si="78"/>
        <v>0</v>
      </c>
      <c r="AL77" s="156">
        <f t="shared" si="79"/>
        <v>0</v>
      </c>
      <c r="AM77" s="170">
        <f t="shared" si="80"/>
        <v>0</v>
      </c>
      <c r="AO77" s="94">
        <f t="shared" si="81"/>
        <v>0</v>
      </c>
      <c r="AP77" s="156">
        <f t="shared" si="82"/>
        <v>0</v>
      </c>
      <c r="AQ77" s="170">
        <f t="shared" si="83"/>
        <v>0</v>
      </c>
      <c r="AS77" s="94">
        <f t="shared" si="84"/>
        <v>0</v>
      </c>
      <c r="AT77" s="156">
        <f t="shared" si="85"/>
        <v>0</v>
      </c>
      <c r="AU77" s="170">
        <f t="shared" si="86"/>
        <v>0</v>
      </c>
      <c r="AW77" s="94">
        <f t="shared" si="87"/>
        <v>0</v>
      </c>
      <c r="AX77" s="156">
        <f t="shared" si="88"/>
        <v>0</v>
      </c>
      <c r="AY77" s="170">
        <f t="shared" si="89"/>
        <v>1</v>
      </c>
      <c r="BA77" s="170">
        <f t="shared" si="90"/>
        <v>1</v>
      </c>
      <c r="BC77" s="93">
        <f t="shared" si="91"/>
        <v>0</v>
      </c>
      <c r="BE77" s="93">
        <f t="shared" si="120"/>
        <v>0</v>
      </c>
      <c r="BF77" s="94">
        <f t="shared" si="92"/>
        <v>0</v>
      </c>
      <c r="BM77" s="40" t="b">
        <f t="shared" si="93"/>
        <v>0</v>
      </c>
      <c r="BN77" s="40" t="str">
        <f t="shared" si="94"/>
        <v xml:space="preserve">  </v>
      </c>
      <c r="BP77" s="40" t="b">
        <f t="shared" si="95"/>
        <v>0</v>
      </c>
      <c r="BQ77" s="40" t="str">
        <f t="shared" si="96"/>
        <v xml:space="preserve">  </v>
      </c>
      <c r="BS77" s="40" t="b">
        <f t="shared" si="97"/>
        <v>0</v>
      </c>
      <c r="BT77" s="40" t="str">
        <f t="shared" si="98"/>
        <v xml:space="preserve">  </v>
      </c>
      <c r="BV77" s="40" t="b">
        <f t="shared" si="99"/>
        <v>0</v>
      </c>
      <c r="BW77" s="40" t="str">
        <f t="shared" si="100"/>
        <v xml:space="preserve">  </v>
      </c>
      <c r="BY77" s="40" t="b">
        <f t="shared" si="101"/>
        <v>0</v>
      </c>
      <c r="BZ77" s="45" t="str">
        <f t="shared" si="102"/>
        <v xml:space="preserve">  </v>
      </c>
      <c r="CB77" s="36" t="b">
        <f t="shared" si="103"/>
        <v>0</v>
      </c>
      <c r="CC77" s="36" t="str">
        <f t="shared" si="104"/>
        <v xml:space="preserve">  </v>
      </c>
      <c r="CE77" s="36" t="b">
        <f t="shared" si="105"/>
        <v>0</v>
      </c>
      <c r="CF77" s="36" t="str">
        <f t="shared" si="106"/>
        <v xml:space="preserve">  </v>
      </c>
      <c r="CH77" s="36" t="b">
        <f t="shared" si="107"/>
        <v>0</v>
      </c>
      <c r="CI77" s="36" t="str">
        <f t="shared" si="108"/>
        <v xml:space="preserve">  </v>
      </c>
      <c r="CK77" s="36" t="b">
        <f t="shared" si="109"/>
        <v>0</v>
      </c>
      <c r="CL77" s="36" t="str">
        <f t="shared" si="110"/>
        <v xml:space="preserve">  </v>
      </c>
      <c r="CN77" s="36" t="b">
        <f t="shared" si="111"/>
        <v>0</v>
      </c>
      <c r="CO77" s="37" t="str">
        <f t="shared" si="112"/>
        <v xml:space="preserve">  </v>
      </c>
      <c r="CP77" s="159"/>
      <c r="CQ77" s="65"/>
      <c r="CR77" s="65" t="b">
        <f t="shared" si="121"/>
        <v>0</v>
      </c>
      <c r="CS77" s="65" t="str">
        <f t="shared" si="113"/>
        <v xml:space="preserve">  </v>
      </c>
      <c r="CT77" s="65"/>
      <c r="CU77" s="65" t="b">
        <f t="shared" si="114"/>
        <v>0</v>
      </c>
      <c r="CV77" s="65" t="str">
        <f t="shared" si="115"/>
        <v xml:space="preserve">  </v>
      </c>
      <c r="CW77" s="65"/>
      <c r="CX77" s="65" t="b">
        <f t="shared" si="122"/>
        <v>0</v>
      </c>
      <c r="CY77" s="65" t="str">
        <f t="shared" si="116"/>
        <v xml:space="preserve">  </v>
      </c>
      <c r="CZ77" s="65"/>
      <c r="DA77" s="65" t="b">
        <f t="shared" si="123"/>
        <v>0</v>
      </c>
      <c r="DB77" s="66" t="str">
        <f t="shared" si="117"/>
        <v xml:space="preserve">  </v>
      </c>
      <c r="DC77" s="130">
        <f t="shared" si="124"/>
        <v>0</v>
      </c>
      <c r="DD77" s="131">
        <f t="shared" si="125"/>
        <v>0</v>
      </c>
      <c r="DE77" s="218"/>
      <c r="DF77" s="219"/>
      <c r="DG77" s="220"/>
      <c r="DH77" s="221"/>
      <c r="DI77" s="159"/>
      <c r="DV77" s="159"/>
      <c r="DW77" s="159"/>
      <c r="EO77" s="208"/>
      <c r="EP77" s="209"/>
      <c r="EQ77" s="210"/>
      <c r="ER77" s="217"/>
      <c r="FS77" s="159">
        <v>71</v>
      </c>
      <c r="FT77" s="160" t="s">
        <v>558</v>
      </c>
      <c r="FU77" t="str">
        <f t="shared" si="67"/>
        <v>71 ΜΑΡΚΟΠΟΥΛΟ</v>
      </c>
      <c r="FV77" s="24">
        <v>65764</v>
      </c>
      <c r="FW77" s="140">
        <v>65900</v>
      </c>
      <c r="FX77" s="141" t="s">
        <v>473</v>
      </c>
      <c r="FY77" t="str">
        <f t="shared" si="5"/>
        <v>65900 ΧΙΟΥ</v>
      </c>
    </row>
    <row r="78" spans="1:181" ht="15.6">
      <c r="A78" s="159"/>
      <c r="F78" s="159" t="str">
        <f t="shared" si="6"/>
        <v/>
      </c>
      <c r="G78" s="159" t="str">
        <f t="shared" si="7"/>
        <v/>
      </c>
      <c r="H78" s="159" t="str">
        <f t="shared" si="8"/>
        <v/>
      </c>
      <c r="I78" s="159"/>
      <c r="K78" s="159"/>
      <c r="O78" s="24" t="str">
        <f t="shared" si="118"/>
        <v>::</v>
      </c>
      <c r="S78" s="24" t="str">
        <f t="shared" si="119"/>
        <v>::</v>
      </c>
      <c r="W78" s="71">
        <f t="shared" si="68"/>
        <v>0</v>
      </c>
      <c r="X78" s="71">
        <f t="shared" si="69"/>
        <v>1</v>
      </c>
      <c r="Y78" s="71">
        <f t="shared" si="70"/>
        <v>1900</v>
      </c>
      <c r="AA78" s="170">
        <f t="shared" si="71"/>
        <v>0</v>
      </c>
      <c r="AC78" s="94">
        <f t="shared" si="72"/>
        <v>0</v>
      </c>
      <c r="AD78" s="156">
        <f t="shared" si="73"/>
        <v>0</v>
      </c>
      <c r="AE78" s="170">
        <f t="shared" si="74"/>
        <v>0</v>
      </c>
      <c r="AG78" s="94">
        <f t="shared" si="75"/>
        <v>0</v>
      </c>
      <c r="AH78" s="156">
        <f t="shared" si="76"/>
        <v>0</v>
      </c>
      <c r="AI78" s="170">
        <f t="shared" si="77"/>
        <v>0</v>
      </c>
      <c r="AK78" s="94">
        <f t="shared" si="78"/>
        <v>0</v>
      </c>
      <c r="AL78" s="156">
        <f t="shared" si="79"/>
        <v>0</v>
      </c>
      <c r="AM78" s="170">
        <f t="shared" si="80"/>
        <v>0</v>
      </c>
      <c r="AO78" s="94">
        <f t="shared" si="81"/>
        <v>0</v>
      </c>
      <c r="AP78" s="156">
        <f t="shared" si="82"/>
        <v>0</v>
      </c>
      <c r="AQ78" s="170">
        <f t="shared" si="83"/>
        <v>0</v>
      </c>
      <c r="AS78" s="94">
        <f t="shared" si="84"/>
        <v>0</v>
      </c>
      <c r="AT78" s="156">
        <f t="shared" si="85"/>
        <v>0</v>
      </c>
      <c r="AU78" s="170">
        <f t="shared" si="86"/>
        <v>0</v>
      </c>
      <c r="AW78" s="94">
        <f t="shared" si="87"/>
        <v>0</v>
      </c>
      <c r="AX78" s="156">
        <f t="shared" si="88"/>
        <v>0</v>
      </c>
      <c r="AY78" s="170">
        <f t="shared" si="89"/>
        <v>1</v>
      </c>
      <c r="BA78" s="170">
        <f t="shared" si="90"/>
        <v>1</v>
      </c>
      <c r="BC78" s="93">
        <f t="shared" si="91"/>
        <v>0</v>
      </c>
      <c r="BE78" s="93">
        <f t="shared" si="120"/>
        <v>0</v>
      </c>
      <c r="BF78" s="94">
        <f t="shared" si="92"/>
        <v>0</v>
      </c>
      <c r="BM78" s="40" t="b">
        <f t="shared" si="93"/>
        <v>0</v>
      </c>
      <c r="BN78" s="40" t="str">
        <f t="shared" si="94"/>
        <v xml:space="preserve">  </v>
      </c>
      <c r="BP78" s="40" t="b">
        <f t="shared" si="95"/>
        <v>0</v>
      </c>
      <c r="BQ78" s="40" t="str">
        <f t="shared" si="96"/>
        <v xml:space="preserve">  </v>
      </c>
      <c r="BS78" s="40" t="b">
        <f t="shared" si="97"/>
        <v>0</v>
      </c>
      <c r="BT78" s="40" t="str">
        <f t="shared" si="98"/>
        <v xml:space="preserve">  </v>
      </c>
      <c r="BV78" s="40" t="b">
        <f t="shared" si="99"/>
        <v>0</v>
      </c>
      <c r="BW78" s="40" t="str">
        <f t="shared" si="100"/>
        <v xml:space="preserve">  </v>
      </c>
      <c r="BY78" s="40" t="b">
        <f t="shared" si="101"/>
        <v>0</v>
      </c>
      <c r="BZ78" s="45" t="str">
        <f t="shared" si="102"/>
        <v xml:space="preserve">  </v>
      </c>
      <c r="CB78" s="36" t="b">
        <f t="shared" si="103"/>
        <v>0</v>
      </c>
      <c r="CC78" s="36" t="str">
        <f t="shared" si="104"/>
        <v xml:space="preserve">  </v>
      </c>
      <c r="CE78" s="36" t="b">
        <f t="shared" si="105"/>
        <v>0</v>
      </c>
      <c r="CF78" s="36" t="str">
        <f t="shared" si="106"/>
        <v xml:space="preserve">  </v>
      </c>
      <c r="CH78" s="36" t="b">
        <f t="shared" si="107"/>
        <v>0</v>
      </c>
      <c r="CI78" s="36" t="str">
        <f t="shared" si="108"/>
        <v xml:space="preserve">  </v>
      </c>
      <c r="CK78" s="36" t="b">
        <f t="shared" si="109"/>
        <v>0</v>
      </c>
      <c r="CL78" s="36" t="str">
        <f t="shared" si="110"/>
        <v xml:space="preserve">  </v>
      </c>
      <c r="CN78" s="36" t="b">
        <f t="shared" si="111"/>
        <v>0</v>
      </c>
      <c r="CO78" s="37" t="str">
        <f t="shared" si="112"/>
        <v xml:space="preserve">  </v>
      </c>
      <c r="CP78" s="159"/>
      <c r="CQ78" s="65"/>
      <c r="CR78" s="65" t="b">
        <f t="shared" si="121"/>
        <v>0</v>
      </c>
      <c r="CS78" s="65" t="str">
        <f t="shared" si="113"/>
        <v xml:space="preserve">  </v>
      </c>
      <c r="CT78" s="65"/>
      <c r="CU78" s="65" t="b">
        <f t="shared" si="114"/>
        <v>0</v>
      </c>
      <c r="CV78" s="65" t="str">
        <f t="shared" si="115"/>
        <v xml:space="preserve">  </v>
      </c>
      <c r="CW78" s="65"/>
      <c r="CX78" s="65" t="b">
        <f t="shared" si="122"/>
        <v>0</v>
      </c>
      <c r="CY78" s="65" t="str">
        <f t="shared" si="116"/>
        <v xml:space="preserve">  </v>
      </c>
      <c r="CZ78" s="65"/>
      <c r="DA78" s="65" t="b">
        <f t="shared" si="123"/>
        <v>0</v>
      </c>
      <c r="DB78" s="66" t="str">
        <f t="shared" si="117"/>
        <v xml:space="preserve">  </v>
      </c>
      <c r="DC78" s="130">
        <f t="shared" si="124"/>
        <v>0</v>
      </c>
      <c r="DD78" s="131">
        <f t="shared" si="125"/>
        <v>0</v>
      </c>
      <c r="DE78" s="218"/>
      <c r="DF78" s="219"/>
      <c r="DG78" s="220"/>
      <c r="DH78" s="221"/>
      <c r="DI78" s="159"/>
      <c r="DV78" s="159"/>
      <c r="DW78" s="159"/>
      <c r="EO78" s="208"/>
      <c r="EP78" s="209"/>
      <c r="EQ78" s="210"/>
      <c r="ER78" s="217"/>
      <c r="FS78" s="159">
        <v>72</v>
      </c>
      <c r="FT78" s="160" t="s">
        <v>559</v>
      </c>
      <c r="FU78" t="str">
        <f t="shared" si="67"/>
        <v>72 ΜΕΓΑΡΑ</v>
      </c>
      <c r="FV78" s="24">
        <v>65765</v>
      </c>
      <c r="FW78" s="140">
        <v>66000</v>
      </c>
      <c r="FX78" s="141" t="s">
        <v>457</v>
      </c>
      <c r="FY78" t="str">
        <f t="shared" si="5"/>
        <v>66000 ΣΑΜΟΥ</v>
      </c>
    </row>
    <row r="79" spans="1:181" ht="15.6">
      <c r="A79" s="159"/>
      <c r="F79" s="159" t="str">
        <f t="shared" si="6"/>
        <v/>
      </c>
      <c r="G79" s="159" t="str">
        <f t="shared" si="7"/>
        <v/>
      </c>
      <c r="H79" s="159" t="str">
        <f t="shared" si="8"/>
        <v/>
      </c>
      <c r="I79" s="159"/>
      <c r="K79" s="159"/>
      <c r="O79" s="24" t="str">
        <f t="shared" si="118"/>
        <v>::</v>
      </c>
      <c r="S79" s="24" t="str">
        <f t="shared" si="119"/>
        <v>::</v>
      </c>
      <c r="W79" s="71">
        <f t="shared" si="68"/>
        <v>0</v>
      </c>
      <c r="X79" s="71">
        <f t="shared" si="69"/>
        <v>1</v>
      </c>
      <c r="Y79" s="71">
        <f t="shared" si="70"/>
        <v>1900</v>
      </c>
      <c r="AA79" s="170">
        <f t="shared" si="71"/>
        <v>0</v>
      </c>
      <c r="AC79" s="94">
        <f t="shared" si="72"/>
        <v>0</v>
      </c>
      <c r="AD79" s="156">
        <f t="shared" si="73"/>
        <v>0</v>
      </c>
      <c r="AE79" s="170">
        <f t="shared" si="74"/>
        <v>0</v>
      </c>
      <c r="AG79" s="94">
        <f t="shared" si="75"/>
        <v>0</v>
      </c>
      <c r="AH79" s="156">
        <f t="shared" si="76"/>
        <v>0</v>
      </c>
      <c r="AI79" s="170">
        <f t="shared" si="77"/>
        <v>0</v>
      </c>
      <c r="AK79" s="94">
        <f t="shared" si="78"/>
        <v>0</v>
      </c>
      <c r="AL79" s="156">
        <f t="shared" si="79"/>
        <v>0</v>
      </c>
      <c r="AM79" s="170">
        <f t="shared" si="80"/>
        <v>0</v>
      </c>
      <c r="AO79" s="94">
        <f t="shared" si="81"/>
        <v>0</v>
      </c>
      <c r="AP79" s="156">
        <f t="shared" si="82"/>
        <v>0</v>
      </c>
      <c r="AQ79" s="170">
        <f t="shared" si="83"/>
        <v>0</v>
      </c>
      <c r="AS79" s="94">
        <f t="shared" si="84"/>
        <v>0</v>
      </c>
      <c r="AT79" s="156">
        <f t="shared" si="85"/>
        <v>0</v>
      </c>
      <c r="AU79" s="170">
        <f t="shared" si="86"/>
        <v>0</v>
      </c>
      <c r="AW79" s="94">
        <f t="shared" si="87"/>
        <v>0</v>
      </c>
      <c r="AX79" s="156">
        <f t="shared" si="88"/>
        <v>0</v>
      </c>
      <c r="AY79" s="170">
        <f t="shared" si="89"/>
        <v>1</v>
      </c>
      <c r="BA79" s="170">
        <f t="shared" si="90"/>
        <v>1</v>
      </c>
      <c r="BC79" s="93">
        <f t="shared" si="91"/>
        <v>0</v>
      </c>
      <c r="BE79" s="93">
        <f t="shared" si="120"/>
        <v>0</v>
      </c>
      <c r="BF79" s="94">
        <f t="shared" si="92"/>
        <v>0</v>
      </c>
      <c r="BM79" s="40" t="b">
        <f t="shared" si="93"/>
        <v>0</v>
      </c>
      <c r="BN79" s="40" t="str">
        <f t="shared" si="94"/>
        <v xml:space="preserve">  </v>
      </c>
      <c r="BP79" s="40" t="b">
        <f t="shared" si="95"/>
        <v>0</v>
      </c>
      <c r="BQ79" s="40" t="str">
        <f t="shared" si="96"/>
        <v xml:space="preserve">  </v>
      </c>
      <c r="BS79" s="40" t="b">
        <f t="shared" si="97"/>
        <v>0</v>
      </c>
      <c r="BT79" s="40" t="str">
        <f t="shared" si="98"/>
        <v xml:space="preserve">  </v>
      </c>
      <c r="BV79" s="40" t="b">
        <f t="shared" si="99"/>
        <v>0</v>
      </c>
      <c r="BW79" s="40" t="str">
        <f t="shared" si="100"/>
        <v xml:space="preserve">  </v>
      </c>
      <c r="BY79" s="40" t="b">
        <f t="shared" si="101"/>
        <v>0</v>
      </c>
      <c r="BZ79" s="45" t="str">
        <f t="shared" si="102"/>
        <v xml:space="preserve">  </v>
      </c>
      <c r="CB79" s="36" t="b">
        <f t="shared" si="103"/>
        <v>0</v>
      </c>
      <c r="CC79" s="36" t="str">
        <f t="shared" si="104"/>
        <v xml:space="preserve">  </v>
      </c>
      <c r="CE79" s="36" t="b">
        <f t="shared" si="105"/>
        <v>0</v>
      </c>
      <c r="CF79" s="36" t="str">
        <f t="shared" si="106"/>
        <v xml:space="preserve">  </v>
      </c>
      <c r="CH79" s="36" t="b">
        <f t="shared" si="107"/>
        <v>0</v>
      </c>
      <c r="CI79" s="36" t="str">
        <f t="shared" si="108"/>
        <v xml:space="preserve">  </v>
      </c>
      <c r="CK79" s="36" t="b">
        <f t="shared" si="109"/>
        <v>0</v>
      </c>
      <c r="CL79" s="36" t="str">
        <f t="shared" si="110"/>
        <v xml:space="preserve">  </v>
      </c>
      <c r="CN79" s="36" t="b">
        <f t="shared" si="111"/>
        <v>0</v>
      </c>
      <c r="CO79" s="37" t="str">
        <f t="shared" si="112"/>
        <v xml:space="preserve">  </v>
      </c>
      <c r="CP79" s="159"/>
      <c r="CQ79" s="65"/>
      <c r="CR79" s="65" t="b">
        <f t="shared" si="121"/>
        <v>0</v>
      </c>
      <c r="CS79" s="65" t="str">
        <f t="shared" si="113"/>
        <v xml:space="preserve">  </v>
      </c>
      <c r="CT79" s="65"/>
      <c r="CU79" s="65" t="b">
        <f t="shared" si="114"/>
        <v>0</v>
      </c>
      <c r="CV79" s="65" t="str">
        <f t="shared" si="115"/>
        <v xml:space="preserve">  </v>
      </c>
      <c r="CW79" s="65"/>
      <c r="CX79" s="65" t="b">
        <f t="shared" si="122"/>
        <v>0</v>
      </c>
      <c r="CY79" s="65" t="str">
        <f t="shared" si="116"/>
        <v xml:space="preserve">  </v>
      </c>
      <c r="CZ79" s="65"/>
      <c r="DA79" s="65" t="b">
        <f t="shared" si="123"/>
        <v>0</v>
      </c>
      <c r="DB79" s="66" t="str">
        <f t="shared" si="117"/>
        <v xml:space="preserve">  </v>
      </c>
      <c r="DC79" s="130">
        <f t="shared" si="124"/>
        <v>0</v>
      </c>
      <c r="DD79" s="131">
        <f t="shared" si="125"/>
        <v>0</v>
      </c>
      <c r="DE79" s="218"/>
      <c r="DF79" s="219"/>
      <c r="DG79" s="220"/>
      <c r="DH79" s="221"/>
      <c r="DI79" s="159"/>
      <c r="DV79" s="159"/>
      <c r="DW79" s="159"/>
      <c r="EO79" s="208"/>
      <c r="EP79" s="209"/>
      <c r="EQ79" s="210"/>
      <c r="ER79" s="217"/>
      <c r="FS79" s="159">
        <v>73</v>
      </c>
      <c r="FT79" s="160" t="s">
        <v>560</v>
      </c>
      <c r="FU79" t="str">
        <f t="shared" si="67"/>
        <v>73 ΜΕΘΩΝΗ</v>
      </c>
      <c r="FV79" s="24">
        <v>65800</v>
      </c>
      <c r="FW79" s="142">
        <v>6100</v>
      </c>
      <c r="FX79" s="141" t="s">
        <v>392</v>
      </c>
      <c r="FY79" t="str">
        <f t="shared" si="5"/>
        <v>6100 ΔΩΔΕΚΑΝΗΣΟΥ</v>
      </c>
    </row>
    <row r="80" spans="1:181" ht="15.6">
      <c r="A80" s="159"/>
      <c r="F80" s="159" t="str">
        <f t="shared" si="6"/>
        <v/>
      </c>
      <c r="G80" s="159" t="str">
        <f t="shared" si="7"/>
        <v/>
      </c>
      <c r="H80" s="159" t="str">
        <f t="shared" si="8"/>
        <v/>
      </c>
      <c r="I80" s="159"/>
      <c r="K80" s="159"/>
      <c r="O80" s="24" t="str">
        <f t="shared" si="118"/>
        <v>::</v>
      </c>
      <c r="S80" s="24" t="str">
        <f t="shared" si="119"/>
        <v>::</v>
      </c>
      <c r="W80" s="71">
        <f t="shared" si="68"/>
        <v>0</v>
      </c>
      <c r="X80" s="71">
        <f t="shared" si="69"/>
        <v>1</v>
      </c>
      <c r="Y80" s="71">
        <f t="shared" si="70"/>
        <v>1900</v>
      </c>
      <c r="AA80" s="170">
        <f t="shared" si="71"/>
        <v>0</v>
      </c>
      <c r="AC80" s="94">
        <f t="shared" si="72"/>
        <v>0</v>
      </c>
      <c r="AD80" s="156">
        <f t="shared" si="73"/>
        <v>0</v>
      </c>
      <c r="AE80" s="170">
        <f t="shared" si="74"/>
        <v>0</v>
      </c>
      <c r="AG80" s="94">
        <f t="shared" si="75"/>
        <v>0</v>
      </c>
      <c r="AH80" s="156">
        <f t="shared" si="76"/>
        <v>0</v>
      </c>
      <c r="AI80" s="170">
        <f t="shared" si="77"/>
        <v>0</v>
      </c>
      <c r="AK80" s="94">
        <f t="shared" si="78"/>
        <v>0</v>
      </c>
      <c r="AL80" s="156">
        <f t="shared" si="79"/>
        <v>0</v>
      </c>
      <c r="AM80" s="170">
        <f t="shared" si="80"/>
        <v>0</v>
      </c>
      <c r="AO80" s="94">
        <f t="shared" si="81"/>
        <v>0</v>
      </c>
      <c r="AP80" s="156">
        <f t="shared" si="82"/>
        <v>0</v>
      </c>
      <c r="AQ80" s="170">
        <f t="shared" si="83"/>
        <v>0</v>
      </c>
      <c r="AS80" s="94">
        <f t="shared" si="84"/>
        <v>0</v>
      </c>
      <c r="AT80" s="156">
        <f t="shared" si="85"/>
        <v>0</v>
      </c>
      <c r="AU80" s="170">
        <f t="shared" si="86"/>
        <v>0</v>
      </c>
      <c r="AW80" s="94">
        <f t="shared" si="87"/>
        <v>0</v>
      </c>
      <c r="AX80" s="156">
        <f t="shared" si="88"/>
        <v>0</v>
      </c>
      <c r="AY80" s="170">
        <f t="shared" si="89"/>
        <v>1</v>
      </c>
      <c r="BA80" s="170">
        <f t="shared" si="90"/>
        <v>1</v>
      </c>
      <c r="BC80" s="93">
        <f t="shared" si="91"/>
        <v>0</v>
      </c>
      <c r="BE80" s="93">
        <f t="shared" si="120"/>
        <v>0</v>
      </c>
      <c r="BF80" s="94">
        <f t="shared" si="92"/>
        <v>0</v>
      </c>
      <c r="BM80" s="40" t="b">
        <f t="shared" si="93"/>
        <v>0</v>
      </c>
      <c r="BN80" s="40" t="str">
        <f t="shared" si="94"/>
        <v xml:space="preserve">  </v>
      </c>
      <c r="BP80" s="40" t="b">
        <f t="shared" si="95"/>
        <v>0</v>
      </c>
      <c r="BQ80" s="40" t="str">
        <f t="shared" si="96"/>
        <v xml:space="preserve">  </v>
      </c>
      <c r="BS80" s="40" t="b">
        <f t="shared" si="97"/>
        <v>0</v>
      </c>
      <c r="BT80" s="40" t="str">
        <f t="shared" si="98"/>
        <v xml:space="preserve">  </v>
      </c>
      <c r="BV80" s="40" t="b">
        <f t="shared" si="99"/>
        <v>0</v>
      </c>
      <c r="BW80" s="40" t="str">
        <f t="shared" si="100"/>
        <v xml:space="preserve">  </v>
      </c>
      <c r="BY80" s="40" t="b">
        <f t="shared" si="101"/>
        <v>0</v>
      </c>
      <c r="BZ80" s="45" t="str">
        <f t="shared" si="102"/>
        <v xml:space="preserve">  </v>
      </c>
      <c r="CB80" s="36" t="b">
        <f t="shared" si="103"/>
        <v>0</v>
      </c>
      <c r="CC80" s="36" t="str">
        <f t="shared" si="104"/>
        <v xml:space="preserve">  </v>
      </c>
      <c r="CE80" s="36" t="b">
        <f t="shared" si="105"/>
        <v>0</v>
      </c>
      <c r="CF80" s="36" t="str">
        <f t="shared" si="106"/>
        <v xml:space="preserve">  </v>
      </c>
      <c r="CH80" s="36" t="b">
        <f t="shared" si="107"/>
        <v>0</v>
      </c>
      <c r="CI80" s="36" t="str">
        <f t="shared" si="108"/>
        <v xml:space="preserve">  </v>
      </c>
      <c r="CK80" s="36" t="b">
        <f t="shared" si="109"/>
        <v>0</v>
      </c>
      <c r="CL80" s="36" t="str">
        <f t="shared" si="110"/>
        <v xml:space="preserve">  </v>
      </c>
      <c r="CN80" s="36" t="b">
        <f t="shared" si="111"/>
        <v>0</v>
      </c>
      <c r="CO80" s="37" t="str">
        <f t="shared" si="112"/>
        <v xml:space="preserve">  </v>
      </c>
      <c r="CP80" s="159"/>
      <c r="CQ80" s="65"/>
      <c r="CR80" s="65" t="b">
        <f t="shared" si="121"/>
        <v>0</v>
      </c>
      <c r="CS80" s="65" t="str">
        <f t="shared" si="113"/>
        <v xml:space="preserve">  </v>
      </c>
      <c r="CT80" s="65"/>
      <c r="CU80" s="65" t="b">
        <f t="shared" si="114"/>
        <v>0</v>
      </c>
      <c r="CV80" s="65" t="str">
        <f t="shared" si="115"/>
        <v xml:space="preserve">  </v>
      </c>
      <c r="CW80" s="65"/>
      <c r="CX80" s="65" t="b">
        <f t="shared" si="122"/>
        <v>0</v>
      </c>
      <c r="CY80" s="65" t="str">
        <f t="shared" si="116"/>
        <v xml:space="preserve">  </v>
      </c>
      <c r="CZ80" s="65"/>
      <c r="DA80" s="65" t="b">
        <f t="shared" si="123"/>
        <v>0</v>
      </c>
      <c r="DB80" s="66" t="str">
        <f t="shared" si="117"/>
        <v xml:space="preserve">  </v>
      </c>
      <c r="DC80" s="130">
        <f t="shared" si="124"/>
        <v>0</v>
      </c>
      <c r="DD80" s="131">
        <f t="shared" si="125"/>
        <v>0</v>
      </c>
      <c r="DE80" s="218"/>
      <c r="DF80" s="219"/>
      <c r="DG80" s="220"/>
      <c r="DH80" s="221"/>
      <c r="DI80" s="159"/>
      <c r="DV80" s="159"/>
      <c r="DW80" s="159"/>
      <c r="EO80" s="208"/>
      <c r="EP80" s="209"/>
      <c r="EQ80" s="210"/>
      <c r="ER80" s="217"/>
      <c r="FS80" s="159">
        <v>74</v>
      </c>
      <c r="FT80" s="160" t="s">
        <v>561</v>
      </c>
      <c r="FU80" t="str">
        <f t="shared" si="67"/>
        <v>74 ΜΕΣΟΛΟΓΓΙ</v>
      </c>
      <c r="FV80" s="24">
        <v>65900</v>
      </c>
      <c r="FW80" s="140">
        <v>66200</v>
      </c>
      <c r="FX80" s="141" t="s">
        <v>419</v>
      </c>
      <c r="FY80" t="str">
        <f t="shared" si="5"/>
        <v>66200 ΚΥΚΛΑΔΩΝ</v>
      </c>
    </row>
    <row r="81" spans="1:199" ht="15.6">
      <c r="A81" s="159"/>
      <c r="F81" s="159" t="str">
        <f t="shared" si="6"/>
        <v/>
      </c>
      <c r="G81" s="159" t="str">
        <f t="shared" si="7"/>
        <v/>
      </c>
      <c r="H81" s="159" t="str">
        <f t="shared" si="8"/>
        <v/>
      </c>
      <c r="I81" s="159"/>
      <c r="K81" s="159"/>
      <c r="O81" s="24" t="str">
        <f t="shared" si="118"/>
        <v>::</v>
      </c>
      <c r="S81" s="24" t="str">
        <f t="shared" si="119"/>
        <v>::</v>
      </c>
      <c r="W81" s="71">
        <f t="shared" si="68"/>
        <v>0</v>
      </c>
      <c r="X81" s="71">
        <f t="shared" si="69"/>
        <v>1</v>
      </c>
      <c r="Y81" s="71">
        <f t="shared" si="70"/>
        <v>1900</v>
      </c>
      <c r="AA81" s="170">
        <f t="shared" si="71"/>
        <v>0</v>
      </c>
      <c r="AC81" s="94">
        <f t="shared" si="72"/>
        <v>0</v>
      </c>
      <c r="AD81" s="156">
        <f t="shared" si="73"/>
        <v>0</v>
      </c>
      <c r="AE81" s="170">
        <f t="shared" si="74"/>
        <v>0</v>
      </c>
      <c r="AG81" s="94">
        <f t="shared" si="75"/>
        <v>0</v>
      </c>
      <c r="AH81" s="156">
        <f t="shared" si="76"/>
        <v>0</v>
      </c>
      <c r="AI81" s="170">
        <f t="shared" si="77"/>
        <v>0</v>
      </c>
      <c r="AK81" s="94">
        <f t="shared" si="78"/>
        <v>0</v>
      </c>
      <c r="AL81" s="156">
        <f t="shared" si="79"/>
        <v>0</v>
      </c>
      <c r="AM81" s="170">
        <f t="shared" si="80"/>
        <v>0</v>
      </c>
      <c r="AO81" s="94">
        <f t="shared" si="81"/>
        <v>0</v>
      </c>
      <c r="AP81" s="156">
        <f t="shared" si="82"/>
        <v>0</v>
      </c>
      <c r="AQ81" s="170">
        <f t="shared" si="83"/>
        <v>0</v>
      </c>
      <c r="AS81" s="94">
        <f t="shared" si="84"/>
        <v>0</v>
      </c>
      <c r="AT81" s="156">
        <f t="shared" si="85"/>
        <v>0</v>
      </c>
      <c r="AU81" s="170">
        <f t="shared" si="86"/>
        <v>0</v>
      </c>
      <c r="AW81" s="94">
        <f t="shared" si="87"/>
        <v>0</v>
      </c>
      <c r="AX81" s="156">
        <f t="shared" si="88"/>
        <v>0</v>
      </c>
      <c r="AY81" s="170">
        <f t="shared" si="89"/>
        <v>1</v>
      </c>
      <c r="BA81" s="170">
        <f t="shared" si="90"/>
        <v>1</v>
      </c>
      <c r="BC81" s="93">
        <f t="shared" si="91"/>
        <v>0</v>
      </c>
      <c r="BE81" s="93">
        <f t="shared" si="120"/>
        <v>0</v>
      </c>
      <c r="BF81" s="94">
        <f t="shared" si="92"/>
        <v>0</v>
      </c>
      <c r="BM81" s="40" t="b">
        <f t="shared" si="93"/>
        <v>0</v>
      </c>
      <c r="BN81" s="40" t="str">
        <f t="shared" si="94"/>
        <v xml:space="preserve">  </v>
      </c>
      <c r="BP81" s="40" t="b">
        <f t="shared" si="95"/>
        <v>0</v>
      </c>
      <c r="BQ81" s="40" t="str">
        <f t="shared" si="96"/>
        <v xml:space="preserve">  </v>
      </c>
      <c r="BS81" s="40" t="b">
        <f t="shared" si="97"/>
        <v>0</v>
      </c>
      <c r="BT81" s="40" t="str">
        <f t="shared" si="98"/>
        <v xml:space="preserve">  </v>
      </c>
      <c r="BV81" s="40" t="b">
        <f t="shared" si="99"/>
        <v>0</v>
      </c>
      <c r="BW81" s="40" t="str">
        <f t="shared" si="100"/>
        <v xml:space="preserve">  </v>
      </c>
      <c r="BY81" s="40" t="b">
        <f t="shared" si="101"/>
        <v>0</v>
      </c>
      <c r="BZ81" s="45" t="str">
        <f t="shared" si="102"/>
        <v xml:space="preserve">  </v>
      </c>
      <c r="CB81" s="36" t="b">
        <f t="shared" si="103"/>
        <v>0</v>
      </c>
      <c r="CC81" s="36" t="str">
        <f t="shared" si="104"/>
        <v xml:space="preserve">  </v>
      </c>
      <c r="CE81" s="36" t="b">
        <f t="shared" si="105"/>
        <v>0</v>
      </c>
      <c r="CF81" s="36" t="str">
        <f t="shared" si="106"/>
        <v xml:space="preserve">  </v>
      </c>
      <c r="CH81" s="36" t="b">
        <f t="shared" si="107"/>
        <v>0</v>
      </c>
      <c r="CI81" s="36" t="str">
        <f t="shared" si="108"/>
        <v xml:space="preserve">  </v>
      </c>
      <c r="CK81" s="36" t="b">
        <f t="shared" si="109"/>
        <v>0</v>
      </c>
      <c r="CL81" s="36" t="str">
        <f t="shared" si="110"/>
        <v xml:space="preserve">  </v>
      </c>
      <c r="CN81" s="36" t="b">
        <f t="shared" si="111"/>
        <v>0</v>
      </c>
      <c r="CO81" s="37" t="str">
        <f t="shared" si="112"/>
        <v xml:space="preserve">  </v>
      </c>
      <c r="CP81" s="159"/>
      <c r="CQ81" s="65"/>
      <c r="CR81" s="65" t="b">
        <f t="shared" si="121"/>
        <v>0</v>
      </c>
      <c r="CS81" s="65" t="str">
        <f t="shared" si="113"/>
        <v xml:space="preserve">  </v>
      </c>
      <c r="CT81" s="65"/>
      <c r="CU81" s="65" t="b">
        <f t="shared" si="114"/>
        <v>0</v>
      </c>
      <c r="CV81" s="65" t="str">
        <f t="shared" si="115"/>
        <v xml:space="preserve">  </v>
      </c>
      <c r="CW81" s="65"/>
      <c r="CX81" s="65" t="b">
        <f t="shared" si="122"/>
        <v>0</v>
      </c>
      <c r="CY81" s="65" t="str">
        <f t="shared" si="116"/>
        <v xml:space="preserve">  </v>
      </c>
      <c r="CZ81" s="65"/>
      <c r="DA81" s="65" t="b">
        <f t="shared" si="123"/>
        <v>0</v>
      </c>
      <c r="DB81" s="66" t="str">
        <f t="shared" si="117"/>
        <v xml:space="preserve">  </v>
      </c>
      <c r="DC81" s="130">
        <f t="shared" si="124"/>
        <v>0</v>
      </c>
      <c r="DD81" s="131">
        <f t="shared" si="125"/>
        <v>0</v>
      </c>
      <c r="DE81" s="218"/>
      <c r="DF81" s="219"/>
      <c r="DG81" s="220"/>
      <c r="DH81" s="221"/>
      <c r="DI81" s="159"/>
      <c r="DV81" s="159"/>
      <c r="DW81" s="159"/>
      <c r="EO81" s="208"/>
      <c r="EP81" s="209"/>
      <c r="EQ81" s="210"/>
      <c r="ER81" s="217"/>
      <c r="FS81" s="159">
        <v>75</v>
      </c>
      <c r="FT81" s="160" t="s">
        <v>562</v>
      </c>
      <c r="FU81" t="str">
        <f t="shared" si="67"/>
        <v>75 ΜΗΛΟΣ</v>
      </c>
      <c r="FV81" s="24">
        <v>66000</v>
      </c>
      <c r="FW81" s="140">
        <v>76669</v>
      </c>
      <c r="FX81" s="141" t="s">
        <v>447</v>
      </c>
      <c r="FY81" t="str">
        <f t="shared" si="5"/>
        <v>76669 ΠΑΤΡΩΝ</v>
      </c>
    </row>
    <row r="82" spans="1:199" ht="15.6">
      <c r="A82" s="159"/>
      <c r="F82" s="159" t="str">
        <f t="shared" si="6"/>
        <v/>
      </c>
      <c r="G82" s="159" t="str">
        <f t="shared" si="7"/>
        <v/>
      </c>
      <c r="H82" s="159" t="str">
        <f t="shared" si="8"/>
        <v/>
      </c>
      <c r="I82" s="159"/>
      <c r="K82" s="159"/>
      <c r="O82" s="24" t="str">
        <f t="shared" si="118"/>
        <v>::</v>
      </c>
      <c r="S82" s="24" t="str">
        <f t="shared" si="119"/>
        <v>::</v>
      </c>
      <c r="W82" s="71">
        <f t="shared" si="68"/>
        <v>0</v>
      </c>
      <c r="X82" s="71">
        <f t="shared" si="69"/>
        <v>1</v>
      </c>
      <c r="Y82" s="71">
        <f t="shared" si="70"/>
        <v>1900</v>
      </c>
      <c r="AA82" s="170">
        <f t="shared" si="71"/>
        <v>0</v>
      </c>
      <c r="AC82" s="94">
        <f t="shared" si="72"/>
        <v>0</v>
      </c>
      <c r="AD82" s="156">
        <f t="shared" si="73"/>
        <v>0</v>
      </c>
      <c r="AE82" s="170">
        <f t="shared" si="74"/>
        <v>0</v>
      </c>
      <c r="AG82" s="94">
        <f t="shared" si="75"/>
        <v>0</v>
      </c>
      <c r="AH82" s="156">
        <f t="shared" si="76"/>
        <v>0</v>
      </c>
      <c r="AI82" s="170">
        <f t="shared" si="77"/>
        <v>0</v>
      </c>
      <c r="AK82" s="94">
        <f t="shared" si="78"/>
        <v>0</v>
      </c>
      <c r="AL82" s="156">
        <f t="shared" si="79"/>
        <v>0</v>
      </c>
      <c r="AM82" s="170">
        <f t="shared" si="80"/>
        <v>0</v>
      </c>
      <c r="AO82" s="94">
        <f t="shared" si="81"/>
        <v>0</v>
      </c>
      <c r="AP82" s="156">
        <f t="shared" si="82"/>
        <v>0</v>
      </c>
      <c r="AQ82" s="170">
        <f t="shared" si="83"/>
        <v>0</v>
      </c>
      <c r="AS82" s="94">
        <f t="shared" si="84"/>
        <v>0</v>
      </c>
      <c r="AT82" s="156">
        <f t="shared" si="85"/>
        <v>0</v>
      </c>
      <c r="AU82" s="170">
        <f t="shared" si="86"/>
        <v>0</v>
      </c>
      <c r="AW82" s="94">
        <f t="shared" si="87"/>
        <v>0</v>
      </c>
      <c r="AX82" s="156">
        <f t="shared" si="88"/>
        <v>0</v>
      </c>
      <c r="AY82" s="170">
        <f t="shared" si="89"/>
        <v>1</v>
      </c>
      <c r="BA82" s="170">
        <f t="shared" si="90"/>
        <v>1</v>
      </c>
      <c r="BC82" s="93">
        <f t="shared" si="91"/>
        <v>0</v>
      </c>
      <c r="BE82" s="93">
        <f t="shared" si="120"/>
        <v>0</v>
      </c>
      <c r="BF82" s="94">
        <f t="shared" si="92"/>
        <v>0</v>
      </c>
      <c r="BM82" s="40" t="b">
        <f t="shared" si="93"/>
        <v>0</v>
      </c>
      <c r="BN82" s="40" t="str">
        <f t="shared" si="94"/>
        <v xml:space="preserve">  </v>
      </c>
      <c r="BP82" s="40" t="b">
        <f t="shared" si="95"/>
        <v>0</v>
      </c>
      <c r="BQ82" s="40" t="str">
        <f t="shared" si="96"/>
        <v xml:space="preserve">  </v>
      </c>
      <c r="BS82" s="40" t="b">
        <f t="shared" si="97"/>
        <v>0</v>
      </c>
      <c r="BT82" s="40" t="str">
        <f t="shared" si="98"/>
        <v xml:space="preserve">  </v>
      </c>
      <c r="BV82" s="40" t="b">
        <f t="shared" si="99"/>
        <v>0</v>
      </c>
      <c r="BW82" s="40" t="str">
        <f t="shared" si="100"/>
        <v xml:space="preserve">  </v>
      </c>
      <c r="BY82" s="40" t="b">
        <f t="shared" si="101"/>
        <v>0</v>
      </c>
      <c r="BZ82" s="45" t="str">
        <f t="shared" si="102"/>
        <v xml:space="preserve">  </v>
      </c>
      <c r="CB82" s="36" t="b">
        <f t="shared" si="103"/>
        <v>0</v>
      </c>
      <c r="CC82" s="36" t="str">
        <f t="shared" si="104"/>
        <v xml:space="preserve">  </v>
      </c>
      <c r="CE82" s="36" t="b">
        <f t="shared" si="105"/>
        <v>0</v>
      </c>
      <c r="CF82" s="36" t="str">
        <f t="shared" si="106"/>
        <v xml:space="preserve">  </v>
      </c>
      <c r="CH82" s="36" t="b">
        <f t="shared" si="107"/>
        <v>0</v>
      </c>
      <c r="CI82" s="36" t="str">
        <f t="shared" si="108"/>
        <v xml:space="preserve">  </v>
      </c>
      <c r="CK82" s="36" t="b">
        <f t="shared" si="109"/>
        <v>0</v>
      </c>
      <c r="CL82" s="36" t="str">
        <f t="shared" si="110"/>
        <v xml:space="preserve">  </v>
      </c>
      <c r="CN82" s="36" t="b">
        <f t="shared" si="111"/>
        <v>0</v>
      </c>
      <c r="CO82" s="37" t="str">
        <f t="shared" si="112"/>
        <v xml:space="preserve">  </v>
      </c>
      <c r="CP82" s="159"/>
      <c r="CQ82" s="65"/>
      <c r="CR82" s="65" t="b">
        <f t="shared" si="121"/>
        <v>0</v>
      </c>
      <c r="CS82" s="65" t="str">
        <f t="shared" si="113"/>
        <v xml:space="preserve">  </v>
      </c>
      <c r="CT82" s="65"/>
      <c r="CU82" s="65" t="b">
        <f t="shared" si="114"/>
        <v>0</v>
      </c>
      <c r="CV82" s="65" t="str">
        <f t="shared" si="115"/>
        <v xml:space="preserve">  </v>
      </c>
      <c r="CW82" s="65"/>
      <c r="CX82" s="65" t="b">
        <f t="shared" si="122"/>
        <v>0</v>
      </c>
      <c r="CY82" s="65" t="str">
        <f t="shared" si="116"/>
        <v xml:space="preserve">  </v>
      </c>
      <c r="CZ82" s="65"/>
      <c r="DA82" s="65" t="b">
        <f t="shared" si="123"/>
        <v>0</v>
      </c>
      <c r="DB82" s="66" t="str">
        <f t="shared" si="117"/>
        <v xml:space="preserve">  </v>
      </c>
      <c r="DC82" s="130">
        <f t="shared" si="124"/>
        <v>0</v>
      </c>
      <c r="DD82" s="131">
        <f t="shared" si="125"/>
        <v>0</v>
      </c>
      <c r="DE82" s="218"/>
      <c r="DF82" s="219"/>
      <c r="DG82" s="220"/>
      <c r="DH82" s="221"/>
      <c r="DI82" s="159"/>
      <c r="DV82" s="159"/>
      <c r="DW82" s="159"/>
      <c r="EO82" s="208"/>
      <c r="EP82" s="209"/>
      <c r="EQ82" s="210"/>
      <c r="ER82" s="217"/>
      <c r="FS82" s="159">
        <v>76</v>
      </c>
      <c r="FT82" s="160" t="s">
        <v>563</v>
      </c>
      <c r="FU82" t="str">
        <f t="shared" si="67"/>
        <v>76 ΜΗΛΟΣ (ΤΡΥΠΗΤΗ)</v>
      </c>
      <c r="FV82" s="24">
        <v>66100</v>
      </c>
      <c r="FW82" s="140">
        <v>76670</v>
      </c>
      <c r="FX82" s="141" t="s">
        <v>373</v>
      </c>
      <c r="FY82" t="str">
        <f t="shared" si="5"/>
        <v>76670 ΑΙΓΙΟΥ</v>
      </c>
    </row>
    <row r="83" spans="1:199" ht="15.6">
      <c r="A83" s="159"/>
      <c r="F83" s="159" t="str">
        <f t="shared" si="6"/>
        <v/>
      </c>
      <c r="G83" s="159" t="str">
        <f t="shared" si="7"/>
        <v/>
      </c>
      <c r="H83" s="159" t="str">
        <f t="shared" si="8"/>
        <v/>
      </c>
      <c r="I83" s="159"/>
      <c r="K83" s="159"/>
      <c r="O83" s="24" t="str">
        <f t="shared" si="118"/>
        <v>::</v>
      </c>
      <c r="S83" s="24" t="str">
        <f t="shared" si="119"/>
        <v>::</v>
      </c>
      <c r="W83" s="71">
        <f t="shared" si="68"/>
        <v>0</v>
      </c>
      <c r="X83" s="71">
        <f t="shared" si="69"/>
        <v>1</v>
      </c>
      <c r="Y83" s="71">
        <f t="shared" si="70"/>
        <v>1900</v>
      </c>
      <c r="AA83" s="170">
        <f t="shared" si="71"/>
        <v>0</v>
      </c>
      <c r="AC83" s="94">
        <f t="shared" si="72"/>
        <v>0</v>
      </c>
      <c r="AD83" s="156">
        <f t="shared" si="73"/>
        <v>0</v>
      </c>
      <c r="AE83" s="170">
        <f t="shared" si="74"/>
        <v>0</v>
      </c>
      <c r="AG83" s="94">
        <f t="shared" si="75"/>
        <v>0</v>
      </c>
      <c r="AH83" s="156">
        <f t="shared" si="76"/>
        <v>0</v>
      </c>
      <c r="AI83" s="170">
        <f t="shared" si="77"/>
        <v>0</v>
      </c>
      <c r="AK83" s="94">
        <f t="shared" si="78"/>
        <v>0</v>
      </c>
      <c r="AL83" s="156">
        <f t="shared" si="79"/>
        <v>0</v>
      </c>
      <c r="AM83" s="170">
        <f t="shared" si="80"/>
        <v>0</v>
      </c>
      <c r="AO83" s="94">
        <f t="shared" si="81"/>
        <v>0</v>
      </c>
      <c r="AP83" s="156">
        <f t="shared" si="82"/>
        <v>0</v>
      </c>
      <c r="AQ83" s="170">
        <f t="shared" si="83"/>
        <v>0</v>
      </c>
      <c r="AS83" s="94">
        <f t="shared" si="84"/>
        <v>0</v>
      </c>
      <c r="AT83" s="156">
        <f t="shared" si="85"/>
        <v>0</v>
      </c>
      <c r="AU83" s="170">
        <f t="shared" si="86"/>
        <v>0</v>
      </c>
      <c r="AW83" s="94">
        <f t="shared" si="87"/>
        <v>0</v>
      </c>
      <c r="AX83" s="156">
        <f t="shared" si="88"/>
        <v>0</v>
      </c>
      <c r="AY83" s="170">
        <f t="shared" si="89"/>
        <v>1</v>
      </c>
      <c r="BA83" s="170">
        <f t="shared" si="90"/>
        <v>1</v>
      </c>
      <c r="BC83" s="93">
        <f t="shared" si="91"/>
        <v>0</v>
      </c>
      <c r="BE83" s="93">
        <f t="shared" si="120"/>
        <v>0</v>
      </c>
      <c r="BF83" s="94">
        <f t="shared" si="92"/>
        <v>0</v>
      </c>
      <c r="BM83" s="40" t="b">
        <f t="shared" si="93"/>
        <v>0</v>
      </c>
      <c r="BN83" s="40" t="str">
        <f t="shared" si="94"/>
        <v xml:space="preserve">  </v>
      </c>
      <c r="BP83" s="40" t="b">
        <f t="shared" si="95"/>
        <v>0</v>
      </c>
      <c r="BQ83" s="40" t="str">
        <f t="shared" si="96"/>
        <v xml:space="preserve">  </v>
      </c>
      <c r="BS83" s="40" t="b">
        <f t="shared" si="97"/>
        <v>0</v>
      </c>
      <c r="BT83" s="40" t="str">
        <f t="shared" si="98"/>
        <v xml:space="preserve">  </v>
      </c>
      <c r="BV83" s="40" t="b">
        <f t="shared" si="99"/>
        <v>0</v>
      </c>
      <c r="BW83" s="40" t="str">
        <f t="shared" si="100"/>
        <v xml:space="preserve">  </v>
      </c>
      <c r="BY83" s="40" t="b">
        <f t="shared" si="101"/>
        <v>0</v>
      </c>
      <c r="BZ83" s="45" t="str">
        <f t="shared" si="102"/>
        <v xml:space="preserve">  </v>
      </c>
      <c r="CB83" s="36" t="b">
        <f t="shared" si="103"/>
        <v>0</v>
      </c>
      <c r="CC83" s="36" t="str">
        <f t="shared" si="104"/>
        <v xml:space="preserve">  </v>
      </c>
      <c r="CE83" s="36" t="b">
        <f t="shared" si="105"/>
        <v>0</v>
      </c>
      <c r="CF83" s="36" t="str">
        <f t="shared" si="106"/>
        <v xml:space="preserve">  </v>
      </c>
      <c r="CH83" s="36" t="b">
        <f t="shared" si="107"/>
        <v>0</v>
      </c>
      <c r="CI83" s="36" t="str">
        <f t="shared" si="108"/>
        <v xml:space="preserve">  </v>
      </c>
      <c r="CK83" s="36" t="b">
        <f t="shared" si="109"/>
        <v>0</v>
      </c>
      <c r="CL83" s="36" t="str">
        <f t="shared" si="110"/>
        <v xml:space="preserve">  </v>
      </c>
      <c r="CN83" s="36" t="b">
        <f t="shared" si="111"/>
        <v>0</v>
      </c>
      <c r="CO83" s="37" t="str">
        <f t="shared" si="112"/>
        <v xml:space="preserve">  </v>
      </c>
      <c r="CP83" s="159"/>
      <c r="CQ83" s="65"/>
      <c r="CR83" s="65" t="b">
        <f t="shared" si="121"/>
        <v>0</v>
      </c>
      <c r="CS83" s="65" t="str">
        <f t="shared" si="113"/>
        <v xml:space="preserve">  </v>
      </c>
      <c r="CT83" s="65"/>
      <c r="CU83" s="65" t="b">
        <f t="shared" si="114"/>
        <v>0</v>
      </c>
      <c r="CV83" s="65" t="str">
        <f t="shared" si="115"/>
        <v xml:space="preserve">  </v>
      </c>
      <c r="CW83" s="65"/>
      <c r="CX83" s="65" t="b">
        <f t="shared" si="122"/>
        <v>0</v>
      </c>
      <c r="CY83" s="65" t="str">
        <f t="shared" si="116"/>
        <v xml:space="preserve">  </v>
      </c>
      <c r="CZ83" s="65"/>
      <c r="DA83" s="65" t="b">
        <f t="shared" si="123"/>
        <v>0</v>
      </c>
      <c r="DB83" s="66" t="str">
        <f t="shared" si="117"/>
        <v xml:space="preserve">  </v>
      </c>
      <c r="DC83" s="130">
        <f t="shared" si="124"/>
        <v>0</v>
      </c>
      <c r="DD83" s="131">
        <f t="shared" si="125"/>
        <v>0</v>
      </c>
      <c r="DE83" s="218"/>
      <c r="DF83" s="219"/>
      <c r="DG83" s="220"/>
      <c r="DH83" s="221"/>
      <c r="DI83" s="159"/>
      <c r="DV83" s="159"/>
      <c r="DW83" s="159"/>
      <c r="EO83" s="208"/>
      <c r="EP83" s="209"/>
      <c r="EQ83" s="210"/>
      <c r="ER83" s="217"/>
      <c r="FS83" s="159">
        <v>77</v>
      </c>
      <c r="FT83" s="160" t="s">
        <v>564</v>
      </c>
      <c r="FU83" t="str">
        <f t="shared" si="67"/>
        <v>77 ΜΥΚΟΝΟΣ</v>
      </c>
      <c r="FV83" s="24">
        <v>66200</v>
      </c>
      <c r="FW83" s="140">
        <v>76671</v>
      </c>
      <c r="FX83" s="141" t="s">
        <v>404</v>
      </c>
      <c r="FY83" t="str">
        <f t="shared" si="5"/>
        <v>76671 ΚΑΛΑΒΡΥΤΩΝ</v>
      </c>
    </row>
    <row r="84" spans="1:199" ht="15.6">
      <c r="A84" s="159"/>
      <c r="F84" s="159" t="str">
        <f t="shared" si="6"/>
        <v/>
      </c>
      <c r="G84" s="159" t="str">
        <f t="shared" si="7"/>
        <v/>
      </c>
      <c r="H84" s="159" t="str">
        <f t="shared" si="8"/>
        <v/>
      </c>
      <c r="I84" s="159"/>
      <c r="K84" s="159"/>
      <c r="O84" s="24" t="str">
        <f t="shared" si="118"/>
        <v>::</v>
      </c>
      <c r="S84" s="24" t="str">
        <f t="shared" si="119"/>
        <v>::</v>
      </c>
      <c r="W84" s="71">
        <f t="shared" si="68"/>
        <v>0</v>
      </c>
      <c r="X84" s="71">
        <f t="shared" si="69"/>
        <v>1</v>
      </c>
      <c r="Y84" s="71">
        <f t="shared" si="70"/>
        <v>1900</v>
      </c>
      <c r="AA84" s="170">
        <f t="shared" si="71"/>
        <v>0</v>
      </c>
      <c r="AC84" s="94">
        <f t="shared" si="72"/>
        <v>0</v>
      </c>
      <c r="AD84" s="156">
        <f t="shared" si="73"/>
        <v>0</v>
      </c>
      <c r="AE84" s="170">
        <f t="shared" si="74"/>
        <v>0</v>
      </c>
      <c r="AG84" s="94">
        <f t="shared" si="75"/>
        <v>0</v>
      </c>
      <c r="AH84" s="156">
        <f t="shared" si="76"/>
        <v>0</v>
      </c>
      <c r="AI84" s="170">
        <f t="shared" si="77"/>
        <v>0</v>
      </c>
      <c r="AK84" s="94">
        <f t="shared" si="78"/>
        <v>0</v>
      </c>
      <c r="AL84" s="156">
        <f t="shared" si="79"/>
        <v>0</v>
      </c>
      <c r="AM84" s="170">
        <f t="shared" si="80"/>
        <v>0</v>
      </c>
      <c r="AO84" s="94">
        <f t="shared" si="81"/>
        <v>0</v>
      </c>
      <c r="AP84" s="156">
        <f t="shared" si="82"/>
        <v>0</v>
      </c>
      <c r="AQ84" s="170">
        <f t="shared" si="83"/>
        <v>0</v>
      </c>
      <c r="AS84" s="94">
        <f t="shared" si="84"/>
        <v>0</v>
      </c>
      <c r="AT84" s="156">
        <f t="shared" si="85"/>
        <v>0</v>
      </c>
      <c r="AU84" s="170">
        <f t="shared" si="86"/>
        <v>0</v>
      </c>
      <c r="AW84" s="94">
        <f t="shared" si="87"/>
        <v>0</v>
      </c>
      <c r="AX84" s="156">
        <f t="shared" si="88"/>
        <v>0</v>
      </c>
      <c r="AY84" s="170">
        <f t="shared" si="89"/>
        <v>1</v>
      </c>
      <c r="BA84" s="170">
        <f t="shared" si="90"/>
        <v>1</v>
      </c>
      <c r="BC84" s="93">
        <f t="shared" si="91"/>
        <v>0</v>
      </c>
      <c r="BE84" s="93">
        <f t="shared" si="120"/>
        <v>0</v>
      </c>
      <c r="BF84" s="94">
        <f t="shared" si="92"/>
        <v>0</v>
      </c>
      <c r="BM84" s="40" t="b">
        <f t="shared" si="93"/>
        <v>0</v>
      </c>
      <c r="BN84" s="40" t="str">
        <f t="shared" si="94"/>
        <v xml:space="preserve">  </v>
      </c>
      <c r="BP84" s="40" t="b">
        <f t="shared" si="95"/>
        <v>0</v>
      </c>
      <c r="BQ84" s="40" t="str">
        <f t="shared" si="96"/>
        <v xml:space="preserve">  </v>
      </c>
      <c r="BS84" s="40" t="b">
        <f t="shared" si="97"/>
        <v>0</v>
      </c>
      <c r="BT84" s="40" t="str">
        <f t="shared" si="98"/>
        <v xml:space="preserve">  </v>
      </c>
      <c r="BV84" s="40" t="b">
        <f t="shared" si="99"/>
        <v>0</v>
      </c>
      <c r="BW84" s="40" t="str">
        <f t="shared" si="100"/>
        <v xml:space="preserve">  </v>
      </c>
      <c r="BY84" s="40" t="b">
        <f t="shared" si="101"/>
        <v>0</v>
      </c>
      <c r="BZ84" s="45" t="str">
        <f t="shared" si="102"/>
        <v xml:space="preserve">  </v>
      </c>
      <c r="CB84" s="36" t="b">
        <f t="shared" si="103"/>
        <v>0</v>
      </c>
      <c r="CC84" s="36" t="str">
        <f t="shared" si="104"/>
        <v xml:space="preserve">  </v>
      </c>
      <c r="CE84" s="36" t="b">
        <f t="shared" si="105"/>
        <v>0</v>
      </c>
      <c r="CF84" s="36" t="str">
        <f t="shared" si="106"/>
        <v xml:space="preserve">  </v>
      </c>
      <c r="CH84" s="36" t="b">
        <f t="shared" si="107"/>
        <v>0</v>
      </c>
      <c r="CI84" s="36" t="str">
        <f t="shared" si="108"/>
        <v xml:space="preserve">  </v>
      </c>
      <c r="CK84" s="36" t="b">
        <f t="shared" si="109"/>
        <v>0</v>
      </c>
      <c r="CL84" s="36" t="str">
        <f t="shared" si="110"/>
        <v xml:space="preserve">  </v>
      </c>
      <c r="CN84" s="36" t="b">
        <f t="shared" si="111"/>
        <v>0</v>
      </c>
      <c r="CO84" s="37" t="str">
        <f t="shared" si="112"/>
        <v xml:space="preserve">  </v>
      </c>
      <c r="CP84" s="159"/>
      <c r="CQ84" s="65"/>
      <c r="CR84" s="65" t="b">
        <f t="shared" si="121"/>
        <v>0</v>
      </c>
      <c r="CS84" s="65" t="str">
        <f t="shared" si="113"/>
        <v xml:space="preserve">  </v>
      </c>
      <c r="CT84" s="65"/>
      <c r="CU84" s="65" t="b">
        <f t="shared" si="114"/>
        <v>0</v>
      </c>
      <c r="CV84" s="65" t="str">
        <f t="shared" si="115"/>
        <v xml:space="preserve">  </v>
      </c>
      <c r="CW84" s="65"/>
      <c r="CX84" s="65" t="b">
        <f t="shared" si="122"/>
        <v>0</v>
      </c>
      <c r="CY84" s="65" t="str">
        <f t="shared" si="116"/>
        <v xml:space="preserve">  </v>
      </c>
      <c r="CZ84" s="65"/>
      <c r="DA84" s="65" t="b">
        <f t="shared" si="123"/>
        <v>0</v>
      </c>
      <c r="DB84" s="66" t="str">
        <f t="shared" si="117"/>
        <v xml:space="preserve">  </v>
      </c>
      <c r="DC84" s="130">
        <f t="shared" si="124"/>
        <v>0</v>
      </c>
      <c r="DD84" s="131">
        <f t="shared" si="125"/>
        <v>0</v>
      </c>
      <c r="DE84" s="218"/>
      <c r="DF84" s="219"/>
      <c r="DG84" s="220"/>
      <c r="DH84" s="221"/>
      <c r="DI84" s="159"/>
      <c r="DV84" s="159"/>
      <c r="DW84" s="159"/>
      <c r="EO84" s="208"/>
      <c r="EP84" s="209"/>
      <c r="EQ84" s="210"/>
      <c r="ER84" s="217"/>
      <c r="FS84" s="159">
        <v>78</v>
      </c>
      <c r="FT84" s="160" t="s">
        <v>565</v>
      </c>
      <c r="FU84" t="str">
        <f t="shared" si="67"/>
        <v>78 ΜΥΤΙΛΗΝΗ</v>
      </c>
      <c r="FV84" s="24">
        <v>76600</v>
      </c>
      <c r="FW84" s="140">
        <v>76772</v>
      </c>
      <c r="FX84" s="141" t="s">
        <v>454</v>
      </c>
      <c r="FY84" t="str">
        <f t="shared" si="5"/>
        <v>76772 ΠΥΡΓΟΥ</v>
      </c>
    </row>
    <row r="85" spans="1:199" ht="15.6">
      <c r="A85" s="159"/>
      <c r="F85" s="159" t="str">
        <f t="shared" si="6"/>
        <v/>
      </c>
      <c r="G85" s="159" t="str">
        <f t="shared" si="7"/>
        <v/>
      </c>
      <c r="H85" s="159" t="str">
        <f t="shared" si="8"/>
        <v/>
      </c>
      <c r="I85" s="159"/>
      <c r="K85" s="159"/>
      <c r="O85" s="24" t="str">
        <f t="shared" si="118"/>
        <v>::</v>
      </c>
      <c r="S85" s="24" t="str">
        <f t="shared" si="119"/>
        <v>::</v>
      </c>
      <c r="W85" s="71">
        <f t="shared" si="68"/>
        <v>0</v>
      </c>
      <c r="X85" s="71">
        <f t="shared" si="69"/>
        <v>1</v>
      </c>
      <c r="Y85" s="71">
        <f t="shared" si="70"/>
        <v>1900</v>
      </c>
      <c r="AA85" s="170">
        <f t="shared" si="71"/>
        <v>0</v>
      </c>
      <c r="AC85" s="94">
        <f t="shared" si="72"/>
        <v>0</v>
      </c>
      <c r="AD85" s="156">
        <f t="shared" si="73"/>
        <v>0</v>
      </c>
      <c r="AE85" s="170">
        <f t="shared" si="74"/>
        <v>0</v>
      </c>
      <c r="AG85" s="94">
        <f t="shared" si="75"/>
        <v>0</v>
      </c>
      <c r="AH85" s="156">
        <f t="shared" si="76"/>
        <v>0</v>
      </c>
      <c r="AI85" s="170">
        <f t="shared" si="77"/>
        <v>0</v>
      </c>
      <c r="AK85" s="94">
        <f t="shared" si="78"/>
        <v>0</v>
      </c>
      <c r="AL85" s="156">
        <f t="shared" si="79"/>
        <v>0</v>
      </c>
      <c r="AM85" s="170">
        <f t="shared" si="80"/>
        <v>0</v>
      </c>
      <c r="AO85" s="94">
        <f t="shared" si="81"/>
        <v>0</v>
      </c>
      <c r="AP85" s="156">
        <f t="shared" si="82"/>
        <v>0</v>
      </c>
      <c r="AQ85" s="170">
        <f t="shared" si="83"/>
        <v>0</v>
      </c>
      <c r="AS85" s="94">
        <f t="shared" si="84"/>
        <v>0</v>
      </c>
      <c r="AT85" s="156">
        <f t="shared" si="85"/>
        <v>0</v>
      </c>
      <c r="AU85" s="170">
        <f t="shared" si="86"/>
        <v>0</v>
      </c>
      <c r="AW85" s="94">
        <f t="shared" si="87"/>
        <v>0</v>
      </c>
      <c r="AX85" s="156">
        <f t="shared" si="88"/>
        <v>0</v>
      </c>
      <c r="AY85" s="170">
        <f t="shared" si="89"/>
        <v>1</v>
      </c>
      <c r="BA85" s="170">
        <f t="shared" si="90"/>
        <v>1</v>
      </c>
      <c r="BC85" s="93">
        <f t="shared" si="91"/>
        <v>0</v>
      </c>
      <c r="BE85" s="93">
        <f t="shared" si="120"/>
        <v>0</v>
      </c>
      <c r="BF85" s="94">
        <f t="shared" si="92"/>
        <v>0</v>
      </c>
      <c r="BM85" s="40" t="b">
        <f t="shared" si="93"/>
        <v>0</v>
      </c>
      <c r="BN85" s="40" t="str">
        <f t="shared" si="94"/>
        <v xml:space="preserve">  </v>
      </c>
      <c r="BP85" s="40" t="b">
        <f t="shared" si="95"/>
        <v>0</v>
      </c>
      <c r="BQ85" s="40" t="str">
        <f t="shared" si="96"/>
        <v xml:space="preserve">  </v>
      </c>
      <c r="BS85" s="40" t="b">
        <f t="shared" si="97"/>
        <v>0</v>
      </c>
      <c r="BT85" s="40" t="str">
        <f t="shared" si="98"/>
        <v xml:space="preserve">  </v>
      </c>
      <c r="BV85" s="40" t="b">
        <f t="shared" si="99"/>
        <v>0</v>
      </c>
      <c r="BW85" s="40" t="str">
        <f t="shared" si="100"/>
        <v xml:space="preserve">  </v>
      </c>
      <c r="BY85" s="40" t="b">
        <f t="shared" si="101"/>
        <v>0</v>
      </c>
      <c r="BZ85" s="45" t="str">
        <f t="shared" si="102"/>
        <v xml:space="preserve">  </v>
      </c>
      <c r="CB85" s="36" t="b">
        <f t="shared" si="103"/>
        <v>0</v>
      </c>
      <c r="CC85" s="36" t="str">
        <f t="shared" si="104"/>
        <v xml:space="preserve">  </v>
      </c>
      <c r="CE85" s="36" t="b">
        <f t="shared" si="105"/>
        <v>0</v>
      </c>
      <c r="CF85" s="36" t="str">
        <f t="shared" si="106"/>
        <v xml:space="preserve">  </v>
      </c>
      <c r="CH85" s="36" t="b">
        <f t="shared" si="107"/>
        <v>0</v>
      </c>
      <c r="CI85" s="36" t="str">
        <f t="shared" si="108"/>
        <v xml:space="preserve">  </v>
      </c>
      <c r="CK85" s="36" t="b">
        <f t="shared" si="109"/>
        <v>0</v>
      </c>
      <c r="CL85" s="36" t="str">
        <f t="shared" si="110"/>
        <v xml:space="preserve">  </v>
      </c>
      <c r="CN85" s="36" t="b">
        <f t="shared" si="111"/>
        <v>0</v>
      </c>
      <c r="CO85" s="37" t="str">
        <f t="shared" si="112"/>
        <v xml:space="preserve">  </v>
      </c>
      <c r="CP85" s="159"/>
      <c r="CQ85" s="65"/>
      <c r="CR85" s="65" t="b">
        <f t="shared" si="121"/>
        <v>0</v>
      </c>
      <c r="CS85" s="65" t="str">
        <f t="shared" si="113"/>
        <v xml:space="preserve">  </v>
      </c>
      <c r="CT85" s="65"/>
      <c r="CU85" s="65" t="b">
        <f t="shared" si="114"/>
        <v>0</v>
      </c>
      <c r="CV85" s="65" t="str">
        <f t="shared" si="115"/>
        <v xml:space="preserve">  </v>
      </c>
      <c r="CW85" s="65"/>
      <c r="CX85" s="65" t="b">
        <f t="shared" si="122"/>
        <v>0</v>
      </c>
      <c r="CY85" s="65" t="str">
        <f t="shared" si="116"/>
        <v xml:space="preserve">  </v>
      </c>
      <c r="CZ85" s="65"/>
      <c r="DA85" s="65" t="b">
        <f t="shared" si="123"/>
        <v>0</v>
      </c>
      <c r="DB85" s="66" t="str">
        <f t="shared" si="117"/>
        <v xml:space="preserve">  </v>
      </c>
      <c r="DC85" s="130">
        <f t="shared" si="124"/>
        <v>0</v>
      </c>
      <c r="DD85" s="131">
        <f t="shared" si="125"/>
        <v>0</v>
      </c>
      <c r="DE85" s="218"/>
      <c r="DF85" s="219"/>
      <c r="DG85" s="220"/>
      <c r="DH85" s="221"/>
      <c r="DI85" s="159"/>
      <c r="DV85" s="159"/>
      <c r="DW85" s="159"/>
      <c r="EO85" s="208"/>
      <c r="EP85" s="209"/>
      <c r="EQ85" s="210"/>
      <c r="ER85" s="217"/>
      <c r="FS85" s="159">
        <v>79</v>
      </c>
      <c r="FT85" s="160" t="s">
        <v>566</v>
      </c>
      <c r="FU85" t="str">
        <f t="shared" si="67"/>
        <v xml:space="preserve">79 Ν. ΑΓΙΟΣ ΕΥΣΤΡΑΤΙΟΣ </v>
      </c>
      <c r="FV85" s="24">
        <v>76669</v>
      </c>
      <c r="FW85" s="140">
        <v>76773</v>
      </c>
      <c r="FX85" s="141" t="s">
        <v>445</v>
      </c>
      <c r="FY85" t="str">
        <f t="shared" si="5"/>
        <v>76773 ΟΛΥΜΠΙΑΣ</v>
      </c>
    </row>
    <row r="86" spans="1:199" s="159" customFormat="1" ht="15.6">
      <c r="B86" s="134"/>
      <c r="C86" s="136"/>
      <c r="D86" s="71"/>
      <c r="E86" s="16"/>
      <c r="F86" s="159" t="str">
        <f t="shared" si="6"/>
        <v/>
      </c>
      <c r="G86" s="159" t="str">
        <f t="shared" si="7"/>
        <v/>
      </c>
      <c r="H86" s="159" t="str">
        <f t="shared" si="8"/>
        <v/>
      </c>
      <c r="L86" s="97"/>
      <c r="M86" s="16"/>
      <c r="N86" s="16"/>
      <c r="O86" s="24" t="str">
        <f t="shared" si="118"/>
        <v>::</v>
      </c>
      <c r="P86" s="16"/>
      <c r="Q86" s="16"/>
      <c r="R86" s="16"/>
      <c r="S86" s="24" t="str">
        <f t="shared" si="119"/>
        <v>::</v>
      </c>
      <c r="T86" s="24"/>
      <c r="U86" s="24"/>
      <c r="V86" s="165"/>
      <c r="W86" s="71">
        <f t="shared" si="68"/>
        <v>0</v>
      </c>
      <c r="X86" s="71">
        <f t="shared" si="69"/>
        <v>1</v>
      </c>
      <c r="Y86" s="71">
        <f t="shared" si="70"/>
        <v>1900</v>
      </c>
      <c r="Z86" s="92"/>
      <c r="AA86" s="170">
        <f t="shared" si="71"/>
        <v>0</v>
      </c>
      <c r="AB86" s="92"/>
      <c r="AC86" s="94">
        <f t="shared" si="72"/>
        <v>0</v>
      </c>
      <c r="AD86" s="156">
        <f t="shared" si="73"/>
        <v>0</v>
      </c>
      <c r="AE86" s="170">
        <f t="shared" si="74"/>
        <v>0</v>
      </c>
      <c r="AF86" s="92"/>
      <c r="AG86" s="94">
        <f t="shared" si="75"/>
        <v>0</v>
      </c>
      <c r="AH86" s="156">
        <f t="shared" si="76"/>
        <v>0</v>
      </c>
      <c r="AI86" s="170">
        <f t="shared" si="77"/>
        <v>0</v>
      </c>
      <c r="AJ86" s="92"/>
      <c r="AK86" s="94">
        <f t="shared" si="78"/>
        <v>0</v>
      </c>
      <c r="AL86" s="156">
        <f t="shared" si="79"/>
        <v>0</v>
      </c>
      <c r="AM86" s="170">
        <f t="shared" si="80"/>
        <v>0</v>
      </c>
      <c r="AN86" s="92"/>
      <c r="AO86" s="94">
        <f t="shared" si="81"/>
        <v>0</v>
      </c>
      <c r="AP86" s="156">
        <f t="shared" si="82"/>
        <v>0</v>
      </c>
      <c r="AQ86" s="170">
        <f t="shared" si="83"/>
        <v>0</v>
      </c>
      <c r="AR86" s="92"/>
      <c r="AS86" s="94">
        <f t="shared" si="84"/>
        <v>0</v>
      </c>
      <c r="AT86" s="156">
        <f t="shared" si="85"/>
        <v>0</v>
      </c>
      <c r="AU86" s="170">
        <f t="shared" si="86"/>
        <v>0</v>
      </c>
      <c r="AV86" s="92"/>
      <c r="AW86" s="94">
        <f t="shared" si="87"/>
        <v>0</v>
      </c>
      <c r="AX86" s="156">
        <f t="shared" si="88"/>
        <v>0</v>
      </c>
      <c r="AY86" s="170">
        <f t="shared" si="89"/>
        <v>1</v>
      </c>
      <c r="AZ86" s="92"/>
      <c r="BA86" s="170">
        <f t="shared" si="90"/>
        <v>1</v>
      </c>
      <c r="BB86" s="92"/>
      <c r="BC86" s="93">
        <f t="shared" si="91"/>
        <v>0</v>
      </c>
      <c r="BD86" s="92"/>
      <c r="BE86" s="93">
        <f t="shared" si="120"/>
        <v>0</v>
      </c>
      <c r="BF86" s="94">
        <f t="shared" si="92"/>
        <v>0</v>
      </c>
      <c r="BG86" s="95"/>
      <c r="BH86" s="31"/>
      <c r="BI86" s="53"/>
      <c r="BJ86" s="54"/>
      <c r="BK86" s="54"/>
      <c r="BL86" s="55"/>
      <c r="BM86" s="40" t="b">
        <f t="shared" si="93"/>
        <v>0</v>
      </c>
      <c r="BN86" s="40" t="str">
        <f t="shared" si="94"/>
        <v xml:space="preserve">  </v>
      </c>
      <c r="BO86" s="40"/>
      <c r="BP86" s="40" t="b">
        <f t="shared" si="95"/>
        <v>0</v>
      </c>
      <c r="BQ86" s="40" t="str">
        <f t="shared" si="96"/>
        <v xml:space="preserve">  </v>
      </c>
      <c r="BR86" s="40"/>
      <c r="BS86" s="40" t="b">
        <f t="shared" si="97"/>
        <v>0</v>
      </c>
      <c r="BT86" s="40" t="str">
        <f t="shared" si="98"/>
        <v xml:space="preserve">  </v>
      </c>
      <c r="BU86" s="40"/>
      <c r="BV86" s="40" t="b">
        <f t="shared" si="99"/>
        <v>0</v>
      </c>
      <c r="BW86" s="40" t="str">
        <f t="shared" si="100"/>
        <v xml:space="preserve">  </v>
      </c>
      <c r="BX86" s="40"/>
      <c r="BY86" s="40" t="b">
        <f t="shared" si="101"/>
        <v>0</v>
      </c>
      <c r="BZ86" s="45" t="str">
        <f t="shared" si="102"/>
        <v xml:space="preserve">  </v>
      </c>
      <c r="CA86" s="46"/>
      <c r="CB86" s="36" t="b">
        <f t="shared" si="103"/>
        <v>0</v>
      </c>
      <c r="CC86" s="36" t="str">
        <f t="shared" si="104"/>
        <v xml:space="preserve">  </v>
      </c>
      <c r="CD86" s="36"/>
      <c r="CE86" s="36" t="b">
        <f t="shared" si="105"/>
        <v>0</v>
      </c>
      <c r="CF86" s="36" t="str">
        <f t="shared" si="106"/>
        <v xml:space="preserve">  </v>
      </c>
      <c r="CG86" s="36"/>
      <c r="CH86" s="36" t="b">
        <f t="shared" si="107"/>
        <v>0</v>
      </c>
      <c r="CI86" s="36" t="str">
        <f t="shared" si="108"/>
        <v xml:space="preserve">  </v>
      </c>
      <c r="CJ86" s="36"/>
      <c r="CK86" s="36" t="b">
        <f t="shared" si="109"/>
        <v>0</v>
      </c>
      <c r="CL86" s="36" t="str">
        <f t="shared" si="110"/>
        <v xml:space="preserve">  </v>
      </c>
      <c r="CM86" s="36"/>
      <c r="CN86" s="36" t="b">
        <f t="shared" si="111"/>
        <v>0</v>
      </c>
      <c r="CO86" s="37" t="str">
        <f t="shared" si="112"/>
        <v xml:space="preserve">  </v>
      </c>
      <c r="CQ86" s="65"/>
      <c r="CR86" s="65" t="b">
        <f t="shared" si="121"/>
        <v>0</v>
      </c>
      <c r="CS86" s="65" t="str">
        <f t="shared" si="113"/>
        <v xml:space="preserve">  </v>
      </c>
      <c r="CT86" s="65"/>
      <c r="CU86" s="65" t="b">
        <f t="shared" si="114"/>
        <v>0</v>
      </c>
      <c r="CV86" s="65" t="str">
        <f t="shared" si="115"/>
        <v xml:space="preserve">  </v>
      </c>
      <c r="CW86" s="65"/>
      <c r="CX86" s="65" t="b">
        <f t="shared" si="122"/>
        <v>0</v>
      </c>
      <c r="CY86" s="65" t="str">
        <f t="shared" si="116"/>
        <v xml:space="preserve">  </v>
      </c>
      <c r="CZ86" s="65"/>
      <c r="DA86" s="65" t="b">
        <f t="shared" si="123"/>
        <v>0</v>
      </c>
      <c r="DB86" s="66" t="str">
        <f t="shared" si="117"/>
        <v xml:space="preserve">  </v>
      </c>
      <c r="DC86" s="130">
        <f t="shared" si="124"/>
        <v>0</v>
      </c>
      <c r="DD86" s="131">
        <f t="shared" si="125"/>
        <v>0</v>
      </c>
      <c r="DE86" s="218"/>
      <c r="DF86" s="219"/>
      <c r="DG86" s="220"/>
      <c r="DH86" s="221"/>
      <c r="DJ86" s="101"/>
      <c r="DK86" s="71"/>
      <c r="DL86" s="71"/>
      <c r="DM86" s="71"/>
      <c r="DN86" s="102"/>
      <c r="DO86" s="101"/>
      <c r="DP86" s="71"/>
      <c r="DQ86" s="71"/>
      <c r="DR86" s="71"/>
      <c r="DS86" s="71"/>
      <c r="DT86" s="71"/>
      <c r="DU86" s="111"/>
      <c r="DX86" s="107"/>
      <c r="DY86" s="71"/>
      <c r="DZ86" s="71"/>
      <c r="EA86" s="71"/>
      <c r="EB86" s="71"/>
      <c r="EC86" s="71"/>
      <c r="ED86" s="71"/>
      <c r="EE86" s="71"/>
      <c r="EF86" s="71"/>
      <c r="EG86" s="71"/>
      <c r="EH86" s="114"/>
      <c r="EI86" s="71"/>
      <c r="EJ86" s="71"/>
      <c r="EK86" s="71"/>
      <c r="EL86" s="115"/>
      <c r="EM86" s="117"/>
      <c r="EN86" s="115"/>
      <c r="EO86" s="208"/>
      <c r="EP86" s="209"/>
      <c r="EQ86" s="210"/>
      <c r="ER86" s="217"/>
      <c r="FS86" s="159">
        <v>80</v>
      </c>
      <c r="FT86" s="160" t="s">
        <v>567</v>
      </c>
      <c r="FU86" s="159" t="str">
        <f t="shared" si="67"/>
        <v>80 ΝΑΞΟΣ</v>
      </c>
      <c r="FV86" s="24">
        <v>76670</v>
      </c>
      <c r="FW86" s="140">
        <v>76774</v>
      </c>
      <c r="FX86" s="141" t="s">
        <v>376</v>
      </c>
      <c r="FY86" s="159" t="str">
        <f t="shared" si="5"/>
        <v>76774 ΑΜΑΛΙΑΔΑΣ</v>
      </c>
      <c r="GL86" s="179"/>
      <c r="GQ86" s="179"/>
    </row>
    <row r="87" spans="1:199" s="159" customFormat="1" ht="15.6">
      <c r="B87" s="134"/>
      <c r="C87" s="136"/>
      <c r="D87" s="71"/>
      <c r="E87" s="16"/>
      <c r="F87" s="159" t="str">
        <f t="shared" si="6"/>
        <v/>
      </c>
      <c r="G87" s="159" t="str">
        <f t="shared" si="7"/>
        <v/>
      </c>
      <c r="H87" s="159" t="str">
        <f t="shared" si="8"/>
        <v/>
      </c>
      <c r="L87" s="97"/>
      <c r="M87" s="16"/>
      <c r="N87" s="16"/>
      <c r="O87" s="24" t="str">
        <f t="shared" si="118"/>
        <v>::</v>
      </c>
      <c r="P87" s="16"/>
      <c r="Q87" s="16"/>
      <c r="R87" s="16"/>
      <c r="S87" s="24" t="str">
        <f t="shared" si="119"/>
        <v>::</v>
      </c>
      <c r="T87" s="24"/>
      <c r="U87" s="24"/>
      <c r="V87" s="165"/>
      <c r="W87" s="71">
        <f t="shared" si="68"/>
        <v>0</v>
      </c>
      <c r="X87" s="71">
        <f t="shared" si="69"/>
        <v>1</v>
      </c>
      <c r="Y87" s="71">
        <f t="shared" si="70"/>
        <v>1900</v>
      </c>
      <c r="Z87" s="92"/>
      <c r="AA87" s="170">
        <f t="shared" si="71"/>
        <v>0</v>
      </c>
      <c r="AB87" s="92"/>
      <c r="AC87" s="94">
        <f t="shared" si="72"/>
        <v>0</v>
      </c>
      <c r="AD87" s="156">
        <f t="shared" si="73"/>
        <v>0</v>
      </c>
      <c r="AE87" s="170">
        <f t="shared" si="74"/>
        <v>0</v>
      </c>
      <c r="AF87" s="92"/>
      <c r="AG87" s="94">
        <f t="shared" si="75"/>
        <v>0</v>
      </c>
      <c r="AH87" s="156">
        <f t="shared" si="76"/>
        <v>0</v>
      </c>
      <c r="AI87" s="170">
        <f t="shared" si="77"/>
        <v>0</v>
      </c>
      <c r="AJ87" s="92"/>
      <c r="AK87" s="94">
        <f t="shared" si="78"/>
        <v>0</v>
      </c>
      <c r="AL87" s="156">
        <f t="shared" si="79"/>
        <v>0</v>
      </c>
      <c r="AM87" s="170">
        <f t="shared" si="80"/>
        <v>0</v>
      </c>
      <c r="AN87" s="92"/>
      <c r="AO87" s="94">
        <f t="shared" si="81"/>
        <v>0</v>
      </c>
      <c r="AP87" s="156">
        <f t="shared" si="82"/>
        <v>0</v>
      </c>
      <c r="AQ87" s="170">
        <f t="shared" si="83"/>
        <v>0</v>
      </c>
      <c r="AR87" s="92"/>
      <c r="AS87" s="94">
        <f t="shared" si="84"/>
        <v>0</v>
      </c>
      <c r="AT87" s="156">
        <f t="shared" si="85"/>
        <v>0</v>
      </c>
      <c r="AU87" s="170">
        <f t="shared" si="86"/>
        <v>0</v>
      </c>
      <c r="AV87" s="92"/>
      <c r="AW87" s="94">
        <f t="shared" si="87"/>
        <v>0</v>
      </c>
      <c r="AX87" s="156">
        <f t="shared" si="88"/>
        <v>0</v>
      </c>
      <c r="AY87" s="170">
        <f t="shared" si="89"/>
        <v>1</v>
      </c>
      <c r="AZ87" s="92"/>
      <c r="BA87" s="170">
        <f t="shared" si="90"/>
        <v>1</v>
      </c>
      <c r="BB87" s="92"/>
      <c r="BC87" s="93">
        <f t="shared" si="91"/>
        <v>0</v>
      </c>
      <c r="BD87" s="92"/>
      <c r="BE87" s="93">
        <f t="shared" si="120"/>
        <v>0</v>
      </c>
      <c r="BF87" s="94">
        <f t="shared" si="92"/>
        <v>0</v>
      </c>
      <c r="BG87" s="95"/>
      <c r="BH87" s="31"/>
      <c r="BI87" s="53"/>
      <c r="BJ87" s="54"/>
      <c r="BK87" s="54"/>
      <c r="BL87" s="55"/>
      <c r="BM87" s="40" t="b">
        <f t="shared" si="93"/>
        <v>0</v>
      </c>
      <c r="BN87" s="40" t="str">
        <f t="shared" si="94"/>
        <v xml:space="preserve">  </v>
      </c>
      <c r="BO87" s="40"/>
      <c r="BP87" s="40" t="b">
        <f t="shared" si="95"/>
        <v>0</v>
      </c>
      <c r="BQ87" s="40" t="str">
        <f t="shared" si="96"/>
        <v xml:space="preserve">  </v>
      </c>
      <c r="BR87" s="40"/>
      <c r="BS87" s="40" t="b">
        <f t="shared" si="97"/>
        <v>0</v>
      </c>
      <c r="BT87" s="40" t="str">
        <f t="shared" si="98"/>
        <v xml:space="preserve">  </v>
      </c>
      <c r="BU87" s="40"/>
      <c r="BV87" s="40" t="b">
        <f t="shared" si="99"/>
        <v>0</v>
      </c>
      <c r="BW87" s="40" t="str">
        <f t="shared" si="100"/>
        <v xml:space="preserve">  </v>
      </c>
      <c r="BX87" s="40"/>
      <c r="BY87" s="40" t="b">
        <f t="shared" si="101"/>
        <v>0</v>
      </c>
      <c r="BZ87" s="45" t="str">
        <f t="shared" si="102"/>
        <v xml:space="preserve">  </v>
      </c>
      <c r="CA87" s="46"/>
      <c r="CB87" s="36" t="b">
        <f t="shared" si="103"/>
        <v>0</v>
      </c>
      <c r="CC87" s="36" t="str">
        <f t="shared" si="104"/>
        <v xml:space="preserve">  </v>
      </c>
      <c r="CD87" s="36"/>
      <c r="CE87" s="36" t="b">
        <f t="shared" si="105"/>
        <v>0</v>
      </c>
      <c r="CF87" s="36" t="str">
        <f t="shared" si="106"/>
        <v xml:space="preserve">  </v>
      </c>
      <c r="CG87" s="36"/>
      <c r="CH87" s="36" t="b">
        <f t="shared" si="107"/>
        <v>0</v>
      </c>
      <c r="CI87" s="36" t="str">
        <f t="shared" si="108"/>
        <v xml:space="preserve">  </v>
      </c>
      <c r="CJ87" s="36"/>
      <c r="CK87" s="36" t="b">
        <f t="shared" si="109"/>
        <v>0</v>
      </c>
      <c r="CL87" s="36" t="str">
        <f t="shared" si="110"/>
        <v xml:space="preserve">  </v>
      </c>
      <c r="CM87" s="36"/>
      <c r="CN87" s="36" t="b">
        <f t="shared" si="111"/>
        <v>0</v>
      </c>
      <c r="CO87" s="37" t="str">
        <f t="shared" si="112"/>
        <v xml:space="preserve">  </v>
      </c>
      <c r="CQ87" s="65"/>
      <c r="CR87" s="65" t="b">
        <f t="shared" si="121"/>
        <v>0</v>
      </c>
      <c r="CS87" s="65" t="str">
        <f t="shared" si="113"/>
        <v xml:space="preserve">  </v>
      </c>
      <c r="CT87" s="65"/>
      <c r="CU87" s="65" t="b">
        <f t="shared" si="114"/>
        <v>0</v>
      </c>
      <c r="CV87" s="65" t="str">
        <f t="shared" si="115"/>
        <v xml:space="preserve">  </v>
      </c>
      <c r="CW87" s="65"/>
      <c r="CX87" s="65" t="b">
        <f t="shared" si="122"/>
        <v>0</v>
      </c>
      <c r="CY87" s="65" t="str">
        <f t="shared" si="116"/>
        <v xml:space="preserve">  </v>
      </c>
      <c r="CZ87" s="65"/>
      <c r="DA87" s="65" t="b">
        <f t="shared" si="123"/>
        <v>0</v>
      </c>
      <c r="DB87" s="66" t="str">
        <f t="shared" si="117"/>
        <v xml:space="preserve">  </v>
      </c>
      <c r="DC87" s="130">
        <f t="shared" si="124"/>
        <v>0</v>
      </c>
      <c r="DD87" s="131">
        <f t="shared" si="125"/>
        <v>0</v>
      </c>
      <c r="DE87" s="218"/>
      <c r="DF87" s="219"/>
      <c r="DG87" s="220"/>
      <c r="DH87" s="221"/>
      <c r="DJ87" s="101"/>
      <c r="DK87" s="71"/>
      <c r="DL87" s="71"/>
      <c r="DM87" s="71"/>
      <c r="DN87" s="102"/>
      <c r="DO87" s="101"/>
      <c r="DP87" s="71"/>
      <c r="DQ87" s="71"/>
      <c r="DR87" s="71"/>
      <c r="DS87" s="71"/>
      <c r="DT87" s="71"/>
      <c r="DU87" s="111"/>
      <c r="DX87" s="107"/>
      <c r="DY87" s="71"/>
      <c r="DZ87" s="71"/>
      <c r="EA87" s="71"/>
      <c r="EB87" s="71"/>
      <c r="EC87" s="71"/>
      <c r="ED87" s="71"/>
      <c r="EE87" s="71"/>
      <c r="EF87" s="71"/>
      <c r="EG87" s="71"/>
      <c r="EH87" s="114"/>
      <c r="EI87" s="71"/>
      <c r="EJ87" s="71"/>
      <c r="EK87" s="71"/>
      <c r="EL87" s="115"/>
      <c r="EM87" s="117"/>
      <c r="EN87" s="115"/>
      <c r="EO87" s="208"/>
      <c r="EP87" s="209"/>
      <c r="EQ87" s="210"/>
      <c r="ER87" s="217"/>
      <c r="FS87" s="159">
        <v>81</v>
      </c>
      <c r="FT87" s="160" t="s">
        <v>568</v>
      </c>
      <c r="FU87" s="159" t="str">
        <f t="shared" si="67"/>
        <v>81 ΝΑΞΟΣ  (ΧΩΡΑ)</v>
      </c>
      <c r="FV87" s="24">
        <v>76671</v>
      </c>
      <c r="FW87" s="140">
        <v>76875</v>
      </c>
      <c r="FX87" s="141" t="s">
        <v>405</v>
      </c>
      <c r="FY87" s="159" t="str">
        <f t="shared" si="5"/>
        <v>76875 ΚΑΛΑΜΑΤΑΣ</v>
      </c>
      <c r="GL87" s="179"/>
      <c r="GQ87" s="179"/>
    </row>
    <row r="88" spans="1:199" s="159" customFormat="1" ht="15.6">
      <c r="B88" s="134"/>
      <c r="C88" s="136"/>
      <c r="D88" s="71"/>
      <c r="E88" s="16"/>
      <c r="F88" s="159" t="str">
        <f t="shared" si="6"/>
        <v/>
      </c>
      <c r="G88" s="159" t="str">
        <f t="shared" si="7"/>
        <v/>
      </c>
      <c r="H88" s="159" t="str">
        <f t="shared" si="8"/>
        <v/>
      </c>
      <c r="L88" s="97"/>
      <c r="M88" s="16"/>
      <c r="N88" s="16"/>
      <c r="O88" s="24" t="str">
        <f t="shared" si="118"/>
        <v>::</v>
      </c>
      <c r="P88" s="16"/>
      <c r="Q88" s="16"/>
      <c r="R88" s="16"/>
      <c r="S88" s="24" t="str">
        <f t="shared" si="119"/>
        <v>::</v>
      </c>
      <c r="T88" s="24"/>
      <c r="U88" s="24"/>
      <c r="V88" s="165"/>
      <c r="W88" s="71">
        <f t="shared" si="68"/>
        <v>0</v>
      </c>
      <c r="X88" s="71">
        <f t="shared" si="69"/>
        <v>1</v>
      </c>
      <c r="Y88" s="71">
        <f t="shared" si="70"/>
        <v>1900</v>
      </c>
      <c r="Z88" s="92"/>
      <c r="AA88" s="170">
        <f t="shared" si="71"/>
        <v>0</v>
      </c>
      <c r="AB88" s="92"/>
      <c r="AC88" s="94">
        <f t="shared" si="72"/>
        <v>0</v>
      </c>
      <c r="AD88" s="156">
        <f t="shared" si="73"/>
        <v>0</v>
      </c>
      <c r="AE88" s="170">
        <f t="shared" si="74"/>
        <v>0</v>
      </c>
      <c r="AF88" s="92"/>
      <c r="AG88" s="94">
        <f t="shared" si="75"/>
        <v>0</v>
      </c>
      <c r="AH88" s="156">
        <f t="shared" si="76"/>
        <v>0</v>
      </c>
      <c r="AI88" s="170">
        <f t="shared" si="77"/>
        <v>0</v>
      </c>
      <c r="AJ88" s="92"/>
      <c r="AK88" s="94">
        <f t="shared" si="78"/>
        <v>0</v>
      </c>
      <c r="AL88" s="156">
        <f t="shared" si="79"/>
        <v>0</v>
      </c>
      <c r="AM88" s="170">
        <f t="shared" si="80"/>
        <v>0</v>
      </c>
      <c r="AN88" s="92"/>
      <c r="AO88" s="94">
        <f t="shared" si="81"/>
        <v>0</v>
      </c>
      <c r="AP88" s="156">
        <f t="shared" si="82"/>
        <v>0</v>
      </c>
      <c r="AQ88" s="170">
        <f t="shared" si="83"/>
        <v>0</v>
      </c>
      <c r="AR88" s="92"/>
      <c r="AS88" s="94">
        <f t="shared" si="84"/>
        <v>0</v>
      </c>
      <c r="AT88" s="156">
        <f t="shared" si="85"/>
        <v>0</v>
      </c>
      <c r="AU88" s="170">
        <f t="shared" si="86"/>
        <v>0</v>
      </c>
      <c r="AV88" s="92"/>
      <c r="AW88" s="94">
        <f t="shared" si="87"/>
        <v>0</v>
      </c>
      <c r="AX88" s="156">
        <f t="shared" si="88"/>
        <v>0</v>
      </c>
      <c r="AY88" s="170">
        <f t="shared" si="89"/>
        <v>1</v>
      </c>
      <c r="AZ88" s="92"/>
      <c r="BA88" s="170">
        <f t="shared" si="90"/>
        <v>1</v>
      </c>
      <c r="BB88" s="92"/>
      <c r="BC88" s="93">
        <f t="shared" si="91"/>
        <v>0</v>
      </c>
      <c r="BD88" s="92"/>
      <c r="BE88" s="93">
        <f t="shared" si="120"/>
        <v>0</v>
      </c>
      <c r="BF88" s="94">
        <f t="shared" si="92"/>
        <v>0</v>
      </c>
      <c r="BG88" s="95"/>
      <c r="BH88" s="31"/>
      <c r="BI88" s="53"/>
      <c r="BJ88" s="54"/>
      <c r="BK88" s="54"/>
      <c r="BL88" s="55"/>
      <c r="BM88" s="40" t="b">
        <f t="shared" si="93"/>
        <v>0</v>
      </c>
      <c r="BN88" s="40" t="str">
        <f t="shared" si="94"/>
        <v xml:space="preserve">  </v>
      </c>
      <c r="BO88" s="40"/>
      <c r="BP88" s="40" t="b">
        <f t="shared" si="95"/>
        <v>0</v>
      </c>
      <c r="BQ88" s="40" t="str">
        <f t="shared" si="96"/>
        <v xml:space="preserve">  </v>
      </c>
      <c r="BR88" s="40"/>
      <c r="BS88" s="40" t="b">
        <f t="shared" si="97"/>
        <v>0</v>
      </c>
      <c r="BT88" s="40" t="str">
        <f t="shared" si="98"/>
        <v xml:space="preserve">  </v>
      </c>
      <c r="BU88" s="40"/>
      <c r="BV88" s="40" t="b">
        <f t="shared" si="99"/>
        <v>0</v>
      </c>
      <c r="BW88" s="40" t="str">
        <f t="shared" si="100"/>
        <v xml:space="preserve">  </v>
      </c>
      <c r="BX88" s="40"/>
      <c r="BY88" s="40" t="b">
        <f t="shared" si="101"/>
        <v>0</v>
      </c>
      <c r="BZ88" s="45" t="str">
        <f t="shared" si="102"/>
        <v xml:space="preserve">  </v>
      </c>
      <c r="CA88" s="46"/>
      <c r="CB88" s="36" t="b">
        <f t="shared" si="103"/>
        <v>0</v>
      </c>
      <c r="CC88" s="36" t="str">
        <f t="shared" si="104"/>
        <v xml:space="preserve">  </v>
      </c>
      <c r="CD88" s="36"/>
      <c r="CE88" s="36" t="b">
        <f t="shared" si="105"/>
        <v>0</v>
      </c>
      <c r="CF88" s="36" t="str">
        <f t="shared" si="106"/>
        <v xml:space="preserve">  </v>
      </c>
      <c r="CG88" s="36"/>
      <c r="CH88" s="36" t="b">
        <f t="shared" si="107"/>
        <v>0</v>
      </c>
      <c r="CI88" s="36" t="str">
        <f t="shared" si="108"/>
        <v xml:space="preserve">  </v>
      </c>
      <c r="CJ88" s="36"/>
      <c r="CK88" s="36" t="b">
        <f t="shared" si="109"/>
        <v>0</v>
      </c>
      <c r="CL88" s="36" t="str">
        <f t="shared" si="110"/>
        <v xml:space="preserve">  </v>
      </c>
      <c r="CM88" s="36"/>
      <c r="CN88" s="36" t="b">
        <f t="shared" si="111"/>
        <v>0</v>
      </c>
      <c r="CO88" s="37" t="str">
        <f t="shared" si="112"/>
        <v xml:space="preserve">  </v>
      </c>
      <c r="CQ88" s="65"/>
      <c r="CR88" s="65" t="b">
        <f t="shared" si="121"/>
        <v>0</v>
      </c>
      <c r="CS88" s="65" t="str">
        <f t="shared" si="113"/>
        <v xml:space="preserve">  </v>
      </c>
      <c r="CT88" s="65"/>
      <c r="CU88" s="65" t="b">
        <f t="shared" si="114"/>
        <v>0</v>
      </c>
      <c r="CV88" s="65" t="str">
        <f t="shared" si="115"/>
        <v xml:space="preserve">  </v>
      </c>
      <c r="CW88" s="65"/>
      <c r="CX88" s="65" t="b">
        <f t="shared" si="122"/>
        <v>0</v>
      </c>
      <c r="CY88" s="65" t="str">
        <f t="shared" si="116"/>
        <v xml:space="preserve">  </v>
      </c>
      <c r="CZ88" s="65"/>
      <c r="DA88" s="65" t="b">
        <f t="shared" si="123"/>
        <v>0</v>
      </c>
      <c r="DB88" s="66" t="str">
        <f t="shared" si="117"/>
        <v xml:space="preserve">  </v>
      </c>
      <c r="DC88" s="130">
        <f t="shared" si="124"/>
        <v>0</v>
      </c>
      <c r="DD88" s="131">
        <f t="shared" si="125"/>
        <v>0</v>
      </c>
      <c r="DE88" s="218"/>
      <c r="DF88" s="219"/>
      <c r="DG88" s="220"/>
      <c r="DH88" s="221"/>
      <c r="DJ88" s="101"/>
      <c r="DK88" s="71"/>
      <c r="DL88" s="71"/>
      <c r="DM88" s="71"/>
      <c r="DN88" s="102"/>
      <c r="DO88" s="101"/>
      <c r="DP88" s="71"/>
      <c r="DQ88" s="71"/>
      <c r="DR88" s="71"/>
      <c r="DS88" s="71"/>
      <c r="DT88" s="71"/>
      <c r="DU88" s="111"/>
      <c r="DX88" s="107"/>
      <c r="DY88" s="71"/>
      <c r="DZ88" s="71"/>
      <c r="EA88" s="71"/>
      <c r="EB88" s="71"/>
      <c r="EC88" s="71"/>
      <c r="ED88" s="71"/>
      <c r="EE88" s="71"/>
      <c r="EF88" s="71"/>
      <c r="EG88" s="71"/>
      <c r="EH88" s="114"/>
      <c r="EI88" s="71"/>
      <c r="EJ88" s="71"/>
      <c r="EK88" s="71"/>
      <c r="EL88" s="115"/>
      <c r="EM88" s="117"/>
      <c r="EN88" s="115"/>
      <c r="EO88" s="208"/>
      <c r="EP88" s="209"/>
      <c r="EQ88" s="210"/>
      <c r="ER88" s="217"/>
      <c r="FS88" s="159">
        <v>82</v>
      </c>
      <c r="FT88" s="160" t="s">
        <v>569</v>
      </c>
      <c r="FU88" s="159" t="str">
        <f t="shared" si="67"/>
        <v>82 ΝΑΥΠΑΚΤΟΣ</v>
      </c>
      <c r="FV88" s="24">
        <v>76772</v>
      </c>
      <c r="FW88" s="140">
        <v>76876</v>
      </c>
      <c r="FX88" s="141" t="s">
        <v>422</v>
      </c>
      <c r="FY88" s="159" t="str">
        <f t="shared" si="5"/>
        <v>76876 ΚΥΠΑΡΙΣΣΙΑΣ</v>
      </c>
      <c r="GL88" s="179"/>
      <c r="GQ88" s="179"/>
    </row>
    <row r="89" spans="1:199" s="159" customFormat="1" ht="15.6">
      <c r="B89" s="134"/>
      <c r="C89" s="136"/>
      <c r="D89" s="71"/>
      <c r="E89" s="16"/>
      <c r="F89" s="159" t="str">
        <f t="shared" si="6"/>
        <v/>
      </c>
      <c r="G89" s="159" t="str">
        <f t="shared" si="7"/>
        <v/>
      </c>
      <c r="H89" s="159" t="str">
        <f t="shared" si="8"/>
        <v/>
      </c>
      <c r="L89" s="97"/>
      <c r="M89" s="16"/>
      <c r="N89" s="16"/>
      <c r="O89" s="24" t="str">
        <f t="shared" si="118"/>
        <v>::</v>
      </c>
      <c r="P89" s="16"/>
      <c r="Q89" s="16"/>
      <c r="R89" s="16"/>
      <c r="S89" s="24" t="str">
        <f t="shared" si="119"/>
        <v>::</v>
      </c>
      <c r="T89" s="24"/>
      <c r="U89" s="24"/>
      <c r="V89" s="165"/>
      <c r="W89" s="71">
        <f t="shared" si="68"/>
        <v>0</v>
      </c>
      <c r="X89" s="71">
        <f t="shared" si="69"/>
        <v>1</v>
      </c>
      <c r="Y89" s="71">
        <f t="shared" si="70"/>
        <v>1900</v>
      </c>
      <c r="Z89" s="92"/>
      <c r="AA89" s="170">
        <f t="shared" si="71"/>
        <v>0</v>
      </c>
      <c r="AB89" s="92"/>
      <c r="AC89" s="94">
        <f t="shared" si="72"/>
        <v>0</v>
      </c>
      <c r="AD89" s="156">
        <f t="shared" si="73"/>
        <v>0</v>
      </c>
      <c r="AE89" s="170">
        <f t="shared" si="74"/>
        <v>0</v>
      </c>
      <c r="AF89" s="92"/>
      <c r="AG89" s="94">
        <f t="shared" si="75"/>
        <v>0</v>
      </c>
      <c r="AH89" s="156">
        <f t="shared" si="76"/>
        <v>0</v>
      </c>
      <c r="AI89" s="170">
        <f t="shared" si="77"/>
        <v>0</v>
      </c>
      <c r="AJ89" s="92"/>
      <c r="AK89" s="94">
        <f t="shared" si="78"/>
        <v>0</v>
      </c>
      <c r="AL89" s="156">
        <f t="shared" si="79"/>
        <v>0</v>
      </c>
      <c r="AM89" s="170">
        <f t="shared" si="80"/>
        <v>0</v>
      </c>
      <c r="AN89" s="92"/>
      <c r="AO89" s="94">
        <f t="shared" si="81"/>
        <v>0</v>
      </c>
      <c r="AP89" s="156">
        <f t="shared" si="82"/>
        <v>0</v>
      </c>
      <c r="AQ89" s="170">
        <f t="shared" si="83"/>
        <v>0</v>
      </c>
      <c r="AR89" s="92"/>
      <c r="AS89" s="94">
        <f t="shared" si="84"/>
        <v>0</v>
      </c>
      <c r="AT89" s="156">
        <f t="shared" si="85"/>
        <v>0</v>
      </c>
      <c r="AU89" s="170">
        <f t="shared" si="86"/>
        <v>0</v>
      </c>
      <c r="AV89" s="92"/>
      <c r="AW89" s="94">
        <f t="shared" si="87"/>
        <v>0</v>
      </c>
      <c r="AX89" s="156">
        <f t="shared" si="88"/>
        <v>0</v>
      </c>
      <c r="AY89" s="170">
        <f t="shared" si="89"/>
        <v>1</v>
      </c>
      <c r="AZ89" s="92"/>
      <c r="BA89" s="170">
        <f t="shared" si="90"/>
        <v>1</v>
      </c>
      <c r="BB89" s="92"/>
      <c r="BC89" s="93">
        <f t="shared" si="91"/>
        <v>0</v>
      </c>
      <c r="BD89" s="92"/>
      <c r="BE89" s="93">
        <f t="shared" si="120"/>
        <v>0</v>
      </c>
      <c r="BF89" s="94">
        <f t="shared" si="92"/>
        <v>0</v>
      </c>
      <c r="BG89" s="95"/>
      <c r="BH89" s="31"/>
      <c r="BI89" s="53"/>
      <c r="BJ89" s="54"/>
      <c r="BK89" s="54"/>
      <c r="BL89" s="55"/>
      <c r="BM89" s="40" t="b">
        <f t="shared" si="93"/>
        <v>0</v>
      </c>
      <c r="BN89" s="40" t="str">
        <f t="shared" si="94"/>
        <v xml:space="preserve">  </v>
      </c>
      <c r="BO89" s="40"/>
      <c r="BP89" s="40" t="b">
        <f t="shared" si="95"/>
        <v>0</v>
      </c>
      <c r="BQ89" s="40" t="str">
        <f t="shared" si="96"/>
        <v xml:space="preserve">  </v>
      </c>
      <c r="BR89" s="40"/>
      <c r="BS89" s="40" t="b">
        <f t="shared" si="97"/>
        <v>0</v>
      </c>
      <c r="BT89" s="40" t="str">
        <f t="shared" si="98"/>
        <v xml:space="preserve">  </v>
      </c>
      <c r="BU89" s="40"/>
      <c r="BV89" s="40" t="b">
        <f t="shared" si="99"/>
        <v>0</v>
      </c>
      <c r="BW89" s="40" t="str">
        <f t="shared" si="100"/>
        <v xml:space="preserve">  </v>
      </c>
      <c r="BX89" s="40"/>
      <c r="BY89" s="40" t="b">
        <f t="shared" si="101"/>
        <v>0</v>
      </c>
      <c r="BZ89" s="45" t="str">
        <f t="shared" si="102"/>
        <v xml:space="preserve">  </v>
      </c>
      <c r="CA89" s="46"/>
      <c r="CB89" s="36" t="b">
        <f t="shared" si="103"/>
        <v>0</v>
      </c>
      <c r="CC89" s="36" t="str">
        <f t="shared" si="104"/>
        <v xml:space="preserve">  </v>
      </c>
      <c r="CD89" s="36"/>
      <c r="CE89" s="36" t="b">
        <f t="shared" si="105"/>
        <v>0</v>
      </c>
      <c r="CF89" s="36" t="str">
        <f t="shared" si="106"/>
        <v xml:space="preserve">  </v>
      </c>
      <c r="CG89" s="36"/>
      <c r="CH89" s="36" t="b">
        <f t="shared" si="107"/>
        <v>0</v>
      </c>
      <c r="CI89" s="36" t="str">
        <f t="shared" si="108"/>
        <v xml:space="preserve">  </v>
      </c>
      <c r="CJ89" s="36"/>
      <c r="CK89" s="36" t="b">
        <f t="shared" si="109"/>
        <v>0</v>
      </c>
      <c r="CL89" s="36" t="str">
        <f t="shared" si="110"/>
        <v xml:space="preserve">  </v>
      </c>
      <c r="CM89" s="36"/>
      <c r="CN89" s="36" t="b">
        <f t="shared" si="111"/>
        <v>0</v>
      </c>
      <c r="CO89" s="37" t="str">
        <f t="shared" si="112"/>
        <v xml:space="preserve">  </v>
      </c>
      <c r="CQ89" s="65"/>
      <c r="CR89" s="65" t="b">
        <f t="shared" si="121"/>
        <v>0</v>
      </c>
      <c r="CS89" s="65" t="str">
        <f t="shared" si="113"/>
        <v xml:space="preserve">  </v>
      </c>
      <c r="CT89" s="65"/>
      <c r="CU89" s="65" t="b">
        <f t="shared" si="114"/>
        <v>0</v>
      </c>
      <c r="CV89" s="65" t="str">
        <f t="shared" si="115"/>
        <v xml:space="preserve">  </v>
      </c>
      <c r="CW89" s="65"/>
      <c r="CX89" s="65" t="b">
        <f t="shared" si="122"/>
        <v>0</v>
      </c>
      <c r="CY89" s="65" t="str">
        <f t="shared" si="116"/>
        <v xml:space="preserve">  </v>
      </c>
      <c r="CZ89" s="65"/>
      <c r="DA89" s="65" t="b">
        <f t="shared" si="123"/>
        <v>0</v>
      </c>
      <c r="DB89" s="66" t="str">
        <f t="shared" si="117"/>
        <v xml:space="preserve">  </v>
      </c>
      <c r="DC89" s="130">
        <f t="shared" si="124"/>
        <v>0</v>
      </c>
      <c r="DD89" s="131">
        <f t="shared" si="125"/>
        <v>0</v>
      </c>
      <c r="DE89" s="218"/>
      <c r="DF89" s="219"/>
      <c r="DG89" s="220"/>
      <c r="DH89" s="221"/>
      <c r="DJ89" s="101"/>
      <c r="DK89" s="71"/>
      <c r="DL89" s="71"/>
      <c r="DM89" s="71"/>
      <c r="DN89" s="102"/>
      <c r="DO89" s="101"/>
      <c r="DP89" s="71"/>
      <c r="DQ89" s="71"/>
      <c r="DR89" s="71"/>
      <c r="DS89" s="71"/>
      <c r="DT89" s="71"/>
      <c r="DU89" s="111"/>
      <c r="DX89" s="107"/>
      <c r="DY89" s="71"/>
      <c r="DZ89" s="71"/>
      <c r="EA89" s="71"/>
      <c r="EB89" s="71"/>
      <c r="EC89" s="71"/>
      <c r="ED89" s="71"/>
      <c r="EE89" s="71"/>
      <c r="EF89" s="71"/>
      <c r="EG89" s="71"/>
      <c r="EH89" s="114"/>
      <c r="EI89" s="71"/>
      <c r="EJ89" s="71"/>
      <c r="EK89" s="71"/>
      <c r="EL89" s="115"/>
      <c r="EM89" s="117"/>
      <c r="EN89" s="115"/>
      <c r="EO89" s="208"/>
      <c r="EP89" s="209"/>
      <c r="EQ89" s="210"/>
      <c r="ER89" s="217"/>
      <c r="FS89" s="159">
        <v>83</v>
      </c>
      <c r="FT89" s="160" t="s">
        <v>570</v>
      </c>
      <c r="FU89" s="159" t="str">
        <f t="shared" si="67"/>
        <v>83 ΝΕΑ ΦΙΛΑΔΕΛΦΕΙΑ – ΑΘΗΝΑ</v>
      </c>
      <c r="FV89" s="24">
        <v>76773</v>
      </c>
      <c r="FW89" s="140">
        <v>76977</v>
      </c>
      <c r="FX89" s="141" t="s">
        <v>462</v>
      </c>
      <c r="FY89" s="159" t="str">
        <f t="shared" si="5"/>
        <v>76977 ΣΠΑΡΤΗΣ</v>
      </c>
      <c r="GL89" s="179"/>
      <c r="GQ89" s="179"/>
    </row>
    <row r="90" spans="1:199" s="159" customFormat="1" ht="15.6">
      <c r="B90" s="134"/>
      <c r="C90" s="136"/>
      <c r="D90" s="71"/>
      <c r="E90" s="16"/>
      <c r="F90" s="159" t="str">
        <f t="shared" si="6"/>
        <v/>
      </c>
      <c r="G90" s="159" t="str">
        <f t="shared" si="7"/>
        <v/>
      </c>
      <c r="H90" s="159" t="str">
        <f t="shared" si="8"/>
        <v/>
      </c>
      <c r="L90" s="97"/>
      <c r="M90" s="16"/>
      <c r="N90" s="16"/>
      <c r="O90" s="24" t="str">
        <f t="shared" si="118"/>
        <v>::</v>
      </c>
      <c r="P90" s="16"/>
      <c r="Q90" s="16"/>
      <c r="R90" s="16"/>
      <c r="S90" s="24" t="str">
        <f t="shared" si="119"/>
        <v>::</v>
      </c>
      <c r="T90" s="24"/>
      <c r="U90" s="24"/>
      <c r="V90" s="165"/>
      <c r="W90" s="71">
        <f t="shared" si="68"/>
        <v>0</v>
      </c>
      <c r="X90" s="71">
        <f t="shared" si="69"/>
        <v>1</v>
      </c>
      <c r="Y90" s="71">
        <f t="shared" si="70"/>
        <v>1900</v>
      </c>
      <c r="Z90" s="92"/>
      <c r="AA90" s="170">
        <f t="shared" si="71"/>
        <v>0</v>
      </c>
      <c r="AB90" s="92"/>
      <c r="AC90" s="94">
        <f t="shared" si="72"/>
        <v>0</v>
      </c>
      <c r="AD90" s="156">
        <f t="shared" si="73"/>
        <v>0</v>
      </c>
      <c r="AE90" s="170">
        <f t="shared" si="74"/>
        <v>0</v>
      </c>
      <c r="AF90" s="92"/>
      <c r="AG90" s="94">
        <f t="shared" si="75"/>
        <v>0</v>
      </c>
      <c r="AH90" s="156">
        <f t="shared" si="76"/>
        <v>0</v>
      </c>
      <c r="AI90" s="170">
        <f t="shared" si="77"/>
        <v>0</v>
      </c>
      <c r="AJ90" s="92"/>
      <c r="AK90" s="94">
        <f t="shared" si="78"/>
        <v>0</v>
      </c>
      <c r="AL90" s="156">
        <f t="shared" si="79"/>
        <v>0</v>
      </c>
      <c r="AM90" s="170">
        <f t="shared" si="80"/>
        <v>0</v>
      </c>
      <c r="AN90" s="92"/>
      <c r="AO90" s="94">
        <f t="shared" si="81"/>
        <v>0</v>
      </c>
      <c r="AP90" s="156">
        <f t="shared" si="82"/>
        <v>0</v>
      </c>
      <c r="AQ90" s="170">
        <f t="shared" si="83"/>
        <v>0</v>
      </c>
      <c r="AR90" s="92"/>
      <c r="AS90" s="94">
        <f t="shared" si="84"/>
        <v>0</v>
      </c>
      <c r="AT90" s="156">
        <f t="shared" si="85"/>
        <v>0</v>
      </c>
      <c r="AU90" s="170">
        <f t="shared" si="86"/>
        <v>0</v>
      </c>
      <c r="AV90" s="92"/>
      <c r="AW90" s="94">
        <f t="shared" si="87"/>
        <v>0</v>
      </c>
      <c r="AX90" s="156">
        <f t="shared" si="88"/>
        <v>0</v>
      </c>
      <c r="AY90" s="170">
        <f t="shared" si="89"/>
        <v>1</v>
      </c>
      <c r="AZ90" s="92"/>
      <c r="BA90" s="170">
        <f t="shared" si="90"/>
        <v>1</v>
      </c>
      <c r="BB90" s="92"/>
      <c r="BC90" s="93">
        <f t="shared" si="91"/>
        <v>0</v>
      </c>
      <c r="BD90" s="92"/>
      <c r="BE90" s="93">
        <f t="shared" si="120"/>
        <v>0</v>
      </c>
      <c r="BF90" s="94">
        <f t="shared" si="92"/>
        <v>0</v>
      </c>
      <c r="BG90" s="95"/>
      <c r="BH90" s="31"/>
      <c r="BI90" s="53"/>
      <c r="BJ90" s="54"/>
      <c r="BK90" s="54"/>
      <c r="BL90" s="55"/>
      <c r="BM90" s="40" t="b">
        <f t="shared" si="93"/>
        <v>0</v>
      </c>
      <c r="BN90" s="40" t="str">
        <f t="shared" si="94"/>
        <v xml:space="preserve">  </v>
      </c>
      <c r="BO90" s="40"/>
      <c r="BP90" s="40" t="b">
        <f t="shared" si="95"/>
        <v>0</v>
      </c>
      <c r="BQ90" s="40" t="str">
        <f t="shared" si="96"/>
        <v xml:space="preserve">  </v>
      </c>
      <c r="BR90" s="40"/>
      <c r="BS90" s="40" t="b">
        <f t="shared" si="97"/>
        <v>0</v>
      </c>
      <c r="BT90" s="40" t="str">
        <f t="shared" si="98"/>
        <v xml:space="preserve">  </v>
      </c>
      <c r="BU90" s="40"/>
      <c r="BV90" s="40" t="b">
        <f t="shared" si="99"/>
        <v>0</v>
      </c>
      <c r="BW90" s="40" t="str">
        <f t="shared" si="100"/>
        <v xml:space="preserve">  </v>
      </c>
      <c r="BX90" s="40"/>
      <c r="BY90" s="40" t="b">
        <f t="shared" si="101"/>
        <v>0</v>
      </c>
      <c r="BZ90" s="45" t="str">
        <f t="shared" si="102"/>
        <v xml:space="preserve">  </v>
      </c>
      <c r="CA90" s="46"/>
      <c r="CB90" s="36" t="b">
        <f t="shared" si="103"/>
        <v>0</v>
      </c>
      <c r="CC90" s="36" t="str">
        <f t="shared" si="104"/>
        <v xml:space="preserve">  </v>
      </c>
      <c r="CD90" s="36"/>
      <c r="CE90" s="36" t="b">
        <f t="shared" si="105"/>
        <v>0</v>
      </c>
      <c r="CF90" s="36" t="str">
        <f t="shared" si="106"/>
        <v xml:space="preserve">  </v>
      </c>
      <c r="CG90" s="36"/>
      <c r="CH90" s="36" t="b">
        <f t="shared" si="107"/>
        <v>0</v>
      </c>
      <c r="CI90" s="36" t="str">
        <f t="shared" si="108"/>
        <v xml:space="preserve">  </v>
      </c>
      <c r="CJ90" s="36"/>
      <c r="CK90" s="36" t="b">
        <f t="shared" si="109"/>
        <v>0</v>
      </c>
      <c r="CL90" s="36" t="str">
        <f t="shared" si="110"/>
        <v xml:space="preserve">  </v>
      </c>
      <c r="CM90" s="36"/>
      <c r="CN90" s="36" t="b">
        <f t="shared" si="111"/>
        <v>0</v>
      </c>
      <c r="CO90" s="37" t="str">
        <f t="shared" si="112"/>
        <v xml:space="preserve">  </v>
      </c>
      <c r="CQ90" s="65"/>
      <c r="CR90" s="65" t="b">
        <f t="shared" si="121"/>
        <v>0</v>
      </c>
      <c r="CS90" s="65" t="str">
        <f t="shared" si="113"/>
        <v xml:space="preserve">  </v>
      </c>
      <c r="CT90" s="65"/>
      <c r="CU90" s="65" t="b">
        <f t="shared" si="114"/>
        <v>0</v>
      </c>
      <c r="CV90" s="65" t="str">
        <f t="shared" si="115"/>
        <v xml:space="preserve">  </v>
      </c>
      <c r="CW90" s="65"/>
      <c r="CX90" s="65" t="b">
        <f t="shared" si="122"/>
        <v>0</v>
      </c>
      <c r="CY90" s="65" t="str">
        <f t="shared" si="116"/>
        <v xml:space="preserve">  </v>
      </c>
      <c r="CZ90" s="65"/>
      <c r="DA90" s="65" t="b">
        <f t="shared" si="123"/>
        <v>0</v>
      </c>
      <c r="DB90" s="66" t="str">
        <f t="shared" si="117"/>
        <v xml:space="preserve">  </v>
      </c>
      <c r="DC90" s="130">
        <f t="shared" si="124"/>
        <v>0</v>
      </c>
      <c r="DD90" s="131">
        <f t="shared" si="125"/>
        <v>0</v>
      </c>
      <c r="DE90" s="218"/>
      <c r="DF90" s="219"/>
      <c r="DG90" s="220"/>
      <c r="DH90" s="221"/>
      <c r="DJ90" s="101"/>
      <c r="DK90" s="71"/>
      <c r="DL90" s="71"/>
      <c r="DM90" s="71"/>
      <c r="DN90" s="102"/>
      <c r="DO90" s="101"/>
      <c r="DP90" s="71"/>
      <c r="DQ90" s="71"/>
      <c r="DR90" s="71"/>
      <c r="DS90" s="71"/>
      <c r="DT90" s="71"/>
      <c r="DU90" s="111"/>
      <c r="DX90" s="107"/>
      <c r="DY90" s="71"/>
      <c r="DZ90" s="71"/>
      <c r="EA90" s="71"/>
      <c r="EB90" s="71"/>
      <c r="EC90" s="71"/>
      <c r="ED90" s="71"/>
      <c r="EE90" s="71"/>
      <c r="EF90" s="71"/>
      <c r="EG90" s="71"/>
      <c r="EH90" s="114"/>
      <c r="EI90" s="71"/>
      <c r="EJ90" s="71"/>
      <c r="EK90" s="71"/>
      <c r="EL90" s="115"/>
      <c r="EM90" s="117"/>
      <c r="EN90" s="115"/>
      <c r="EO90" s="208"/>
      <c r="EP90" s="209"/>
      <c r="EQ90" s="210"/>
      <c r="ER90" s="217"/>
      <c r="FS90" s="159">
        <v>84</v>
      </c>
      <c r="FT90" s="160" t="s">
        <v>614</v>
      </c>
      <c r="FU90" s="159" t="str">
        <f t="shared" si="67"/>
        <v>84 ΝΕΣΤΟΡΙΟΥ ΚΑΣΤΟΡΙΑΣ (ΙΔΕΘ)</v>
      </c>
      <c r="FV90" s="24">
        <v>76774</v>
      </c>
      <c r="FW90" s="140">
        <v>76978</v>
      </c>
      <c r="FX90" s="141" t="s">
        <v>389</v>
      </c>
      <c r="FY90" s="159" t="str">
        <f t="shared" si="5"/>
        <v>76978 ΓΥΘΕΙΟΥ</v>
      </c>
      <c r="GL90" s="179"/>
      <c r="GQ90" s="179"/>
    </row>
    <row r="91" spans="1:199" s="159" customFormat="1" ht="15.6">
      <c r="B91" s="134"/>
      <c r="C91" s="136"/>
      <c r="D91" s="71"/>
      <c r="E91" s="16"/>
      <c r="F91" s="159" t="str">
        <f t="shared" si="6"/>
        <v/>
      </c>
      <c r="G91" s="159" t="str">
        <f t="shared" si="7"/>
        <v/>
      </c>
      <c r="H91" s="159" t="str">
        <f t="shared" si="8"/>
        <v/>
      </c>
      <c r="L91" s="97"/>
      <c r="M91" s="16"/>
      <c r="N91" s="16"/>
      <c r="O91" s="24" t="str">
        <f t="shared" si="118"/>
        <v>::</v>
      </c>
      <c r="P91" s="16"/>
      <c r="Q91" s="16"/>
      <c r="R91" s="16"/>
      <c r="S91" s="24" t="str">
        <f t="shared" si="119"/>
        <v>::</v>
      </c>
      <c r="T91" s="24"/>
      <c r="U91" s="24"/>
      <c r="V91" s="165"/>
      <c r="W91" s="71">
        <f t="shared" si="68"/>
        <v>0</v>
      </c>
      <c r="X91" s="71">
        <f t="shared" si="69"/>
        <v>1</v>
      </c>
      <c r="Y91" s="71">
        <f t="shared" si="70"/>
        <v>1900</v>
      </c>
      <c r="Z91" s="92"/>
      <c r="AA91" s="170">
        <f t="shared" si="71"/>
        <v>0</v>
      </c>
      <c r="AB91" s="92"/>
      <c r="AC91" s="94">
        <f t="shared" si="72"/>
        <v>0</v>
      </c>
      <c r="AD91" s="156">
        <f t="shared" si="73"/>
        <v>0</v>
      </c>
      <c r="AE91" s="170">
        <f t="shared" si="74"/>
        <v>0</v>
      </c>
      <c r="AF91" s="92"/>
      <c r="AG91" s="94">
        <f t="shared" si="75"/>
        <v>0</v>
      </c>
      <c r="AH91" s="156">
        <f t="shared" si="76"/>
        <v>0</v>
      </c>
      <c r="AI91" s="170">
        <f t="shared" si="77"/>
        <v>0</v>
      </c>
      <c r="AJ91" s="92"/>
      <c r="AK91" s="94">
        <f t="shared" si="78"/>
        <v>0</v>
      </c>
      <c r="AL91" s="156">
        <f t="shared" si="79"/>
        <v>0</v>
      </c>
      <c r="AM91" s="170">
        <f t="shared" si="80"/>
        <v>0</v>
      </c>
      <c r="AN91" s="92"/>
      <c r="AO91" s="94">
        <f t="shared" si="81"/>
        <v>0</v>
      </c>
      <c r="AP91" s="156">
        <f t="shared" si="82"/>
        <v>0</v>
      </c>
      <c r="AQ91" s="170">
        <f t="shared" si="83"/>
        <v>0</v>
      </c>
      <c r="AR91" s="92"/>
      <c r="AS91" s="94">
        <f t="shared" si="84"/>
        <v>0</v>
      </c>
      <c r="AT91" s="156">
        <f t="shared" si="85"/>
        <v>0</v>
      </c>
      <c r="AU91" s="170">
        <f t="shared" si="86"/>
        <v>0</v>
      </c>
      <c r="AV91" s="92"/>
      <c r="AW91" s="94">
        <f t="shared" si="87"/>
        <v>0</v>
      </c>
      <c r="AX91" s="156">
        <f t="shared" si="88"/>
        <v>0</v>
      </c>
      <c r="AY91" s="170">
        <f t="shared" si="89"/>
        <v>1</v>
      </c>
      <c r="AZ91" s="92"/>
      <c r="BA91" s="170">
        <f t="shared" si="90"/>
        <v>1</v>
      </c>
      <c r="BB91" s="92"/>
      <c r="BC91" s="93">
        <f t="shared" si="91"/>
        <v>0</v>
      </c>
      <c r="BD91" s="92"/>
      <c r="BE91" s="93">
        <f t="shared" si="120"/>
        <v>0</v>
      </c>
      <c r="BF91" s="94">
        <f t="shared" si="92"/>
        <v>0</v>
      </c>
      <c r="BG91" s="95"/>
      <c r="BH91" s="31"/>
      <c r="BI91" s="53"/>
      <c r="BJ91" s="54"/>
      <c r="BK91" s="54"/>
      <c r="BL91" s="55"/>
      <c r="BM91" s="40" t="b">
        <f t="shared" si="93"/>
        <v>0</v>
      </c>
      <c r="BN91" s="40" t="str">
        <f t="shared" si="94"/>
        <v xml:space="preserve">  </v>
      </c>
      <c r="BO91" s="40"/>
      <c r="BP91" s="40" t="b">
        <f t="shared" si="95"/>
        <v>0</v>
      </c>
      <c r="BQ91" s="40" t="str">
        <f t="shared" si="96"/>
        <v xml:space="preserve">  </v>
      </c>
      <c r="BR91" s="40"/>
      <c r="BS91" s="40" t="b">
        <f t="shared" si="97"/>
        <v>0</v>
      </c>
      <c r="BT91" s="40" t="str">
        <f t="shared" si="98"/>
        <v xml:space="preserve">  </v>
      </c>
      <c r="BU91" s="40"/>
      <c r="BV91" s="40" t="b">
        <f t="shared" si="99"/>
        <v>0</v>
      </c>
      <c r="BW91" s="40" t="str">
        <f t="shared" si="100"/>
        <v xml:space="preserve">  </v>
      </c>
      <c r="BX91" s="40"/>
      <c r="BY91" s="40" t="b">
        <f t="shared" si="101"/>
        <v>0</v>
      </c>
      <c r="BZ91" s="45" t="str">
        <f t="shared" si="102"/>
        <v xml:space="preserve">  </v>
      </c>
      <c r="CA91" s="46"/>
      <c r="CB91" s="36" t="b">
        <f t="shared" si="103"/>
        <v>0</v>
      </c>
      <c r="CC91" s="36" t="str">
        <f t="shared" si="104"/>
        <v xml:space="preserve">  </v>
      </c>
      <c r="CD91" s="36"/>
      <c r="CE91" s="36" t="b">
        <f t="shared" si="105"/>
        <v>0</v>
      </c>
      <c r="CF91" s="36" t="str">
        <f t="shared" si="106"/>
        <v xml:space="preserve">  </v>
      </c>
      <c r="CG91" s="36"/>
      <c r="CH91" s="36" t="b">
        <f t="shared" si="107"/>
        <v>0</v>
      </c>
      <c r="CI91" s="36" t="str">
        <f t="shared" si="108"/>
        <v xml:space="preserve">  </v>
      </c>
      <c r="CJ91" s="36"/>
      <c r="CK91" s="36" t="b">
        <f t="shared" si="109"/>
        <v>0</v>
      </c>
      <c r="CL91" s="36" t="str">
        <f t="shared" si="110"/>
        <v xml:space="preserve">  </v>
      </c>
      <c r="CM91" s="36"/>
      <c r="CN91" s="36" t="b">
        <f t="shared" si="111"/>
        <v>0</v>
      </c>
      <c r="CO91" s="37" t="str">
        <f t="shared" si="112"/>
        <v xml:space="preserve">  </v>
      </c>
      <c r="CQ91" s="65"/>
      <c r="CR91" s="65" t="b">
        <f t="shared" si="121"/>
        <v>0</v>
      </c>
      <c r="CS91" s="65" t="str">
        <f t="shared" si="113"/>
        <v xml:space="preserve">  </v>
      </c>
      <c r="CT91" s="65"/>
      <c r="CU91" s="65" t="b">
        <f t="shared" si="114"/>
        <v>0</v>
      </c>
      <c r="CV91" s="65" t="str">
        <f t="shared" si="115"/>
        <v xml:space="preserve">  </v>
      </c>
      <c r="CW91" s="65"/>
      <c r="CX91" s="65" t="b">
        <f t="shared" si="122"/>
        <v>0</v>
      </c>
      <c r="CY91" s="65" t="str">
        <f t="shared" si="116"/>
        <v xml:space="preserve">  </v>
      </c>
      <c r="CZ91" s="65"/>
      <c r="DA91" s="65" t="b">
        <f t="shared" si="123"/>
        <v>0</v>
      </c>
      <c r="DB91" s="66" t="str">
        <f t="shared" si="117"/>
        <v xml:space="preserve">  </v>
      </c>
      <c r="DC91" s="130">
        <f t="shared" si="124"/>
        <v>0</v>
      </c>
      <c r="DD91" s="131">
        <f t="shared" si="125"/>
        <v>0</v>
      </c>
      <c r="DE91" s="218"/>
      <c r="DF91" s="219"/>
      <c r="DG91" s="220"/>
      <c r="DH91" s="221"/>
      <c r="DJ91" s="101"/>
      <c r="DK91" s="71"/>
      <c r="DL91" s="71"/>
      <c r="DM91" s="71"/>
      <c r="DN91" s="102"/>
      <c r="DO91" s="101"/>
      <c r="DP91" s="71"/>
      <c r="DQ91" s="71"/>
      <c r="DR91" s="71"/>
      <c r="DS91" s="71"/>
      <c r="DT91" s="71"/>
      <c r="DU91" s="111"/>
      <c r="DX91" s="107"/>
      <c r="DY91" s="71"/>
      <c r="DZ91" s="71"/>
      <c r="EA91" s="71"/>
      <c r="EB91" s="71"/>
      <c r="EC91" s="71"/>
      <c r="ED91" s="71"/>
      <c r="EE91" s="71"/>
      <c r="EF91" s="71"/>
      <c r="EG91" s="71"/>
      <c r="EH91" s="114"/>
      <c r="EI91" s="71"/>
      <c r="EJ91" s="71"/>
      <c r="EK91" s="71"/>
      <c r="EL91" s="115"/>
      <c r="EM91" s="117"/>
      <c r="EN91" s="115"/>
      <c r="EO91" s="208"/>
      <c r="EP91" s="209"/>
      <c r="EQ91" s="210"/>
      <c r="ER91" s="217"/>
      <c r="FS91" s="159">
        <v>85</v>
      </c>
      <c r="FT91" s="160" t="s">
        <v>571</v>
      </c>
      <c r="FU91" s="159" t="str">
        <f t="shared" si="67"/>
        <v>85 ΞΑΝΘΗ (ΔΗΜΟΤΙΚΟ ΦΥΤΩΡΙΟ)</v>
      </c>
      <c r="FV91" s="24">
        <v>76875</v>
      </c>
      <c r="FW91" s="140">
        <v>76979</v>
      </c>
      <c r="FX91" s="141" t="s">
        <v>436</v>
      </c>
      <c r="FY91" s="159" t="str">
        <f t="shared" si="5"/>
        <v>76979 ΜΟΛΑΩΝ</v>
      </c>
      <c r="GL91" s="179"/>
      <c r="GQ91" s="179"/>
    </row>
    <row r="92" spans="1:199" s="159" customFormat="1" ht="15.6">
      <c r="B92" s="134"/>
      <c r="C92" s="136"/>
      <c r="D92" s="71"/>
      <c r="E92" s="16"/>
      <c r="F92" s="159" t="str">
        <f t="shared" si="6"/>
        <v/>
      </c>
      <c r="G92" s="159" t="str">
        <f t="shared" si="7"/>
        <v/>
      </c>
      <c r="H92" s="159" t="str">
        <f t="shared" si="8"/>
        <v/>
      </c>
      <c r="L92" s="97"/>
      <c r="M92" s="16"/>
      <c r="N92" s="16"/>
      <c r="O92" s="24" t="str">
        <f t="shared" si="118"/>
        <v>::</v>
      </c>
      <c r="P92" s="16"/>
      <c r="Q92" s="16"/>
      <c r="R92" s="16"/>
      <c r="S92" s="24" t="str">
        <f t="shared" si="119"/>
        <v>::</v>
      </c>
      <c r="T92" s="24"/>
      <c r="U92" s="24"/>
      <c r="V92" s="165"/>
      <c r="W92" s="71">
        <f t="shared" si="68"/>
        <v>0</v>
      </c>
      <c r="X92" s="71">
        <f t="shared" si="69"/>
        <v>1</v>
      </c>
      <c r="Y92" s="71">
        <f t="shared" si="70"/>
        <v>1900</v>
      </c>
      <c r="Z92" s="92"/>
      <c r="AA92" s="170">
        <f t="shared" si="71"/>
        <v>0</v>
      </c>
      <c r="AB92" s="92"/>
      <c r="AC92" s="94">
        <f t="shared" si="72"/>
        <v>0</v>
      </c>
      <c r="AD92" s="156">
        <f t="shared" si="73"/>
        <v>0</v>
      </c>
      <c r="AE92" s="170">
        <f t="shared" si="74"/>
        <v>0</v>
      </c>
      <c r="AF92" s="92"/>
      <c r="AG92" s="94">
        <f t="shared" si="75"/>
        <v>0</v>
      </c>
      <c r="AH92" s="156">
        <f t="shared" si="76"/>
        <v>0</v>
      </c>
      <c r="AI92" s="170">
        <f t="shared" si="77"/>
        <v>0</v>
      </c>
      <c r="AJ92" s="92"/>
      <c r="AK92" s="94">
        <f t="shared" si="78"/>
        <v>0</v>
      </c>
      <c r="AL92" s="156">
        <f t="shared" si="79"/>
        <v>0</v>
      </c>
      <c r="AM92" s="170">
        <f t="shared" si="80"/>
        <v>0</v>
      </c>
      <c r="AN92" s="92"/>
      <c r="AO92" s="94">
        <f t="shared" si="81"/>
        <v>0</v>
      </c>
      <c r="AP92" s="156">
        <f t="shared" si="82"/>
        <v>0</v>
      </c>
      <c r="AQ92" s="170">
        <f t="shared" si="83"/>
        <v>0</v>
      </c>
      <c r="AR92" s="92"/>
      <c r="AS92" s="94">
        <f t="shared" si="84"/>
        <v>0</v>
      </c>
      <c r="AT92" s="156">
        <f t="shared" si="85"/>
        <v>0</v>
      </c>
      <c r="AU92" s="170">
        <f t="shared" si="86"/>
        <v>0</v>
      </c>
      <c r="AV92" s="92"/>
      <c r="AW92" s="94">
        <f t="shared" si="87"/>
        <v>0</v>
      </c>
      <c r="AX92" s="156">
        <f t="shared" si="88"/>
        <v>0</v>
      </c>
      <c r="AY92" s="170">
        <f t="shared" si="89"/>
        <v>1</v>
      </c>
      <c r="AZ92" s="92"/>
      <c r="BA92" s="170">
        <f t="shared" si="90"/>
        <v>1</v>
      </c>
      <c r="BB92" s="92"/>
      <c r="BC92" s="93">
        <f t="shared" si="91"/>
        <v>0</v>
      </c>
      <c r="BD92" s="92"/>
      <c r="BE92" s="93">
        <f t="shared" si="120"/>
        <v>0</v>
      </c>
      <c r="BF92" s="94">
        <f t="shared" si="92"/>
        <v>0</v>
      </c>
      <c r="BG92" s="95"/>
      <c r="BH92" s="31"/>
      <c r="BI92" s="53"/>
      <c r="BJ92" s="54"/>
      <c r="BK92" s="54"/>
      <c r="BL92" s="55"/>
      <c r="BM92" s="40" t="b">
        <f t="shared" si="93"/>
        <v>0</v>
      </c>
      <c r="BN92" s="40" t="str">
        <f t="shared" si="94"/>
        <v xml:space="preserve">  </v>
      </c>
      <c r="BO92" s="40"/>
      <c r="BP92" s="40" t="b">
        <f t="shared" si="95"/>
        <v>0</v>
      </c>
      <c r="BQ92" s="40" t="str">
        <f t="shared" si="96"/>
        <v xml:space="preserve">  </v>
      </c>
      <c r="BR92" s="40"/>
      <c r="BS92" s="40" t="b">
        <f t="shared" si="97"/>
        <v>0</v>
      </c>
      <c r="BT92" s="40" t="str">
        <f t="shared" si="98"/>
        <v xml:space="preserve">  </v>
      </c>
      <c r="BU92" s="40"/>
      <c r="BV92" s="40" t="b">
        <f t="shared" si="99"/>
        <v>0</v>
      </c>
      <c r="BW92" s="40" t="str">
        <f t="shared" si="100"/>
        <v xml:space="preserve">  </v>
      </c>
      <c r="BX92" s="40"/>
      <c r="BY92" s="40" t="b">
        <f t="shared" si="101"/>
        <v>0</v>
      </c>
      <c r="BZ92" s="45" t="str">
        <f t="shared" si="102"/>
        <v xml:space="preserve">  </v>
      </c>
      <c r="CA92" s="46"/>
      <c r="CB92" s="36" t="b">
        <f t="shared" si="103"/>
        <v>0</v>
      </c>
      <c r="CC92" s="36" t="str">
        <f t="shared" si="104"/>
        <v xml:space="preserve">  </v>
      </c>
      <c r="CD92" s="36"/>
      <c r="CE92" s="36" t="b">
        <f t="shared" si="105"/>
        <v>0</v>
      </c>
      <c r="CF92" s="36" t="str">
        <f t="shared" si="106"/>
        <v xml:space="preserve">  </v>
      </c>
      <c r="CG92" s="36"/>
      <c r="CH92" s="36" t="b">
        <f t="shared" si="107"/>
        <v>0</v>
      </c>
      <c r="CI92" s="36" t="str">
        <f t="shared" si="108"/>
        <v xml:space="preserve">  </v>
      </c>
      <c r="CJ92" s="36"/>
      <c r="CK92" s="36" t="b">
        <f t="shared" si="109"/>
        <v>0</v>
      </c>
      <c r="CL92" s="36" t="str">
        <f t="shared" si="110"/>
        <v xml:space="preserve">  </v>
      </c>
      <c r="CM92" s="36"/>
      <c r="CN92" s="36" t="b">
        <f t="shared" si="111"/>
        <v>0</v>
      </c>
      <c r="CO92" s="37" t="str">
        <f t="shared" si="112"/>
        <v xml:space="preserve">  </v>
      </c>
      <c r="CQ92" s="65"/>
      <c r="CR92" s="65" t="b">
        <f t="shared" si="121"/>
        <v>0</v>
      </c>
      <c r="CS92" s="65" t="str">
        <f t="shared" si="113"/>
        <v xml:space="preserve">  </v>
      </c>
      <c r="CT92" s="65"/>
      <c r="CU92" s="65" t="b">
        <f t="shared" si="114"/>
        <v>0</v>
      </c>
      <c r="CV92" s="65" t="str">
        <f t="shared" si="115"/>
        <v xml:space="preserve">  </v>
      </c>
      <c r="CW92" s="65"/>
      <c r="CX92" s="65" t="b">
        <f t="shared" si="122"/>
        <v>0</v>
      </c>
      <c r="CY92" s="65" t="str">
        <f t="shared" si="116"/>
        <v xml:space="preserve">  </v>
      </c>
      <c r="CZ92" s="65"/>
      <c r="DA92" s="65" t="b">
        <f t="shared" si="123"/>
        <v>0</v>
      </c>
      <c r="DB92" s="66" t="str">
        <f t="shared" si="117"/>
        <v xml:space="preserve">  </v>
      </c>
      <c r="DC92" s="130">
        <f t="shared" si="124"/>
        <v>0</v>
      </c>
      <c r="DD92" s="131">
        <f t="shared" si="125"/>
        <v>0</v>
      </c>
      <c r="DE92" s="218"/>
      <c r="DF92" s="219"/>
      <c r="DG92" s="220"/>
      <c r="DH92" s="221"/>
      <c r="DJ92" s="101"/>
      <c r="DK92" s="71"/>
      <c r="DL92" s="71"/>
      <c r="DM92" s="71"/>
      <c r="DN92" s="102"/>
      <c r="DO92" s="101"/>
      <c r="DP92" s="71"/>
      <c r="DQ92" s="71"/>
      <c r="DR92" s="71"/>
      <c r="DS92" s="71"/>
      <c r="DT92" s="71"/>
      <c r="DU92" s="111"/>
      <c r="DX92" s="107"/>
      <c r="DY92" s="71"/>
      <c r="DZ92" s="71"/>
      <c r="EA92" s="71"/>
      <c r="EB92" s="71"/>
      <c r="EC92" s="71"/>
      <c r="ED92" s="71"/>
      <c r="EE92" s="71"/>
      <c r="EF92" s="71"/>
      <c r="EG92" s="71"/>
      <c r="EH92" s="114"/>
      <c r="EI92" s="71"/>
      <c r="EJ92" s="71"/>
      <c r="EK92" s="71"/>
      <c r="EL92" s="115"/>
      <c r="EM92" s="117"/>
      <c r="EN92" s="115"/>
      <c r="EO92" s="208"/>
      <c r="EP92" s="209"/>
      <c r="EQ92" s="210"/>
      <c r="ER92" s="217"/>
      <c r="FS92" s="159">
        <v>86</v>
      </c>
      <c r="FT92" s="160" t="s">
        <v>572</v>
      </c>
      <c r="FU92" s="159" t="str">
        <f t="shared" si="67"/>
        <v>86 ΞΑΝΘΗ (ΠΟΛΗ)</v>
      </c>
      <c r="FV92" s="24">
        <v>76876</v>
      </c>
      <c r="FW92" s="140">
        <v>77080</v>
      </c>
      <c r="FX92" s="141" t="s">
        <v>467</v>
      </c>
      <c r="FY92" s="159" t="str">
        <f t="shared" si="5"/>
        <v>77080 ΤΡΙΠΟΛΗΣ</v>
      </c>
      <c r="GL92" s="179"/>
      <c r="GQ92" s="179"/>
    </row>
    <row r="93" spans="1:199" s="159" customFormat="1" ht="15.6">
      <c r="B93" s="134"/>
      <c r="C93" s="136"/>
      <c r="D93" s="71"/>
      <c r="E93" s="16"/>
      <c r="F93" s="159" t="str">
        <f t="shared" si="6"/>
        <v/>
      </c>
      <c r="G93" s="159" t="str">
        <f t="shared" si="7"/>
        <v/>
      </c>
      <c r="H93" s="159" t="str">
        <f t="shared" si="8"/>
        <v/>
      </c>
      <c r="L93" s="97"/>
      <c r="M93" s="16"/>
      <c r="N93" s="16"/>
      <c r="O93" s="24" t="str">
        <f t="shared" si="118"/>
        <v>::</v>
      </c>
      <c r="P93" s="16"/>
      <c r="Q93" s="16"/>
      <c r="R93" s="16"/>
      <c r="S93" s="24" t="str">
        <f t="shared" si="119"/>
        <v>::</v>
      </c>
      <c r="T93" s="24"/>
      <c r="U93" s="24"/>
      <c r="V93" s="165"/>
      <c r="W93" s="71">
        <f t="shared" si="68"/>
        <v>0</v>
      </c>
      <c r="X93" s="71">
        <f t="shared" si="69"/>
        <v>1</v>
      </c>
      <c r="Y93" s="71">
        <f t="shared" si="70"/>
        <v>1900</v>
      </c>
      <c r="Z93" s="92"/>
      <c r="AA93" s="170">
        <f t="shared" si="71"/>
        <v>0</v>
      </c>
      <c r="AB93" s="92"/>
      <c r="AC93" s="94">
        <f t="shared" si="72"/>
        <v>0</v>
      </c>
      <c r="AD93" s="156">
        <f t="shared" si="73"/>
        <v>0</v>
      </c>
      <c r="AE93" s="170">
        <f t="shared" si="74"/>
        <v>0</v>
      </c>
      <c r="AF93" s="92"/>
      <c r="AG93" s="94">
        <f t="shared" si="75"/>
        <v>0</v>
      </c>
      <c r="AH93" s="156">
        <f t="shared" si="76"/>
        <v>0</v>
      </c>
      <c r="AI93" s="170">
        <f t="shared" si="77"/>
        <v>0</v>
      </c>
      <c r="AJ93" s="92"/>
      <c r="AK93" s="94">
        <f t="shared" si="78"/>
        <v>0</v>
      </c>
      <c r="AL93" s="156">
        <f t="shared" si="79"/>
        <v>0</v>
      </c>
      <c r="AM93" s="170">
        <f t="shared" si="80"/>
        <v>0</v>
      </c>
      <c r="AN93" s="92"/>
      <c r="AO93" s="94">
        <f t="shared" si="81"/>
        <v>0</v>
      </c>
      <c r="AP93" s="156">
        <f t="shared" si="82"/>
        <v>0</v>
      </c>
      <c r="AQ93" s="170">
        <f t="shared" si="83"/>
        <v>0</v>
      </c>
      <c r="AR93" s="92"/>
      <c r="AS93" s="94">
        <f t="shared" si="84"/>
        <v>0</v>
      </c>
      <c r="AT93" s="156">
        <f t="shared" si="85"/>
        <v>0</v>
      </c>
      <c r="AU93" s="170">
        <f t="shared" si="86"/>
        <v>0</v>
      </c>
      <c r="AV93" s="92"/>
      <c r="AW93" s="94">
        <f t="shared" si="87"/>
        <v>0</v>
      </c>
      <c r="AX93" s="156">
        <f t="shared" si="88"/>
        <v>0</v>
      </c>
      <c r="AY93" s="170">
        <f t="shared" si="89"/>
        <v>1</v>
      </c>
      <c r="AZ93" s="92"/>
      <c r="BA93" s="170">
        <f t="shared" si="90"/>
        <v>1</v>
      </c>
      <c r="BB93" s="92"/>
      <c r="BC93" s="93">
        <f t="shared" si="91"/>
        <v>0</v>
      </c>
      <c r="BD93" s="92"/>
      <c r="BE93" s="93">
        <f t="shared" si="120"/>
        <v>0</v>
      </c>
      <c r="BF93" s="94">
        <f t="shared" si="92"/>
        <v>0</v>
      </c>
      <c r="BG93" s="95"/>
      <c r="BH93" s="31"/>
      <c r="BI93" s="53"/>
      <c r="BJ93" s="54"/>
      <c r="BK93" s="54"/>
      <c r="BL93" s="55"/>
      <c r="BM93" s="40" t="b">
        <f t="shared" si="93"/>
        <v>0</v>
      </c>
      <c r="BN93" s="40" t="str">
        <f t="shared" si="94"/>
        <v xml:space="preserve">  </v>
      </c>
      <c r="BO93" s="40"/>
      <c r="BP93" s="40" t="b">
        <f t="shared" si="95"/>
        <v>0</v>
      </c>
      <c r="BQ93" s="40" t="str">
        <f t="shared" si="96"/>
        <v xml:space="preserve">  </v>
      </c>
      <c r="BR93" s="40"/>
      <c r="BS93" s="40" t="b">
        <f t="shared" si="97"/>
        <v>0</v>
      </c>
      <c r="BT93" s="40" t="str">
        <f t="shared" si="98"/>
        <v xml:space="preserve">  </v>
      </c>
      <c r="BU93" s="40"/>
      <c r="BV93" s="40" t="b">
        <f t="shared" si="99"/>
        <v>0</v>
      </c>
      <c r="BW93" s="40" t="str">
        <f t="shared" si="100"/>
        <v xml:space="preserve">  </v>
      </c>
      <c r="BX93" s="40"/>
      <c r="BY93" s="40" t="b">
        <f t="shared" si="101"/>
        <v>0</v>
      </c>
      <c r="BZ93" s="45" t="str">
        <f t="shared" si="102"/>
        <v xml:space="preserve">  </v>
      </c>
      <c r="CA93" s="46"/>
      <c r="CB93" s="36" t="b">
        <f t="shared" si="103"/>
        <v>0</v>
      </c>
      <c r="CC93" s="36" t="str">
        <f t="shared" si="104"/>
        <v xml:space="preserve">  </v>
      </c>
      <c r="CD93" s="36"/>
      <c r="CE93" s="36" t="b">
        <f t="shared" si="105"/>
        <v>0</v>
      </c>
      <c r="CF93" s="36" t="str">
        <f t="shared" si="106"/>
        <v xml:space="preserve">  </v>
      </c>
      <c r="CG93" s="36"/>
      <c r="CH93" s="36" t="b">
        <f t="shared" si="107"/>
        <v>0</v>
      </c>
      <c r="CI93" s="36" t="str">
        <f t="shared" si="108"/>
        <v xml:space="preserve">  </v>
      </c>
      <c r="CJ93" s="36"/>
      <c r="CK93" s="36" t="b">
        <f t="shared" si="109"/>
        <v>0</v>
      </c>
      <c r="CL93" s="36" t="str">
        <f t="shared" si="110"/>
        <v xml:space="preserve">  </v>
      </c>
      <c r="CM93" s="36"/>
      <c r="CN93" s="36" t="b">
        <f t="shared" si="111"/>
        <v>0</v>
      </c>
      <c r="CO93" s="37" t="str">
        <f t="shared" si="112"/>
        <v xml:space="preserve">  </v>
      </c>
      <c r="CQ93" s="65"/>
      <c r="CR93" s="65" t="b">
        <f t="shared" si="121"/>
        <v>0</v>
      </c>
      <c r="CS93" s="65" t="str">
        <f t="shared" si="113"/>
        <v xml:space="preserve">  </v>
      </c>
      <c r="CT93" s="65"/>
      <c r="CU93" s="65" t="b">
        <f t="shared" si="114"/>
        <v>0</v>
      </c>
      <c r="CV93" s="65" t="str">
        <f t="shared" si="115"/>
        <v xml:space="preserve">  </v>
      </c>
      <c r="CW93" s="65"/>
      <c r="CX93" s="65" t="b">
        <f t="shared" si="122"/>
        <v>0</v>
      </c>
      <c r="CY93" s="65" t="str">
        <f t="shared" si="116"/>
        <v xml:space="preserve">  </v>
      </c>
      <c r="CZ93" s="65"/>
      <c r="DA93" s="65" t="b">
        <f t="shared" si="123"/>
        <v>0</v>
      </c>
      <c r="DB93" s="66" t="str">
        <f t="shared" si="117"/>
        <v xml:space="preserve">  </v>
      </c>
      <c r="DC93" s="130">
        <f t="shared" si="124"/>
        <v>0</v>
      </c>
      <c r="DD93" s="131">
        <f t="shared" si="125"/>
        <v>0</v>
      </c>
      <c r="DE93" s="218"/>
      <c r="DF93" s="219"/>
      <c r="DG93" s="220"/>
      <c r="DH93" s="221"/>
      <c r="DJ93" s="101"/>
      <c r="DK93" s="71"/>
      <c r="DL93" s="71"/>
      <c r="DM93" s="71"/>
      <c r="DN93" s="102"/>
      <c r="DO93" s="101"/>
      <c r="DP93" s="71"/>
      <c r="DQ93" s="71"/>
      <c r="DR93" s="71"/>
      <c r="DS93" s="71"/>
      <c r="DT93" s="71"/>
      <c r="DU93" s="111"/>
      <c r="DX93" s="107"/>
      <c r="DY93" s="71"/>
      <c r="DZ93" s="71"/>
      <c r="EA93" s="71"/>
      <c r="EB93" s="71"/>
      <c r="EC93" s="71"/>
      <c r="ED93" s="71"/>
      <c r="EE93" s="71"/>
      <c r="EF93" s="71"/>
      <c r="EG93" s="71"/>
      <c r="EH93" s="114"/>
      <c r="EI93" s="71"/>
      <c r="EJ93" s="71"/>
      <c r="EK93" s="71"/>
      <c r="EL93" s="115"/>
      <c r="EM93" s="117"/>
      <c r="EN93" s="115"/>
      <c r="EO93" s="208"/>
      <c r="EP93" s="209"/>
      <c r="EQ93" s="210"/>
      <c r="ER93" s="217"/>
      <c r="FS93" s="159">
        <v>87</v>
      </c>
      <c r="FT93" s="160" t="s">
        <v>573</v>
      </c>
      <c r="FU93" s="159" t="str">
        <f t="shared" si="67"/>
        <v>87 ΟΘΩΝΟΙ (ΕΛΙΚΟΔΡΟΜΙΟ)</v>
      </c>
      <c r="FV93" s="24">
        <v>76977</v>
      </c>
      <c r="FW93" s="140">
        <v>77081</v>
      </c>
      <c r="FX93" s="141" t="s">
        <v>386</v>
      </c>
      <c r="FY93" s="159" t="str">
        <f t="shared" si="5"/>
        <v>77081 ΒΥΤΙΝΑΣ</v>
      </c>
      <c r="GL93" s="179"/>
      <c r="GQ93" s="179"/>
    </row>
    <row r="94" spans="1:199" s="159" customFormat="1" ht="15.6">
      <c r="B94" s="134"/>
      <c r="C94" s="136"/>
      <c r="D94" s="71"/>
      <c r="E94" s="16"/>
      <c r="F94" s="159" t="str">
        <f t="shared" si="6"/>
        <v/>
      </c>
      <c r="G94" s="159" t="str">
        <f t="shared" si="7"/>
        <v/>
      </c>
      <c r="H94" s="159" t="str">
        <f t="shared" si="8"/>
        <v/>
      </c>
      <c r="L94" s="97"/>
      <c r="M94" s="16"/>
      <c r="N94" s="16"/>
      <c r="O94" s="24" t="str">
        <f t="shared" si="118"/>
        <v>::</v>
      </c>
      <c r="P94" s="16"/>
      <c r="Q94" s="16"/>
      <c r="R94" s="16"/>
      <c r="S94" s="24" t="str">
        <f t="shared" si="119"/>
        <v>::</v>
      </c>
      <c r="T94" s="24"/>
      <c r="U94" s="24"/>
      <c r="V94" s="165"/>
      <c r="W94" s="71">
        <f t="shared" si="68"/>
        <v>0</v>
      </c>
      <c r="X94" s="71">
        <f t="shared" si="69"/>
        <v>1</v>
      </c>
      <c r="Y94" s="71">
        <f t="shared" si="70"/>
        <v>1900</v>
      </c>
      <c r="Z94" s="92"/>
      <c r="AA94" s="170">
        <f t="shared" si="71"/>
        <v>0</v>
      </c>
      <c r="AB94" s="92"/>
      <c r="AC94" s="94">
        <f t="shared" si="72"/>
        <v>0</v>
      </c>
      <c r="AD94" s="156">
        <f t="shared" si="73"/>
        <v>0</v>
      </c>
      <c r="AE94" s="170">
        <f t="shared" si="74"/>
        <v>0</v>
      </c>
      <c r="AF94" s="92"/>
      <c r="AG94" s="94">
        <f t="shared" si="75"/>
        <v>0</v>
      </c>
      <c r="AH94" s="156">
        <f t="shared" si="76"/>
        <v>0</v>
      </c>
      <c r="AI94" s="170">
        <f t="shared" si="77"/>
        <v>0</v>
      </c>
      <c r="AJ94" s="92"/>
      <c r="AK94" s="94">
        <f t="shared" si="78"/>
        <v>0</v>
      </c>
      <c r="AL94" s="156">
        <f t="shared" si="79"/>
        <v>0</v>
      </c>
      <c r="AM94" s="170">
        <f t="shared" si="80"/>
        <v>0</v>
      </c>
      <c r="AN94" s="92"/>
      <c r="AO94" s="94">
        <f t="shared" si="81"/>
        <v>0</v>
      </c>
      <c r="AP94" s="156">
        <f t="shared" si="82"/>
        <v>0</v>
      </c>
      <c r="AQ94" s="170">
        <f t="shared" si="83"/>
        <v>0</v>
      </c>
      <c r="AR94" s="92"/>
      <c r="AS94" s="94">
        <f t="shared" si="84"/>
        <v>0</v>
      </c>
      <c r="AT94" s="156">
        <f t="shared" si="85"/>
        <v>0</v>
      </c>
      <c r="AU94" s="170">
        <f t="shared" si="86"/>
        <v>0</v>
      </c>
      <c r="AV94" s="92"/>
      <c r="AW94" s="94">
        <f t="shared" si="87"/>
        <v>0</v>
      </c>
      <c r="AX94" s="156">
        <f t="shared" si="88"/>
        <v>0</v>
      </c>
      <c r="AY94" s="170">
        <f t="shared" si="89"/>
        <v>1</v>
      </c>
      <c r="AZ94" s="92"/>
      <c r="BA94" s="170">
        <f t="shared" si="90"/>
        <v>1</v>
      </c>
      <c r="BB94" s="92"/>
      <c r="BC94" s="93">
        <f t="shared" si="91"/>
        <v>0</v>
      </c>
      <c r="BD94" s="92"/>
      <c r="BE94" s="93">
        <f t="shared" si="120"/>
        <v>0</v>
      </c>
      <c r="BF94" s="94">
        <f t="shared" si="92"/>
        <v>0</v>
      </c>
      <c r="BG94" s="95"/>
      <c r="BH94" s="31"/>
      <c r="BI94" s="53"/>
      <c r="BJ94" s="54"/>
      <c r="BK94" s="54"/>
      <c r="BL94" s="55"/>
      <c r="BM94" s="40" t="b">
        <f t="shared" si="93"/>
        <v>0</v>
      </c>
      <c r="BN94" s="40" t="str">
        <f t="shared" si="94"/>
        <v xml:space="preserve">  </v>
      </c>
      <c r="BO94" s="40"/>
      <c r="BP94" s="40" t="b">
        <f t="shared" si="95"/>
        <v>0</v>
      </c>
      <c r="BQ94" s="40" t="str">
        <f t="shared" si="96"/>
        <v xml:space="preserve">  </v>
      </c>
      <c r="BR94" s="40"/>
      <c r="BS94" s="40" t="b">
        <f t="shared" si="97"/>
        <v>0</v>
      </c>
      <c r="BT94" s="40" t="str">
        <f t="shared" si="98"/>
        <v xml:space="preserve">  </v>
      </c>
      <c r="BU94" s="40"/>
      <c r="BV94" s="40" t="b">
        <f t="shared" si="99"/>
        <v>0</v>
      </c>
      <c r="BW94" s="40" t="str">
        <f t="shared" si="100"/>
        <v xml:space="preserve">  </v>
      </c>
      <c r="BX94" s="40"/>
      <c r="BY94" s="40" t="b">
        <f t="shared" si="101"/>
        <v>0</v>
      </c>
      <c r="BZ94" s="45" t="str">
        <f t="shared" si="102"/>
        <v xml:space="preserve">  </v>
      </c>
      <c r="CA94" s="46"/>
      <c r="CB94" s="36" t="b">
        <f t="shared" si="103"/>
        <v>0</v>
      </c>
      <c r="CC94" s="36" t="str">
        <f t="shared" si="104"/>
        <v xml:space="preserve">  </v>
      </c>
      <c r="CD94" s="36"/>
      <c r="CE94" s="36" t="b">
        <f t="shared" si="105"/>
        <v>0</v>
      </c>
      <c r="CF94" s="36" t="str">
        <f t="shared" si="106"/>
        <v xml:space="preserve">  </v>
      </c>
      <c r="CG94" s="36"/>
      <c r="CH94" s="36" t="b">
        <f t="shared" si="107"/>
        <v>0</v>
      </c>
      <c r="CI94" s="36" t="str">
        <f t="shared" si="108"/>
        <v xml:space="preserve">  </v>
      </c>
      <c r="CJ94" s="36"/>
      <c r="CK94" s="36" t="b">
        <f t="shared" si="109"/>
        <v>0</v>
      </c>
      <c r="CL94" s="36" t="str">
        <f t="shared" si="110"/>
        <v xml:space="preserve">  </v>
      </c>
      <c r="CM94" s="36"/>
      <c r="CN94" s="36" t="b">
        <f t="shared" si="111"/>
        <v>0</v>
      </c>
      <c r="CO94" s="37" t="str">
        <f t="shared" si="112"/>
        <v xml:space="preserve">  </v>
      </c>
      <c r="CQ94" s="65"/>
      <c r="CR94" s="65" t="b">
        <f t="shared" si="121"/>
        <v>0</v>
      </c>
      <c r="CS94" s="65" t="str">
        <f t="shared" si="113"/>
        <v xml:space="preserve">  </v>
      </c>
      <c r="CT94" s="65"/>
      <c r="CU94" s="65" t="b">
        <f t="shared" si="114"/>
        <v>0</v>
      </c>
      <c r="CV94" s="65" t="str">
        <f t="shared" si="115"/>
        <v xml:space="preserve">  </v>
      </c>
      <c r="CW94" s="65"/>
      <c r="CX94" s="65" t="b">
        <f t="shared" si="122"/>
        <v>0</v>
      </c>
      <c r="CY94" s="65" t="str">
        <f t="shared" si="116"/>
        <v xml:space="preserve">  </v>
      </c>
      <c r="CZ94" s="65"/>
      <c r="DA94" s="65" t="b">
        <f t="shared" si="123"/>
        <v>0</v>
      </c>
      <c r="DB94" s="66" t="str">
        <f t="shared" si="117"/>
        <v xml:space="preserve">  </v>
      </c>
      <c r="DC94" s="130">
        <f t="shared" si="124"/>
        <v>0</v>
      </c>
      <c r="DD94" s="131">
        <f t="shared" si="125"/>
        <v>0</v>
      </c>
      <c r="DE94" s="218"/>
      <c r="DF94" s="219"/>
      <c r="DG94" s="220"/>
      <c r="DH94" s="221"/>
      <c r="DJ94" s="101"/>
      <c r="DK94" s="71"/>
      <c r="DL94" s="71"/>
      <c r="DM94" s="71"/>
      <c r="DN94" s="102"/>
      <c r="DO94" s="101"/>
      <c r="DP94" s="71"/>
      <c r="DQ94" s="71"/>
      <c r="DR94" s="71"/>
      <c r="DS94" s="71"/>
      <c r="DT94" s="71"/>
      <c r="DU94" s="111"/>
      <c r="DX94" s="107"/>
      <c r="DY94" s="71"/>
      <c r="DZ94" s="71"/>
      <c r="EA94" s="71"/>
      <c r="EB94" s="71"/>
      <c r="EC94" s="71"/>
      <c r="ED94" s="71"/>
      <c r="EE94" s="71"/>
      <c r="EF94" s="71"/>
      <c r="EG94" s="71"/>
      <c r="EH94" s="114"/>
      <c r="EI94" s="71"/>
      <c r="EJ94" s="71"/>
      <c r="EK94" s="71"/>
      <c r="EL94" s="115"/>
      <c r="EM94" s="117"/>
      <c r="EN94" s="115"/>
      <c r="EO94" s="208"/>
      <c r="EP94" s="209"/>
      <c r="EQ94" s="210"/>
      <c r="ER94" s="217"/>
      <c r="FS94" s="159">
        <v>88</v>
      </c>
      <c r="FT94" s="160" t="s">
        <v>574</v>
      </c>
      <c r="FU94" s="159" t="str">
        <f t="shared" si="67"/>
        <v>88 ΟΛΥΜΠΙΑΚΟ ΣΤΑΔΙΟ – ΑΘΗΝΑ</v>
      </c>
      <c r="FV94" s="24">
        <v>76978</v>
      </c>
      <c r="FW94" s="140">
        <v>77082</v>
      </c>
      <c r="FX94" s="141" t="s">
        <v>421</v>
      </c>
      <c r="FY94" s="159" t="str">
        <f t="shared" si="5"/>
        <v>77082 ΚΥΝΟΥΡΙΑΣ</v>
      </c>
      <c r="GL94" s="179"/>
      <c r="GQ94" s="179"/>
    </row>
    <row r="95" spans="1:199" s="159" customFormat="1" ht="15.6">
      <c r="B95" s="134"/>
      <c r="C95" s="136"/>
      <c r="D95" s="71"/>
      <c r="E95" s="16"/>
      <c r="F95" s="159" t="str">
        <f t="shared" si="6"/>
        <v/>
      </c>
      <c r="G95" s="159" t="str">
        <f t="shared" si="7"/>
        <v/>
      </c>
      <c r="H95" s="159" t="str">
        <f t="shared" si="8"/>
        <v/>
      </c>
      <c r="L95" s="97"/>
      <c r="M95" s="16"/>
      <c r="N95" s="16"/>
      <c r="O95" s="24" t="str">
        <f t="shared" si="118"/>
        <v>::</v>
      </c>
      <c r="P95" s="16"/>
      <c r="Q95" s="16"/>
      <c r="R95" s="16"/>
      <c r="S95" s="24" t="str">
        <f t="shared" si="119"/>
        <v>::</v>
      </c>
      <c r="T95" s="24"/>
      <c r="U95" s="24"/>
      <c r="V95" s="165"/>
      <c r="W95" s="71">
        <f t="shared" si="68"/>
        <v>0</v>
      </c>
      <c r="X95" s="71">
        <f t="shared" si="69"/>
        <v>1</v>
      </c>
      <c r="Y95" s="71">
        <f t="shared" si="70"/>
        <v>1900</v>
      </c>
      <c r="Z95" s="92"/>
      <c r="AA95" s="170">
        <f t="shared" si="71"/>
        <v>0</v>
      </c>
      <c r="AB95" s="92"/>
      <c r="AC95" s="94">
        <f t="shared" si="72"/>
        <v>0</v>
      </c>
      <c r="AD95" s="156">
        <f t="shared" si="73"/>
        <v>0</v>
      </c>
      <c r="AE95" s="170">
        <f t="shared" si="74"/>
        <v>0</v>
      </c>
      <c r="AF95" s="92"/>
      <c r="AG95" s="94">
        <f t="shared" si="75"/>
        <v>0</v>
      </c>
      <c r="AH95" s="156">
        <f t="shared" si="76"/>
        <v>0</v>
      </c>
      <c r="AI95" s="170">
        <f t="shared" si="77"/>
        <v>0</v>
      </c>
      <c r="AJ95" s="92"/>
      <c r="AK95" s="94">
        <f t="shared" si="78"/>
        <v>0</v>
      </c>
      <c r="AL95" s="156">
        <f t="shared" si="79"/>
        <v>0</v>
      </c>
      <c r="AM95" s="170">
        <f t="shared" si="80"/>
        <v>0</v>
      </c>
      <c r="AN95" s="92"/>
      <c r="AO95" s="94">
        <f t="shared" si="81"/>
        <v>0</v>
      </c>
      <c r="AP95" s="156">
        <f t="shared" si="82"/>
        <v>0</v>
      </c>
      <c r="AQ95" s="170">
        <f t="shared" si="83"/>
        <v>0</v>
      </c>
      <c r="AR95" s="92"/>
      <c r="AS95" s="94">
        <f t="shared" si="84"/>
        <v>0</v>
      </c>
      <c r="AT95" s="156">
        <f t="shared" si="85"/>
        <v>0</v>
      </c>
      <c r="AU95" s="170">
        <f t="shared" si="86"/>
        <v>0</v>
      </c>
      <c r="AV95" s="92"/>
      <c r="AW95" s="94">
        <f t="shared" si="87"/>
        <v>0</v>
      </c>
      <c r="AX95" s="156">
        <f t="shared" si="88"/>
        <v>0</v>
      </c>
      <c r="AY95" s="170">
        <f t="shared" si="89"/>
        <v>1</v>
      </c>
      <c r="AZ95" s="92"/>
      <c r="BA95" s="170">
        <f t="shared" si="90"/>
        <v>1</v>
      </c>
      <c r="BB95" s="92"/>
      <c r="BC95" s="93">
        <f t="shared" si="91"/>
        <v>0</v>
      </c>
      <c r="BD95" s="92"/>
      <c r="BE95" s="93">
        <f t="shared" si="120"/>
        <v>0</v>
      </c>
      <c r="BF95" s="94">
        <f t="shared" si="92"/>
        <v>0</v>
      </c>
      <c r="BG95" s="95"/>
      <c r="BH95" s="31"/>
      <c r="BI95" s="53"/>
      <c r="BJ95" s="54"/>
      <c r="BK95" s="54"/>
      <c r="BL95" s="55"/>
      <c r="BM95" s="40" t="b">
        <f t="shared" si="93"/>
        <v>0</v>
      </c>
      <c r="BN95" s="40" t="str">
        <f t="shared" si="94"/>
        <v xml:space="preserve">  </v>
      </c>
      <c r="BO95" s="40"/>
      <c r="BP95" s="40" t="b">
        <f t="shared" si="95"/>
        <v>0</v>
      </c>
      <c r="BQ95" s="40" t="str">
        <f t="shared" si="96"/>
        <v xml:space="preserve">  </v>
      </c>
      <c r="BR95" s="40"/>
      <c r="BS95" s="40" t="b">
        <f t="shared" si="97"/>
        <v>0</v>
      </c>
      <c r="BT95" s="40" t="str">
        <f t="shared" si="98"/>
        <v xml:space="preserve">  </v>
      </c>
      <c r="BU95" s="40"/>
      <c r="BV95" s="40" t="b">
        <f t="shared" si="99"/>
        <v>0</v>
      </c>
      <c r="BW95" s="40" t="str">
        <f t="shared" si="100"/>
        <v xml:space="preserve">  </v>
      </c>
      <c r="BX95" s="40"/>
      <c r="BY95" s="40" t="b">
        <f t="shared" si="101"/>
        <v>0</v>
      </c>
      <c r="BZ95" s="45" t="str">
        <f t="shared" si="102"/>
        <v xml:space="preserve">  </v>
      </c>
      <c r="CA95" s="46"/>
      <c r="CB95" s="36" t="b">
        <f t="shared" si="103"/>
        <v>0</v>
      </c>
      <c r="CC95" s="36" t="str">
        <f t="shared" si="104"/>
        <v xml:space="preserve">  </v>
      </c>
      <c r="CD95" s="36"/>
      <c r="CE95" s="36" t="b">
        <f t="shared" si="105"/>
        <v>0</v>
      </c>
      <c r="CF95" s="36" t="str">
        <f t="shared" si="106"/>
        <v xml:space="preserve">  </v>
      </c>
      <c r="CG95" s="36"/>
      <c r="CH95" s="36" t="b">
        <f t="shared" si="107"/>
        <v>0</v>
      </c>
      <c r="CI95" s="36" t="str">
        <f t="shared" si="108"/>
        <v xml:space="preserve">  </v>
      </c>
      <c r="CJ95" s="36"/>
      <c r="CK95" s="36" t="b">
        <f t="shared" si="109"/>
        <v>0</v>
      </c>
      <c r="CL95" s="36" t="str">
        <f t="shared" si="110"/>
        <v xml:space="preserve">  </v>
      </c>
      <c r="CM95" s="36"/>
      <c r="CN95" s="36" t="b">
        <f t="shared" si="111"/>
        <v>0</v>
      </c>
      <c r="CO95" s="37" t="str">
        <f t="shared" si="112"/>
        <v xml:space="preserve">  </v>
      </c>
      <c r="CQ95" s="65"/>
      <c r="CR95" s="65" t="b">
        <f t="shared" si="121"/>
        <v>0</v>
      </c>
      <c r="CS95" s="65" t="str">
        <f t="shared" si="113"/>
        <v xml:space="preserve">  </v>
      </c>
      <c r="CT95" s="65"/>
      <c r="CU95" s="65" t="b">
        <f t="shared" si="114"/>
        <v>0</v>
      </c>
      <c r="CV95" s="65" t="str">
        <f t="shared" si="115"/>
        <v xml:space="preserve">  </v>
      </c>
      <c r="CW95" s="65"/>
      <c r="CX95" s="65" t="b">
        <f t="shared" si="122"/>
        <v>0</v>
      </c>
      <c r="CY95" s="65" t="str">
        <f t="shared" si="116"/>
        <v xml:space="preserve">  </v>
      </c>
      <c r="CZ95" s="65"/>
      <c r="DA95" s="65" t="b">
        <f t="shared" si="123"/>
        <v>0</v>
      </c>
      <c r="DB95" s="66" t="str">
        <f t="shared" si="117"/>
        <v xml:space="preserve">  </v>
      </c>
      <c r="DC95" s="130">
        <f t="shared" si="124"/>
        <v>0</v>
      </c>
      <c r="DD95" s="131">
        <f t="shared" si="125"/>
        <v>0</v>
      </c>
      <c r="DE95" s="218"/>
      <c r="DF95" s="219"/>
      <c r="DG95" s="220"/>
      <c r="DH95" s="221"/>
      <c r="DJ95" s="101"/>
      <c r="DK95" s="71"/>
      <c r="DL95" s="71"/>
      <c r="DM95" s="71"/>
      <c r="DN95" s="102"/>
      <c r="DO95" s="101"/>
      <c r="DP95" s="71"/>
      <c r="DQ95" s="71"/>
      <c r="DR95" s="71"/>
      <c r="DS95" s="71"/>
      <c r="DT95" s="71"/>
      <c r="DU95" s="111"/>
      <c r="DX95" s="107"/>
      <c r="DY95" s="71"/>
      <c r="DZ95" s="71"/>
      <c r="EA95" s="71"/>
      <c r="EB95" s="71"/>
      <c r="EC95" s="71"/>
      <c r="ED95" s="71"/>
      <c r="EE95" s="71"/>
      <c r="EF95" s="71"/>
      <c r="EG95" s="71"/>
      <c r="EH95" s="114"/>
      <c r="EI95" s="71"/>
      <c r="EJ95" s="71"/>
      <c r="EK95" s="71"/>
      <c r="EL95" s="115"/>
      <c r="EM95" s="117"/>
      <c r="EN95" s="115"/>
      <c r="EO95" s="208"/>
      <c r="EP95" s="209"/>
      <c r="EQ95" s="210"/>
      <c r="ER95" s="217"/>
      <c r="FS95" s="159">
        <v>89</v>
      </c>
      <c r="FT95" s="160" t="s">
        <v>575</v>
      </c>
      <c r="FU95" s="159" t="str">
        <f t="shared" si="67"/>
        <v>89 ΟΡΜΕΝΙΟ ΕΒΡΟΥ</v>
      </c>
      <c r="FV95" s="24">
        <v>76979</v>
      </c>
      <c r="FW95" s="140">
        <v>7100</v>
      </c>
      <c r="FX95" s="141" t="s">
        <v>379</v>
      </c>
      <c r="FY95" s="159" t="str">
        <f t="shared" si="5"/>
        <v>7100 ΑΡΓΟΛΙΔΑΣ</v>
      </c>
      <c r="GL95" s="179"/>
      <c r="GQ95" s="179"/>
    </row>
    <row r="96" spans="1:199" s="159" customFormat="1" ht="15.6">
      <c r="B96" s="134"/>
      <c r="C96" s="136"/>
      <c r="D96" s="71"/>
      <c r="E96" s="16"/>
      <c r="F96" s="159" t="str">
        <f t="shared" si="6"/>
        <v/>
      </c>
      <c r="G96" s="159" t="str">
        <f t="shared" si="7"/>
        <v/>
      </c>
      <c r="H96" s="159" t="str">
        <f t="shared" si="8"/>
        <v/>
      </c>
      <c r="L96" s="97"/>
      <c r="M96" s="16"/>
      <c r="N96" s="16"/>
      <c r="O96" s="24" t="str">
        <f t="shared" si="118"/>
        <v>::</v>
      </c>
      <c r="P96" s="16"/>
      <c r="Q96" s="16"/>
      <c r="R96" s="16"/>
      <c r="S96" s="24" t="str">
        <f t="shared" si="119"/>
        <v>::</v>
      </c>
      <c r="T96" s="24"/>
      <c r="U96" s="24"/>
      <c r="V96" s="165"/>
      <c r="W96" s="71">
        <f t="shared" si="68"/>
        <v>0</v>
      </c>
      <c r="X96" s="71">
        <f t="shared" si="69"/>
        <v>1</v>
      </c>
      <c r="Y96" s="71">
        <f t="shared" si="70"/>
        <v>1900</v>
      </c>
      <c r="Z96" s="92"/>
      <c r="AA96" s="170">
        <f t="shared" si="71"/>
        <v>0</v>
      </c>
      <c r="AB96" s="92"/>
      <c r="AC96" s="94">
        <f t="shared" si="72"/>
        <v>0</v>
      </c>
      <c r="AD96" s="156">
        <f t="shared" si="73"/>
        <v>0</v>
      </c>
      <c r="AE96" s="170">
        <f t="shared" si="74"/>
        <v>0</v>
      </c>
      <c r="AF96" s="92"/>
      <c r="AG96" s="94">
        <f t="shared" si="75"/>
        <v>0</v>
      </c>
      <c r="AH96" s="156">
        <f t="shared" si="76"/>
        <v>0</v>
      </c>
      <c r="AI96" s="170">
        <f t="shared" si="77"/>
        <v>0</v>
      </c>
      <c r="AJ96" s="92"/>
      <c r="AK96" s="94">
        <f t="shared" si="78"/>
        <v>0</v>
      </c>
      <c r="AL96" s="156">
        <f t="shared" si="79"/>
        <v>0</v>
      </c>
      <c r="AM96" s="170">
        <f t="shared" si="80"/>
        <v>0</v>
      </c>
      <c r="AN96" s="92"/>
      <c r="AO96" s="94">
        <f t="shared" si="81"/>
        <v>0</v>
      </c>
      <c r="AP96" s="156">
        <f t="shared" si="82"/>
        <v>0</v>
      </c>
      <c r="AQ96" s="170">
        <f t="shared" si="83"/>
        <v>0</v>
      </c>
      <c r="AR96" s="92"/>
      <c r="AS96" s="94">
        <f t="shared" si="84"/>
        <v>0</v>
      </c>
      <c r="AT96" s="156">
        <f t="shared" si="85"/>
        <v>0</v>
      </c>
      <c r="AU96" s="170">
        <f t="shared" si="86"/>
        <v>0</v>
      </c>
      <c r="AV96" s="92"/>
      <c r="AW96" s="94">
        <f t="shared" si="87"/>
        <v>0</v>
      </c>
      <c r="AX96" s="156">
        <f t="shared" si="88"/>
        <v>0</v>
      </c>
      <c r="AY96" s="170">
        <f t="shared" si="89"/>
        <v>1</v>
      </c>
      <c r="AZ96" s="92"/>
      <c r="BA96" s="170">
        <f t="shared" si="90"/>
        <v>1</v>
      </c>
      <c r="BB96" s="92"/>
      <c r="BC96" s="93">
        <f t="shared" si="91"/>
        <v>0</v>
      </c>
      <c r="BD96" s="92"/>
      <c r="BE96" s="93">
        <f t="shared" si="120"/>
        <v>0</v>
      </c>
      <c r="BF96" s="94">
        <f t="shared" si="92"/>
        <v>0</v>
      </c>
      <c r="BG96" s="95"/>
      <c r="BH96" s="31"/>
      <c r="BI96" s="53"/>
      <c r="BJ96" s="54"/>
      <c r="BK96" s="54"/>
      <c r="BL96" s="55"/>
      <c r="BM96" s="40" t="b">
        <f t="shared" si="93"/>
        <v>0</v>
      </c>
      <c r="BN96" s="40" t="str">
        <f t="shared" si="94"/>
        <v xml:space="preserve">  </v>
      </c>
      <c r="BO96" s="40"/>
      <c r="BP96" s="40" t="b">
        <f t="shared" si="95"/>
        <v>0</v>
      </c>
      <c r="BQ96" s="40" t="str">
        <f t="shared" si="96"/>
        <v xml:space="preserve">  </v>
      </c>
      <c r="BR96" s="40"/>
      <c r="BS96" s="40" t="b">
        <f t="shared" si="97"/>
        <v>0</v>
      </c>
      <c r="BT96" s="40" t="str">
        <f t="shared" si="98"/>
        <v xml:space="preserve">  </v>
      </c>
      <c r="BU96" s="40"/>
      <c r="BV96" s="40" t="b">
        <f t="shared" si="99"/>
        <v>0</v>
      </c>
      <c r="BW96" s="40" t="str">
        <f t="shared" si="100"/>
        <v xml:space="preserve">  </v>
      </c>
      <c r="BX96" s="40"/>
      <c r="BY96" s="40" t="b">
        <f t="shared" si="101"/>
        <v>0</v>
      </c>
      <c r="BZ96" s="45" t="str">
        <f t="shared" si="102"/>
        <v xml:space="preserve">  </v>
      </c>
      <c r="CA96" s="46"/>
      <c r="CB96" s="36" t="b">
        <f t="shared" si="103"/>
        <v>0</v>
      </c>
      <c r="CC96" s="36" t="str">
        <f t="shared" si="104"/>
        <v xml:space="preserve">  </v>
      </c>
      <c r="CD96" s="36"/>
      <c r="CE96" s="36" t="b">
        <f t="shared" si="105"/>
        <v>0</v>
      </c>
      <c r="CF96" s="36" t="str">
        <f t="shared" si="106"/>
        <v xml:space="preserve">  </v>
      </c>
      <c r="CG96" s="36"/>
      <c r="CH96" s="36" t="b">
        <f t="shared" si="107"/>
        <v>0</v>
      </c>
      <c r="CI96" s="36" t="str">
        <f t="shared" si="108"/>
        <v xml:space="preserve">  </v>
      </c>
      <c r="CJ96" s="36"/>
      <c r="CK96" s="36" t="b">
        <f t="shared" si="109"/>
        <v>0</v>
      </c>
      <c r="CL96" s="36" t="str">
        <f t="shared" si="110"/>
        <v xml:space="preserve">  </v>
      </c>
      <c r="CM96" s="36"/>
      <c r="CN96" s="36" t="b">
        <f t="shared" si="111"/>
        <v>0</v>
      </c>
      <c r="CO96" s="37" t="str">
        <f t="shared" si="112"/>
        <v xml:space="preserve">  </v>
      </c>
      <c r="CQ96" s="65"/>
      <c r="CR96" s="65" t="b">
        <f t="shared" si="121"/>
        <v>0</v>
      </c>
      <c r="CS96" s="65" t="str">
        <f t="shared" si="113"/>
        <v xml:space="preserve">  </v>
      </c>
      <c r="CT96" s="65"/>
      <c r="CU96" s="65" t="b">
        <f t="shared" si="114"/>
        <v>0</v>
      </c>
      <c r="CV96" s="65" t="str">
        <f t="shared" si="115"/>
        <v xml:space="preserve">  </v>
      </c>
      <c r="CW96" s="65"/>
      <c r="CX96" s="65" t="b">
        <f t="shared" si="122"/>
        <v>0</v>
      </c>
      <c r="CY96" s="65" t="str">
        <f t="shared" si="116"/>
        <v xml:space="preserve">  </v>
      </c>
      <c r="CZ96" s="65"/>
      <c r="DA96" s="65" t="b">
        <f t="shared" si="123"/>
        <v>0</v>
      </c>
      <c r="DB96" s="66" t="str">
        <f t="shared" si="117"/>
        <v xml:space="preserve">  </v>
      </c>
      <c r="DC96" s="130">
        <f t="shared" si="124"/>
        <v>0</v>
      </c>
      <c r="DD96" s="131">
        <f t="shared" si="125"/>
        <v>0</v>
      </c>
      <c r="DE96" s="218"/>
      <c r="DF96" s="219"/>
      <c r="DG96" s="220"/>
      <c r="DH96" s="221"/>
      <c r="DJ96" s="101"/>
      <c r="DK96" s="71"/>
      <c r="DL96" s="71"/>
      <c r="DM96" s="71"/>
      <c r="DN96" s="102"/>
      <c r="DO96" s="101"/>
      <c r="DP96" s="71"/>
      <c r="DQ96" s="71"/>
      <c r="DR96" s="71"/>
      <c r="DS96" s="71"/>
      <c r="DT96" s="71"/>
      <c r="DU96" s="111"/>
      <c r="DX96" s="107"/>
      <c r="DY96" s="71"/>
      <c r="DZ96" s="71"/>
      <c r="EA96" s="71"/>
      <c r="EB96" s="71"/>
      <c r="EC96" s="71"/>
      <c r="ED96" s="71"/>
      <c r="EE96" s="71"/>
      <c r="EF96" s="71"/>
      <c r="EG96" s="71"/>
      <c r="EH96" s="114"/>
      <c r="EI96" s="71"/>
      <c r="EJ96" s="71"/>
      <c r="EK96" s="71"/>
      <c r="EL96" s="115"/>
      <c r="EM96" s="117"/>
      <c r="EN96" s="115"/>
      <c r="EO96" s="208"/>
      <c r="EP96" s="209"/>
      <c r="EQ96" s="210"/>
      <c r="ER96" s="217"/>
      <c r="FS96" s="159">
        <v>90</v>
      </c>
      <c r="FT96" s="160" t="s">
        <v>576</v>
      </c>
      <c r="FU96" s="159" t="str">
        <f t="shared" si="67"/>
        <v>90 ΠΑΛΑΙΟΧΩΡΑ ΧΑΝΙΩΝ (ΛΙΜΑΝΙ)</v>
      </c>
      <c r="FV96" s="24">
        <v>77080</v>
      </c>
      <c r="FW96" s="140">
        <v>77184</v>
      </c>
      <c r="FX96" s="141" t="s">
        <v>440</v>
      </c>
      <c r="FY96" s="159" t="str">
        <f t="shared" si="5"/>
        <v>77184 ΝΑΥΠΛΙΟΥ</v>
      </c>
      <c r="GL96" s="179"/>
      <c r="GQ96" s="179"/>
    </row>
    <row r="97" spans="2:199" s="159" customFormat="1" ht="15.6">
      <c r="B97" s="134"/>
      <c r="C97" s="136"/>
      <c r="D97" s="71"/>
      <c r="E97" s="16"/>
      <c r="F97" s="159" t="str">
        <f t="shared" si="6"/>
        <v/>
      </c>
      <c r="G97" s="159" t="str">
        <f t="shared" si="7"/>
        <v/>
      </c>
      <c r="H97" s="159" t="str">
        <f t="shared" si="8"/>
        <v/>
      </c>
      <c r="L97" s="97"/>
      <c r="M97" s="16"/>
      <c r="N97" s="16"/>
      <c r="O97" s="24" t="str">
        <f t="shared" si="118"/>
        <v>::</v>
      </c>
      <c r="P97" s="16"/>
      <c r="Q97" s="16"/>
      <c r="R97" s="16"/>
      <c r="S97" s="24" t="str">
        <f t="shared" si="119"/>
        <v>::</v>
      </c>
      <c r="T97" s="24"/>
      <c r="U97" s="24"/>
      <c r="V97" s="165"/>
      <c r="W97" s="71">
        <f t="shared" si="68"/>
        <v>0</v>
      </c>
      <c r="X97" s="71">
        <f t="shared" si="69"/>
        <v>1</v>
      </c>
      <c r="Y97" s="71">
        <f t="shared" si="70"/>
        <v>1900</v>
      </c>
      <c r="Z97" s="92"/>
      <c r="AA97" s="170">
        <f t="shared" si="71"/>
        <v>0</v>
      </c>
      <c r="AB97" s="92"/>
      <c r="AC97" s="94">
        <f t="shared" si="72"/>
        <v>0</v>
      </c>
      <c r="AD97" s="156">
        <f t="shared" si="73"/>
        <v>0</v>
      </c>
      <c r="AE97" s="170">
        <f t="shared" si="74"/>
        <v>0</v>
      </c>
      <c r="AF97" s="92"/>
      <c r="AG97" s="94">
        <f t="shared" si="75"/>
        <v>0</v>
      </c>
      <c r="AH97" s="156">
        <f t="shared" si="76"/>
        <v>0</v>
      </c>
      <c r="AI97" s="170">
        <f t="shared" si="77"/>
        <v>0</v>
      </c>
      <c r="AJ97" s="92"/>
      <c r="AK97" s="94">
        <f t="shared" si="78"/>
        <v>0</v>
      </c>
      <c r="AL97" s="156">
        <f t="shared" si="79"/>
        <v>0</v>
      </c>
      <c r="AM97" s="170">
        <f t="shared" si="80"/>
        <v>0</v>
      </c>
      <c r="AN97" s="92"/>
      <c r="AO97" s="94">
        <f t="shared" si="81"/>
        <v>0</v>
      </c>
      <c r="AP97" s="156">
        <f t="shared" si="82"/>
        <v>0</v>
      </c>
      <c r="AQ97" s="170">
        <f t="shared" si="83"/>
        <v>0</v>
      </c>
      <c r="AR97" s="92"/>
      <c r="AS97" s="94">
        <f t="shared" si="84"/>
        <v>0</v>
      </c>
      <c r="AT97" s="156">
        <f t="shared" si="85"/>
        <v>0</v>
      </c>
      <c r="AU97" s="170">
        <f t="shared" si="86"/>
        <v>0</v>
      </c>
      <c r="AV97" s="92"/>
      <c r="AW97" s="94">
        <f t="shared" si="87"/>
        <v>0</v>
      </c>
      <c r="AX97" s="156">
        <f t="shared" si="88"/>
        <v>0</v>
      </c>
      <c r="AY97" s="170">
        <f t="shared" si="89"/>
        <v>1</v>
      </c>
      <c r="AZ97" s="92"/>
      <c r="BA97" s="170">
        <f t="shared" si="90"/>
        <v>1</v>
      </c>
      <c r="BB97" s="92"/>
      <c r="BC97" s="93">
        <f t="shared" si="91"/>
        <v>0</v>
      </c>
      <c r="BD97" s="92"/>
      <c r="BE97" s="93">
        <f t="shared" si="120"/>
        <v>0</v>
      </c>
      <c r="BF97" s="94">
        <f t="shared" si="92"/>
        <v>0</v>
      </c>
      <c r="BG97" s="95"/>
      <c r="BH97" s="31"/>
      <c r="BI97" s="53"/>
      <c r="BJ97" s="54"/>
      <c r="BK97" s="54"/>
      <c r="BL97" s="55"/>
      <c r="BM97" s="40" t="b">
        <f t="shared" si="93"/>
        <v>0</v>
      </c>
      <c r="BN97" s="40" t="str">
        <f t="shared" si="94"/>
        <v xml:space="preserve">  </v>
      </c>
      <c r="BO97" s="40"/>
      <c r="BP97" s="40" t="b">
        <f t="shared" si="95"/>
        <v>0</v>
      </c>
      <c r="BQ97" s="40" t="str">
        <f t="shared" si="96"/>
        <v xml:space="preserve">  </v>
      </c>
      <c r="BR97" s="40"/>
      <c r="BS97" s="40" t="b">
        <f t="shared" si="97"/>
        <v>0</v>
      </c>
      <c r="BT97" s="40" t="str">
        <f t="shared" si="98"/>
        <v xml:space="preserve">  </v>
      </c>
      <c r="BU97" s="40"/>
      <c r="BV97" s="40" t="b">
        <f t="shared" si="99"/>
        <v>0</v>
      </c>
      <c r="BW97" s="40" t="str">
        <f t="shared" si="100"/>
        <v xml:space="preserve">  </v>
      </c>
      <c r="BX97" s="40"/>
      <c r="BY97" s="40" t="b">
        <f t="shared" si="101"/>
        <v>0</v>
      </c>
      <c r="BZ97" s="45" t="str">
        <f t="shared" si="102"/>
        <v xml:space="preserve">  </v>
      </c>
      <c r="CA97" s="46"/>
      <c r="CB97" s="36" t="b">
        <f t="shared" si="103"/>
        <v>0</v>
      </c>
      <c r="CC97" s="36" t="str">
        <f t="shared" si="104"/>
        <v xml:space="preserve">  </v>
      </c>
      <c r="CD97" s="36"/>
      <c r="CE97" s="36" t="b">
        <f t="shared" si="105"/>
        <v>0</v>
      </c>
      <c r="CF97" s="36" t="str">
        <f t="shared" si="106"/>
        <v xml:space="preserve">  </v>
      </c>
      <c r="CG97" s="36"/>
      <c r="CH97" s="36" t="b">
        <f t="shared" si="107"/>
        <v>0</v>
      </c>
      <c r="CI97" s="36" t="str">
        <f t="shared" si="108"/>
        <v xml:space="preserve">  </v>
      </c>
      <c r="CJ97" s="36"/>
      <c r="CK97" s="36" t="b">
        <f t="shared" si="109"/>
        <v>0</v>
      </c>
      <c r="CL97" s="36" t="str">
        <f t="shared" si="110"/>
        <v xml:space="preserve">  </v>
      </c>
      <c r="CM97" s="36"/>
      <c r="CN97" s="36" t="b">
        <f t="shared" si="111"/>
        <v>0</v>
      </c>
      <c r="CO97" s="37" t="str">
        <f t="shared" si="112"/>
        <v xml:space="preserve">  </v>
      </c>
      <c r="CQ97" s="65"/>
      <c r="CR97" s="65" t="b">
        <f t="shared" si="121"/>
        <v>0</v>
      </c>
      <c r="CS97" s="65" t="str">
        <f t="shared" si="113"/>
        <v xml:space="preserve">  </v>
      </c>
      <c r="CT97" s="65"/>
      <c r="CU97" s="65" t="b">
        <f t="shared" si="114"/>
        <v>0</v>
      </c>
      <c r="CV97" s="65" t="str">
        <f t="shared" si="115"/>
        <v xml:space="preserve">  </v>
      </c>
      <c r="CW97" s="65"/>
      <c r="CX97" s="65" t="b">
        <f t="shared" si="122"/>
        <v>0</v>
      </c>
      <c r="CY97" s="65" t="str">
        <f t="shared" si="116"/>
        <v xml:space="preserve">  </v>
      </c>
      <c r="CZ97" s="65"/>
      <c r="DA97" s="65" t="b">
        <f t="shared" si="123"/>
        <v>0</v>
      </c>
      <c r="DB97" s="66" t="str">
        <f t="shared" si="117"/>
        <v xml:space="preserve">  </v>
      </c>
      <c r="DC97" s="130">
        <f t="shared" si="124"/>
        <v>0</v>
      </c>
      <c r="DD97" s="131">
        <f t="shared" si="125"/>
        <v>0</v>
      </c>
      <c r="DE97" s="218"/>
      <c r="DF97" s="219"/>
      <c r="DG97" s="220"/>
      <c r="DH97" s="221"/>
      <c r="DJ97" s="101"/>
      <c r="DK97" s="71"/>
      <c r="DL97" s="71"/>
      <c r="DM97" s="71"/>
      <c r="DN97" s="102"/>
      <c r="DO97" s="101"/>
      <c r="DP97" s="71"/>
      <c r="DQ97" s="71"/>
      <c r="DR97" s="71"/>
      <c r="DS97" s="71"/>
      <c r="DT97" s="71"/>
      <c r="DU97" s="111"/>
      <c r="DX97" s="107"/>
      <c r="DY97" s="71"/>
      <c r="DZ97" s="71"/>
      <c r="EA97" s="71"/>
      <c r="EB97" s="71"/>
      <c r="EC97" s="71"/>
      <c r="ED97" s="71"/>
      <c r="EE97" s="71"/>
      <c r="EF97" s="71"/>
      <c r="EG97" s="71"/>
      <c r="EH97" s="114"/>
      <c r="EI97" s="71"/>
      <c r="EJ97" s="71"/>
      <c r="EK97" s="71"/>
      <c r="EL97" s="115"/>
      <c r="EM97" s="117"/>
      <c r="EN97" s="115"/>
      <c r="EO97" s="208"/>
      <c r="EP97" s="209"/>
      <c r="EQ97" s="210"/>
      <c r="ER97" s="217"/>
      <c r="FS97" s="159">
        <v>91</v>
      </c>
      <c r="FT97" s="160" t="s">
        <v>577</v>
      </c>
      <c r="FU97" s="159" t="str">
        <f t="shared" si="67"/>
        <v>91 ΠΑΡΟΣ</v>
      </c>
      <c r="FV97" s="24">
        <v>77081</v>
      </c>
      <c r="FW97" s="140">
        <v>77185</v>
      </c>
      <c r="FX97" s="141" t="s">
        <v>418</v>
      </c>
      <c r="FY97" s="159" t="str">
        <f t="shared" si="5"/>
        <v>77185 ΚΡΑΝΙΔΙΟΥ</v>
      </c>
      <c r="GL97" s="179"/>
      <c r="GQ97" s="179"/>
    </row>
    <row r="98" spans="2:199" s="159" customFormat="1" ht="28.8">
      <c r="B98" s="134"/>
      <c r="C98" s="136"/>
      <c r="D98" s="71"/>
      <c r="E98" s="16"/>
      <c r="F98" s="159" t="str">
        <f t="shared" si="6"/>
        <v/>
      </c>
      <c r="G98" s="159" t="str">
        <f t="shared" si="7"/>
        <v/>
      </c>
      <c r="H98" s="159" t="str">
        <f t="shared" si="8"/>
        <v/>
      </c>
      <c r="L98" s="97"/>
      <c r="M98" s="16"/>
      <c r="N98" s="16"/>
      <c r="O98" s="24" t="str">
        <f t="shared" si="118"/>
        <v>::</v>
      </c>
      <c r="P98" s="16"/>
      <c r="Q98" s="16"/>
      <c r="R98" s="16"/>
      <c r="S98" s="24" t="str">
        <f t="shared" si="119"/>
        <v>::</v>
      </c>
      <c r="T98" s="24"/>
      <c r="U98" s="24"/>
      <c r="V98" s="165"/>
      <c r="W98" s="71">
        <f t="shared" si="68"/>
        <v>0</v>
      </c>
      <c r="X98" s="71">
        <f t="shared" si="69"/>
        <v>1</v>
      </c>
      <c r="Y98" s="71">
        <f t="shared" si="70"/>
        <v>1900</v>
      </c>
      <c r="Z98" s="92"/>
      <c r="AA98" s="170">
        <f t="shared" si="71"/>
        <v>0</v>
      </c>
      <c r="AB98" s="92"/>
      <c r="AC98" s="94">
        <f t="shared" si="72"/>
        <v>0</v>
      </c>
      <c r="AD98" s="156">
        <f t="shared" si="73"/>
        <v>0</v>
      </c>
      <c r="AE98" s="170">
        <f t="shared" si="74"/>
        <v>0</v>
      </c>
      <c r="AF98" s="92"/>
      <c r="AG98" s="94">
        <f t="shared" si="75"/>
        <v>0</v>
      </c>
      <c r="AH98" s="156">
        <f t="shared" si="76"/>
        <v>0</v>
      </c>
      <c r="AI98" s="170">
        <f t="shared" si="77"/>
        <v>0</v>
      </c>
      <c r="AJ98" s="92"/>
      <c r="AK98" s="94">
        <f t="shared" si="78"/>
        <v>0</v>
      </c>
      <c r="AL98" s="156">
        <f t="shared" si="79"/>
        <v>0</v>
      </c>
      <c r="AM98" s="170">
        <f t="shared" si="80"/>
        <v>0</v>
      </c>
      <c r="AN98" s="92"/>
      <c r="AO98" s="94">
        <f t="shared" si="81"/>
        <v>0</v>
      </c>
      <c r="AP98" s="156">
        <f t="shared" si="82"/>
        <v>0</v>
      </c>
      <c r="AQ98" s="170">
        <f t="shared" si="83"/>
        <v>0</v>
      </c>
      <c r="AR98" s="92"/>
      <c r="AS98" s="94">
        <f t="shared" si="84"/>
        <v>0</v>
      </c>
      <c r="AT98" s="156">
        <f t="shared" si="85"/>
        <v>0</v>
      </c>
      <c r="AU98" s="170">
        <f t="shared" si="86"/>
        <v>0</v>
      </c>
      <c r="AV98" s="92"/>
      <c r="AW98" s="94">
        <f t="shared" si="87"/>
        <v>0</v>
      </c>
      <c r="AX98" s="156">
        <f t="shared" si="88"/>
        <v>0</v>
      </c>
      <c r="AY98" s="170">
        <f t="shared" si="89"/>
        <v>1</v>
      </c>
      <c r="AZ98" s="92"/>
      <c r="BA98" s="170">
        <f t="shared" si="90"/>
        <v>1</v>
      </c>
      <c r="BB98" s="92"/>
      <c r="BC98" s="93">
        <f t="shared" si="91"/>
        <v>0</v>
      </c>
      <c r="BD98" s="92"/>
      <c r="BE98" s="93">
        <f t="shared" si="120"/>
        <v>0</v>
      </c>
      <c r="BF98" s="94">
        <f t="shared" si="92"/>
        <v>0</v>
      </c>
      <c r="BG98" s="95"/>
      <c r="BH98" s="31"/>
      <c r="BI98" s="53"/>
      <c r="BJ98" s="54"/>
      <c r="BK98" s="54"/>
      <c r="BL98" s="55"/>
      <c r="BM98" s="40" t="b">
        <f t="shared" si="93"/>
        <v>0</v>
      </c>
      <c r="BN98" s="40" t="str">
        <f t="shared" si="94"/>
        <v xml:space="preserve">  </v>
      </c>
      <c r="BO98" s="40"/>
      <c r="BP98" s="40" t="b">
        <f t="shared" si="95"/>
        <v>0</v>
      </c>
      <c r="BQ98" s="40" t="str">
        <f t="shared" si="96"/>
        <v xml:space="preserve">  </v>
      </c>
      <c r="BR98" s="40"/>
      <c r="BS98" s="40" t="b">
        <f t="shared" si="97"/>
        <v>0</v>
      </c>
      <c r="BT98" s="40" t="str">
        <f t="shared" si="98"/>
        <v xml:space="preserve">  </v>
      </c>
      <c r="BU98" s="40"/>
      <c r="BV98" s="40" t="b">
        <f t="shared" si="99"/>
        <v>0</v>
      </c>
      <c r="BW98" s="40" t="str">
        <f t="shared" si="100"/>
        <v xml:space="preserve">  </v>
      </c>
      <c r="BX98" s="40"/>
      <c r="BY98" s="40" t="b">
        <f t="shared" si="101"/>
        <v>0</v>
      </c>
      <c r="BZ98" s="45" t="str">
        <f t="shared" si="102"/>
        <v xml:space="preserve">  </v>
      </c>
      <c r="CA98" s="46"/>
      <c r="CB98" s="36" t="b">
        <f t="shared" si="103"/>
        <v>0</v>
      </c>
      <c r="CC98" s="36" t="str">
        <f t="shared" si="104"/>
        <v xml:space="preserve">  </v>
      </c>
      <c r="CD98" s="36"/>
      <c r="CE98" s="36" t="b">
        <f t="shared" si="105"/>
        <v>0</v>
      </c>
      <c r="CF98" s="36" t="str">
        <f t="shared" si="106"/>
        <v xml:space="preserve">  </v>
      </c>
      <c r="CG98" s="36"/>
      <c r="CH98" s="36" t="b">
        <f t="shared" si="107"/>
        <v>0</v>
      </c>
      <c r="CI98" s="36" t="str">
        <f t="shared" si="108"/>
        <v xml:space="preserve">  </v>
      </c>
      <c r="CJ98" s="36"/>
      <c r="CK98" s="36" t="b">
        <f t="shared" si="109"/>
        <v>0</v>
      </c>
      <c r="CL98" s="36" t="str">
        <f t="shared" si="110"/>
        <v xml:space="preserve">  </v>
      </c>
      <c r="CM98" s="36"/>
      <c r="CN98" s="36" t="b">
        <f t="shared" si="111"/>
        <v>0</v>
      </c>
      <c r="CO98" s="37" t="str">
        <f t="shared" si="112"/>
        <v xml:space="preserve">  </v>
      </c>
      <c r="CQ98" s="65"/>
      <c r="CR98" s="65" t="b">
        <f t="shared" si="121"/>
        <v>0</v>
      </c>
      <c r="CS98" s="65" t="str">
        <f t="shared" si="113"/>
        <v xml:space="preserve">  </v>
      </c>
      <c r="CT98" s="65"/>
      <c r="CU98" s="65" t="b">
        <f t="shared" si="114"/>
        <v>0</v>
      </c>
      <c r="CV98" s="65" t="str">
        <f t="shared" si="115"/>
        <v xml:space="preserve">  </v>
      </c>
      <c r="CW98" s="65"/>
      <c r="CX98" s="65" t="b">
        <f t="shared" si="122"/>
        <v>0</v>
      </c>
      <c r="CY98" s="65" t="str">
        <f t="shared" si="116"/>
        <v xml:space="preserve">  </v>
      </c>
      <c r="CZ98" s="65"/>
      <c r="DA98" s="65" t="b">
        <f t="shared" si="123"/>
        <v>0</v>
      </c>
      <c r="DB98" s="66" t="str">
        <f t="shared" si="117"/>
        <v xml:space="preserve">  </v>
      </c>
      <c r="DC98" s="130">
        <f t="shared" si="124"/>
        <v>0</v>
      </c>
      <c r="DD98" s="131">
        <f t="shared" si="125"/>
        <v>0</v>
      </c>
      <c r="DE98" s="218"/>
      <c r="DF98" s="219"/>
      <c r="DG98" s="220"/>
      <c r="DH98" s="221"/>
      <c r="DJ98" s="101"/>
      <c r="DK98" s="71"/>
      <c r="DL98" s="71"/>
      <c r="DM98" s="71"/>
      <c r="DN98" s="102"/>
      <c r="DO98" s="101"/>
      <c r="DP98" s="71"/>
      <c r="DQ98" s="71"/>
      <c r="DR98" s="71"/>
      <c r="DS98" s="71"/>
      <c r="DT98" s="71"/>
      <c r="DU98" s="111"/>
      <c r="DX98" s="107"/>
      <c r="DY98" s="71"/>
      <c r="DZ98" s="71"/>
      <c r="EA98" s="71"/>
      <c r="EB98" s="71"/>
      <c r="EC98" s="71"/>
      <c r="ED98" s="71"/>
      <c r="EE98" s="71"/>
      <c r="EF98" s="71"/>
      <c r="EG98" s="71"/>
      <c r="EH98" s="114"/>
      <c r="EI98" s="71"/>
      <c r="EJ98" s="71"/>
      <c r="EK98" s="71"/>
      <c r="EL98" s="115"/>
      <c r="EM98" s="117"/>
      <c r="EN98" s="115"/>
      <c r="EO98" s="208"/>
      <c r="EP98" s="209"/>
      <c r="EQ98" s="210"/>
      <c r="ER98" s="217"/>
      <c r="FS98" s="159">
        <v>92</v>
      </c>
      <c r="FT98" s="160" t="s">
        <v>626</v>
      </c>
      <c r="FU98" s="159" t="str">
        <f t="shared" si="67"/>
        <v>92 ΠΕΡΙΘΩΡΙΟΥ ΔΗΜΟΥ Κ. ΝΕΥΡΟΚΟΠΙΟΥ</v>
      </c>
      <c r="FV98" s="24">
        <v>77082</v>
      </c>
      <c r="FW98" s="140">
        <v>77286</v>
      </c>
      <c r="FX98" s="141" t="s">
        <v>417</v>
      </c>
      <c r="FY98" s="159" t="str">
        <f t="shared" si="5"/>
        <v>77286 ΚΟΡΙΝΘΟΥ</v>
      </c>
      <c r="GL98" s="179"/>
      <c r="GQ98" s="179"/>
    </row>
    <row r="99" spans="2:199" s="159" customFormat="1" ht="15.6">
      <c r="B99" s="134"/>
      <c r="C99" s="136"/>
      <c r="D99" s="71"/>
      <c r="E99" s="16"/>
      <c r="F99" s="159" t="str">
        <f t="shared" si="6"/>
        <v/>
      </c>
      <c r="G99" s="159" t="str">
        <f t="shared" si="7"/>
        <v/>
      </c>
      <c r="H99" s="159" t="str">
        <f t="shared" si="8"/>
        <v/>
      </c>
      <c r="L99" s="97"/>
      <c r="M99" s="16"/>
      <c r="N99" s="16"/>
      <c r="O99" s="24" t="str">
        <f t="shared" si="118"/>
        <v>::</v>
      </c>
      <c r="P99" s="16"/>
      <c r="Q99" s="16"/>
      <c r="R99" s="16"/>
      <c r="S99" s="24" t="str">
        <f t="shared" si="119"/>
        <v>::</v>
      </c>
      <c r="T99" s="24"/>
      <c r="U99" s="24"/>
      <c r="V99" s="165"/>
      <c r="W99" s="71">
        <f t="shared" si="68"/>
        <v>0</v>
      </c>
      <c r="X99" s="71">
        <f t="shared" si="69"/>
        <v>1</v>
      </c>
      <c r="Y99" s="71">
        <f t="shared" si="70"/>
        <v>1900</v>
      </c>
      <c r="Z99" s="92"/>
      <c r="AA99" s="170">
        <f t="shared" si="71"/>
        <v>0</v>
      </c>
      <c r="AB99" s="92"/>
      <c r="AC99" s="94">
        <f t="shared" si="72"/>
        <v>0</v>
      </c>
      <c r="AD99" s="156">
        <f t="shared" si="73"/>
        <v>0</v>
      </c>
      <c r="AE99" s="170">
        <f t="shared" si="74"/>
        <v>0</v>
      </c>
      <c r="AF99" s="92"/>
      <c r="AG99" s="94">
        <f t="shared" si="75"/>
        <v>0</v>
      </c>
      <c r="AH99" s="156">
        <f t="shared" si="76"/>
        <v>0</v>
      </c>
      <c r="AI99" s="170">
        <f t="shared" si="77"/>
        <v>0</v>
      </c>
      <c r="AJ99" s="92"/>
      <c r="AK99" s="94">
        <f t="shared" si="78"/>
        <v>0</v>
      </c>
      <c r="AL99" s="156">
        <f t="shared" si="79"/>
        <v>0</v>
      </c>
      <c r="AM99" s="170">
        <f t="shared" si="80"/>
        <v>0</v>
      </c>
      <c r="AN99" s="92"/>
      <c r="AO99" s="94">
        <f t="shared" si="81"/>
        <v>0</v>
      </c>
      <c r="AP99" s="156">
        <f t="shared" si="82"/>
        <v>0</v>
      </c>
      <c r="AQ99" s="170">
        <f t="shared" si="83"/>
        <v>0</v>
      </c>
      <c r="AR99" s="92"/>
      <c r="AS99" s="94">
        <f t="shared" si="84"/>
        <v>0</v>
      </c>
      <c r="AT99" s="156">
        <f t="shared" si="85"/>
        <v>0</v>
      </c>
      <c r="AU99" s="170">
        <f t="shared" si="86"/>
        <v>0</v>
      </c>
      <c r="AV99" s="92"/>
      <c r="AW99" s="94">
        <f t="shared" si="87"/>
        <v>0</v>
      </c>
      <c r="AX99" s="156">
        <f t="shared" si="88"/>
        <v>0</v>
      </c>
      <c r="AY99" s="170">
        <f t="shared" si="89"/>
        <v>1</v>
      </c>
      <c r="AZ99" s="92"/>
      <c r="BA99" s="170">
        <f t="shared" si="90"/>
        <v>1</v>
      </c>
      <c r="BB99" s="92"/>
      <c r="BC99" s="93">
        <f t="shared" si="91"/>
        <v>0</v>
      </c>
      <c r="BD99" s="92"/>
      <c r="BE99" s="93">
        <f t="shared" si="120"/>
        <v>0</v>
      </c>
      <c r="BF99" s="94">
        <f t="shared" si="92"/>
        <v>0</v>
      </c>
      <c r="BG99" s="95"/>
      <c r="BH99" s="31"/>
      <c r="BI99" s="53"/>
      <c r="BJ99" s="54"/>
      <c r="BK99" s="54"/>
      <c r="BL99" s="55"/>
      <c r="BM99" s="40" t="b">
        <f t="shared" si="93"/>
        <v>0</v>
      </c>
      <c r="BN99" s="40" t="str">
        <f t="shared" si="94"/>
        <v xml:space="preserve">  </v>
      </c>
      <c r="BO99" s="40"/>
      <c r="BP99" s="40" t="b">
        <f t="shared" si="95"/>
        <v>0</v>
      </c>
      <c r="BQ99" s="40" t="str">
        <f t="shared" si="96"/>
        <v xml:space="preserve">  </v>
      </c>
      <c r="BR99" s="40"/>
      <c r="BS99" s="40" t="b">
        <f t="shared" si="97"/>
        <v>0</v>
      </c>
      <c r="BT99" s="40" t="str">
        <f t="shared" si="98"/>
        <v xml:space="preserve">  </v>
      </c>
      <c r="BU99" s="40"/>
      <c r="BV99" s="40" t="b">
        <f t="shared" si="99"/>
        <v>0</v>
      </c>
      <c r="BW99" s="40" t="str">
        <f t="shared" si="100"/>
        <v xml:space="preserve">  </v>
      </c>
      <c r="BX99" s="40"/>
      <c r="BY99" s="40" t="b">
        <f t="shared" si="101"/>
        <v>0</v>
      </c>
      <c r="BZ99" s="45" t="str">
        <f t="shared" si="102"/>
        <v xml:space="preserve">  </v>
      </c>
      <c r="CA99" s="46"/>
      <c r="CB99" s="36" t="b">
        <f t="shared" si="103"/>
        <v>0</v>
      </c>
      <c r="CC99" s="36" t="str">
        <f t="shared" si="104"/>
        <v xml:space="preserve">  </v>
      </c>
      <c r="CD99" s="36"/>
      <c r="CE99" s="36" t="b">
        <f t="shared" si="105"/>
        <v>0</v>
      </c>
      <c r="CF99" s="36" t="str">
        <f t="shared" si="106"/>
        <v xml:space="preserve">  </v>
      </c>
      <c r="CG99" s="36"/>
      <c r="CH99" s="36" t="b">
        <f t="shared" si="107"/>
        <v>0</v>
      </c>
      <c r="CI99" s="36" t="str">
        <f t="shared" si="108"/>
        <v xml:space="preserve">  </v>
      </c>
      <c r="CJ99" s="36"/>
      <c r="CK99" s="36" t="b">
        <f t="shared" si="109"/>
        <v>0</v>
      </c>
      <c r="CL99" s="36" t="str">
        <f t="shared" si="110"/>
        <v xml:space="preserve">  </v>
      </c>
      <c r="CM99" s="36"/>
      <c r="CN99" s="36" t="b">
        <f t="shared" si="111"/>
        <v>0</v>
      </c>
      <c r="CO99" s="37" t="str">
        <f t="shared" si="112"/>
        <v xml:space="preserve">  </v>
      </c>
      <c r="CQ99" s="65"/>
      <c r="CR99" s="65" t="b">
        <f t="shared" si="121"/>
        <v>0</v>
      </c>
      <c r="CS99" s="65" t="str">
        <f t="shared" si="113"/>
        <v xml:space="preserve">  </v>
      </c>
      <c r="CT99" s="65"/>
      <c r="CU99" s="65" t="b">
        <f t="shared" si="114"/>
        <v>0</v>
      </c>
      <c r="CV99" s="65" t="str">
        <f t="shared" si="115"/>
        <v xml:space="preserve">  </v>
      </c>
      <c r="CW99" s="65"/>
      <c r="CX99" s="65" t="b">
        <f t="shared" si="122"/>
        <v>0</v>
      </c>
      <c r="CY99" s="65" t="str">
        <f t="shared" si="116"/>
        <v xml:space="preserve">  </v>
      </c>
      <c r="CZ99" s="65"/>
      <c r="DA99" s="65" t="b">
        <f t="shared" si="123"/>
        <v>0</v>
      </c>
      <c r="DB99" s="66" t="str">
        <f t="shared" si="117"/>
        <v xml:space="preserve">  </v>
      </c>
      <c r="DC99" s="130">
        <f t="shared" si="124"/>
        <v>0</v>
      </c>
      <c r="DD99" s="131">
        <f t="shared" si="125"/>
        <v>0</v>
      </c>
      <c r="DE99" s="218"/>
      <c r="DF99" s="219"/>
      <c r="DG99" s="220"/>
      <c r="DH99" s="221"/>
      <c r="DJ99" s="101"/>
      <c r="DK99" s="71"/>
      <c r="DL99" s="71"/>
      <c r="DM99" s="71"/>
      <c r="DN99" s="102"/>
      <c r="DO99" s="101"/>
      <c r="DP99" s="71"/>
      <c r="DQ99" s="71"/>
      <c r="DR99" s="71"/>
      <c r="DS99" s="71"/>
      <c r="DT99" s="71"/>
      <c r="DU99" s="111"/>
      <c r="DX99" s="107"/>
      <c r="DY99" s="71"/>
      <c r="DZ99" s="71"/>
      <c r="EA99" s="71"/>
      <c r="EB99" s="71"/>
      <c r="EC99" s="71"/>
      <c r="ED99" s="71"/>
      <c r="EE99" s="71"/>
      <c r="EF99" s="71"/>
      <c r="EG99" s="71"/>
      <c r="EH99" s="114"/>
      <c r="EI99" s="71"/>
      <c r="EJ99" s="71"/>
      <c r="EK99" s="71"/>
      <c r="EL99" s="115"/>
      <c r="EM99" s="117"/>
      <c r="EN99" s="115"/>
      <c r="EO99" s="208"/>
      <c r="EP99" s="209"/>
      <c r="EQ99" s="210"/>
      <c r="ER99" s="217"/>
      <c r="FS99" s="159">
        <v>93</v>
      </c>
      <c r="FT99" s="160" t="s">
        <v>578</v>
      </c>
      <c r="FU99" s="159" t="str">
        <f t="shared" si="67"/>
        <v>93 ΠΟΛΥΚΑΣΤΡΟ ΚΙΛΚΙΣ (ΑΕΡΟΛΕΣΧΗ)</v>
      </c>
      <c r="FV99" s="24">
        <v>77286</v>
      </c>
      <c r="FW99" s="140">
        <v>77287</v>
      </c>
      <c r="FX99" s="141" t="s">
        <v>444</v>
      </c>
      <c r="FY99" s="159" t="str">
        <f t="shared" si="5"/>
        <v>77287 ΞΥΛΟΚΑΣΤΡΟΥ</v>
      </c>
      <c r="GL99" s="179"/>
      <c r="GQ99" s="179"/>
    </row>
    <row r="100" spans="2:199" s="159" customFormat="1" ht="15.6">
      <c r="B100" s="134"/>
      <c r="C100" s="136"/>
      <c r="D100" s="71"/>
      <c r="E100" s="16"/>
      <c r="F100" s="159" t="str">
        <f t="shared" si="6"/>
        <v/>
      </c>
      <c r="G100" s="159" t="str">
        <f t="shared" si="7"/>
        <v/>
      </c>
      <c r="H100" s="159" t="str">
        <f t="shared" si="8"/>
        <v/>
      </c>
      <c r="L100" s="97"/>
      <c r="M100" s="16"/>
      <c r="N100" s="16"/>
      <c r="O100" s="24" t="str">
        <f t="shared" si="118"/>
        <v>::</v>
      </c>
      <c r="P100" s="16"/>
      <c r="Q100" s="16"/>
      <c r="R100" s="16"/>
      <c r="S100" s="24" t="str">
        <f t="shared" si="119"/>
        <v>::</v>
      </c>
      <c r="T100" s="24"/>
      <c r="U100" s="24"/>
      <c r="V100" s="165"/>
      <c r="W100" s="71">
        <f t="shared" si="68"/>
        <v>0</v>
      </c>
      <c r="X100" s="71">
        <f t="shared" si="69"/>
        <v>1</v>
      </c>
      <c r="Y100" s="71">
        <f t="shared" si="70"/>
        <v>1900</v>
      </c>
      <c r="Z100" s="92"/>
      <c r="AA100" s="170">
        <f t="shared" si="71"/>
        <v>0</v>
      </c>
      <c r="AB100" s="92"/>
      <c r="AC100" s="94">
        <f t="shared" si="72"/>
        <v>0</v>
      </c>
      <c r="AD100" s="156">
        <f t="shared" si="73"/>
        <v>0</v>
      </c>
      <c r="AE100" s="170">
        <f t="shared" si="74"/>
        <v>0</v>
      </c>
      <c r="AF100" s="92"/>
      <c r="AG100" s="94">
        <f t="shared" si="75"/>
        <v>0</v>
      </c>
      <c r="AH100" s="156">
        <f t="shared" si="76"/>
        <v>0</v>
      </c>
      <c r="AI100" s="170">
        <f t="shared" si="77"/>
        <v>0</v>
      </c>
      <c r="AJ100" s="92"/>
      <c r="AK100" s="94">
        <f t="shared" si="78"/>
        <v>0</v>
      </c>
      <c r="AL100" s="156">
        <f t="shared" si="79"/>
        <v>0</v>
      </c>
      <c r="AM100" s="170">
        <f t="shared" si="80"/>
        <v>0</v>
      </c>
      <c r="AN100" s="92"/>
      <c r="AO100" s="94">
        <f t="shared" si="81"/>
        <v>0</v>
      </c>
      <c r="AP100" s="156">
        <f t="shared" si="82"/>
        <v>0</v>
      </c>
      <c r="AQ100" s="170">
        <f t="shared" si="83"/>
        <v>0</v>
      </c>
      <c r="AR100" s="92"/>
      <c r="AS100" s="94">
        <f t="shared" si="84"/>
        <v>0</v>
      </c>
      <c r="AT100" s="156">
        <f t="shared" si="85"/>
        <v>0</v>
      </c>
      <c r="AU100" s="170">
        <f t="shared" si="86"/>
        <v>0</v>
      </c>
      <c r="AV100" s="92"/>
      <c r="AW100" s="94">
        <f t="shared" si="87"/>
        <v>0</v>
      </c>
      <c r="AX100" s="156">
        <f t="shared" si="88"/>
        <v>0</v>
      </c>
      <c r="AY100" s="170">
        <f t="shared" si="89"/>
        <v>1</v>
      </c>
      <c r="AZ100" s="92"/>
      <c r="BA100" s="170">
        <f t="shared" si="90"/>
        <v>1</v>
      </c>
      <c r="BB100" s="92"/>
      <c r="BC100" s="93">
        <f t="shared" si="91"/>
        <v>0</v>
      </c>
      <c r="BD100" s="92"/>
      <c r="BE100" s="93">
        <f t="shared" si="120"/>
        <v>0</v>
      </c>
      <c r="BF100" s="94">
        <f t="shared" si="92"/>
        <v>0</v>
      </c>
      <c r="BG100" s="95"/>
      <c r="BH100" s="31"/>
      <c r="BI100" s="53"/>
      <c r="BJ100" s="54"/>
      <c r="BK100" s="54"/>
      <c r="BL100" s="55"/>
      <c r="BM100" s="40" t="b">
        <f t="shared" si="93"/>
        <v>0</v>
      </c>
      <c r="BN100" s="40" t="str">
        <f t="shared" si="94"/>
        <v xml:space="preserve">  </v>
      </c>
      <c r="BO100" s="40"/>
      <c r="BP100" s="40" t="b">
        <f t="shared" si="95"/>
        <v>0</v>
      </c>
      <c r="BQ100" s="40" t="str">
        <f t="shared" si="96"/>
        <v xml:space="preserve">  </v>
      </c>
      <c r="BR100" s="40"/>
      <c r="BS100" s="40" t="b">
        <f t="shared" si="97"/>
        <v>0</v>
      </c>
      <c r="BT100" s="40" t="str">
        <f t="shared" si="98"/>
        <v xml:space="preserve">  </v>
      </c>
      <c r="BU100" s="40"/>
      <c r="BV100" s="40" t="b">
        <f t="shared" si="99"/>
        <v>0</v>
      </c>
      <c r="BW100" s="40" t="str">
        <f t="shared" si="100"/>
        <v xml:space="preserve">  </v>
      </c>
      <c r="BX100" s="40"/>
      <c r="BY100" s="40" t="b">
        <f t="shared" si="101"/>
        <v>0</v>
      </c>
      <c r="BZ100" s="45" t="str">
        <f t="shared" si="102"/>
        <v xml:space="preserve">  </v>
      </c>
      <c r="CA100" s="46"/>
      <c r="CB100" s="36" t="b">
        <f t="shared" si="103"/>
        <v>0</v>
      </c>
      <c r="CC100" s="36" t="str">
        <f t="shared" si="104"/>
        <v xml:space="preserve">  </v>
      </c>
      <c r="CD100" s="36"/>
      <c r="CE100" s="36" t="b">
        <f t="shared" si="105"/>
        <v>0</v>
      </c>
      <c r="CF100" s="36" t="str">
        <f t="shared" si="106"/>
        <v xml:space="preserve">  </v>
      </c>
      <c r="CG100" s="36"/>
      <c r="CH100" s="36" t="b">
        <f t="shared" si="107"/>
        <v>0</v>
      </c>
      <c r="CI100" s="36" t="str">
        <f t="shared" si="108"/>
        <v xml:space="preserve">  </v>
      </c>
      <c r="CJ100" s="36"/>
      <c r="CK100" s="36" t="b">
        <f t="shared" si="109"/>
        <v>0</v>
      </c>
      <c r="CL100" s="36" t="str">
        <f t="shared" si="110"/>
        <v xml:space="preserve">  </v>
      </c>
      <c r="CM100" s="36"/>
      <c r="CN100" s="36" t="b">
        <f t="shared" si="111"/>
        <v>0</v>
      </c>
      <c r="CO100" s="37" t="str">
        <f t="shared" si="112"/>
        <v xml:space="preserve">  </v>
      </c>
      <c r="CQ100" s="65"/>
      <c r="CR100" s="65" t="b">
        <f t="shared" si="121"/>
        <v>0</v>
      </c>
      <c r="CS100" s="65" t="str">
        <f t="shared" si="113"/>
        <v xml:space="preserve">  </v>
      </c>
      <c r="CT100" s="65"/>
      <c r="CU100" s="65" t="b">
        <f t="shared" si="114"/>
        <v>0</v>
      </c>
      <c r="CV100" s="65" t="str">
        <f t="shared" si="115"/>
        <v xml:space="preserve">  </v>
      </c>
      <c r="CW100" s="65"/>
      <c r="CX100" s="65" t="b">
        <f t="shared" si="122"/>
        <v>0</v>
      </c>
      <c r="CY100" s="65" t="str">
        <f t="shared" si="116"/>
        <v xml:space="preserve">  </v>
      </c>
      <c r="CZ100" s="65"/>
      <c r="DA100" s="65" t="b">
        <f t="shared" si="123"/>
        <v>0</v>
      </c>
      <c r="DB100" s="66" t="str">
        <f t="shared" si="117"/>
        <v xml:space="preserve">  </v>
      </c>
      <c r="DC100" s="130">
        <f t="shared" si="124"/>
        <v>0</v>
      </c>
      <c r="DD100" s="131">
        <f t="shared" si="125"/>
        <v>0</v>
      </c>
      <c r="DE100" s="218"/>
      <c r="DF100" s="219"/>
      <c r="DG100" s="220"/>
      <c r="DH100" s="221"/>
      <c r="DJ100" s="101"/>
      <c r="DK100" s="71"/>
      <c r="DL100" s="71"/>
      <c r="DM100" s="71"/>
      <c r="DN100" s="102"/>
      <c r="DO100" s="101"/>
      <c r="DP100" s="71"/>
      <c r="DQ100" s="71"/>
      <c r="DR100" s="71"/>
      <c r="DS100" s="71"/>
      <c r="DT100" s="71"/>
      <c r="DU100" s="111"/>
      <c r="DX100" s="107"/>
      <c r="DY100" s="71"/>
      <c r="DZ100" s="71"/>
      <c r="EA100" s="71"/>
      <c r="EB100" s="71"/>
      <c r="EC100" s="71"/>
      <c r="ED100" s="71"/>
      <c r="EE100" s="71"/>
      <c r="EF100" s="71"/>
      <c r="EG100" s="71"/>
      <c r="EH100" s="114"/>
      <c r="EI100" s="71"/>
      <c r="EJ100" s="71"/>
      <c r="EK100" s="71"/>
      <c r="EL100" s="115"/>
      <c r="EM100" s="117"/>
      <c r="EN100" s="115"/>
      <c r="EO100" s="208"/>
      <c r="EP100" s="209"/>
      <c r="EQ100" s="210"/>
      <c r="ER100" s="217"/>
      <c r="FS100" s="159">
        <v>94</v>
      </c>
      <c r="FT100" s="160" t="s">
        <v>579</v>
      </c>
      <c r="FU100" s="159" t="str">
        <f t="shared" si="67"/>
        <v>94 ΡΑΦΗΝΑ (ΛΙΜΑΝΙ)</v>
      </c>
      <c r="FV100" s="24">
        <v>77287</v>
      </c>
      <c r="FW100" s="140">
        <v>77388</v>
      </c>
      <c r="FX100" s="141" t="s">
        <v>434</v>
      </c>
      <c r="FY100" s="159" t="str">
        <f t="shared" si="5"/>
        <v>77388 ΜΕΣΟΛΟΓΓΙΟΥ</v>
      </c>
      <c r="GL100" s="179"/>
      <c r="GQ100" s="179"/>
    </row>
    <row r="101" spans="2:199" s="159" customFormat="1" ht="15.6">
      <c r="B101" s="134"/>
      <c r="C101" s="136"/>
      <c r="D101" s="71"/>
      <c r="E101" s="16"/>
      <c r="F101" s="159" t="str">
        <f t="shared" si="6"/>
        <v/>
      </c>
      <c r="G101" s="159" t="str">
        <f t="shared" si="7"/>
        <v/>
      </c>
      <c r="H101" s="159" t="str">
        <f t="shared" si="8"/>
        <v/>
      </c>
      <c r="L101" s="97"/>
      <c r="M101" s="16"/>
      <c r="N101" s="16"/>
      <c r="O101" s="24" t="str">
        <f t="shared" si="118"/>
        <v>::</v>
      </c>
      <c r="P101" s="16"/>
      <c r="Q101" s="16"/>
      <c r="R101" s="16"/>
      <c r="S101" s="24" t="str">
        <f t="shared" si="119"/>
        <v>::</v>
      </c>
      <c r="T101" s="24"/>
      <c r="U101" s="24"/>
      <c r="V101" s="165"/>
      <c r="W101" s="71">
        <f t="shared" si="68"/>
        <v>0</v>
      </c>
      <c r="X101" s="71">
        <f t="shared" si="69"/>
        <v>1</v>
      </c>
      <c r="Y101" s="71">
        <f t="shared" si="70"/>
        <v>1900</v>
      </c>
      <c r="Z101" s="92"/>
      <c r="AA101" s="170">
        <f t="shared" si="71"/>
        <v>0</v>
      </c>
      <c r="AB101" s="92"/>
      <c r="AC101" s="94">
        <f t="shared" si="72"/>
        <v>0</v>
      </c>
      <c r="AD101" s="156">
        <f t="shared" si="73"/>
        <v>0</v>
      </c>
      <c r="AE101" s="170">
        <f t="shared" si="74"/>
        <v>0</v>
      </c>
      <c r="AF101" s="92"/>
      <c r="AG101" s="94">
        <f t="shared" si="75"/>
        <v>0</v>
      </c>
      <c r="AH101" s="156">
        <f t="shared" si="76"/>
        <v>0</v>
      </c>
      <c r="AI101" s="170">
        <f t="shared" si="77"/>
        <v>0</v>
      </c>
      <c r="AJ101" s="92"/>
      <c r="AK101" s="94">
        <f t="shared" si="78"/>
        <v>0</v>
      </c>
      <c r="AL101" s="156">
        <f t="shared" si="79"/>
        <v>0</v>
      </c>
      <c r="AM101" s="170">
        <f t="shared" si="80"/>
        <v>0</v>
      </c>
      <c r="AN101" s="92"/>
      <c r="AO101" s="94">
        <f t="shared" si="81"/>
        <v>0</v>
      </c>
      <c r="AP101" s="156">
        <f t="shared" si="82"/>
        <v>0</v>
      </c>
      <c r="AQ101" s="170">
        <f t="shared" si="83"/>
        <v>0</v>
      </c>
      <c r="AR101" s="92"/>
      <c r="AS101" s="94">
        <f t="shared" si="84"/>
        <v>0</v>
      </c>
      <c r="AT101" s="156">
        <f t="shared" si="85"/>
        <v>0</v>
      </c>
      <c r="AU101" s="170">
        <f t="shared" si="86"/>
        <v>0</v>
      </c>
      <c r="AV101" s="92"/>
      <c r="AW101" s="94">
        <f t="shared" si="87"/>
        <v>0</v>
      </c>
      <c r="AX101" s="156">
        <f t="shared" si="88"/>
        <v>0</v>
      </c>
      <c r="AY101" s="170">
        <f t="shared" si="89"/>
        <v>1</v>
      </c>
      <c r="AZ101" s="92"/>
      <c r="BA101" s="170">
        <f t="shared" si="90"/>
        <v>1</v>
      </c>
      <c r="BB101" s="92"/>
      <c r="BC101" s="93">
        <f t="shared" si="91"/>
        <v>0</v>
      </c>
      <c r="BD101" s="92"/>
      <c r="BE101" s="93">
        <f t="shared" si="120"/>
        <v>0</v>
      </c>
      <c r="BF101" s="94">
        <f t="shared" si="92"/>
        <v>0</v>
      </c>
      <c r="BG101" s="95"/>
      <c r="BH101" s="31"/>
      <c r="BI101" s="53"/>
      <c r="BJ101" s="54"/>
      <c r="BK101" s="54"/>
      <c r="BL101" s="55"/>
      <c r="BM101" s="40" t="b">
        <f t="shared" si="93"/>
        <v>0</v>
      </c>
      <c r="BN101" s="40" t="str">
        <f t="shared" si="94"/>
        <v xml:space="preserve">  </v>
      </c>
      <c r="BO101" s="40"/>
      <c r="BP101" s="40" t="b">
        <f t="shared" si="95"/>
        <v>0</v>
      </c>
      <c r="BQ101" s="40" t="str">
        <f t="shared" si="96"/>
        <v xml:space="preserve">  </v>
      </c>
      <c r="BR101" s="40"/>
      <c r="BS101" s="40" t="b">
        <f t="shared" si="97"/>
        <v>0</v>
      </c>
      <c r="BT101" s="40" t="str">
        <f t="shared" si="98"/>
        <v xml:space="preserve">  </v>
      </c>
      <c r="BU101" s="40"/>
      <c r="BV101" s="40" t="b">
        <f t="shared" si="99"/>
        <v>0</v>
      </c>
      <c r="BW101" s="40" t="str">
        <f t="shared" si="100"/>
        <v xml:space="preserve">  </v>
      </c>
      <c r="BX101" s="40"/>
      <c r="BY101" s="40" t="b">
        <f t="shared" si="101"/>
        <v>0</v>
      </c>
      <c r="BZ101" s="45" t="str">
        <f t="shared" si="102"/>
        <v xml:space="preserve">  </v>
      </c>
      <c r="CA101" s="46"/>
      <c r="CB101" s="36" t="b">
        <f t="shared" si="103"/>
        <v>0</v>
      </c>
      <c r="CC101" s="36" t="str">
        <f t="shared" si="104"/>
        <v xml:space="preserve">  </v>
      </c>
      <c r="CD101" s="36"/>
      <c r="CE101" s="36" t="b">
        <f t="shared" si="105"/>
        <v>0</v>
      </c>
      <c r="CF101" s="36" t="str">
        <f t="shared" si="106"/>
        <v xml:space="preserve">  </v>
      </c>
      <c r="CG101" s="36"/>
      <c r="CH101" s="36" t="b">
        <f t="shared" si="107"/>
        <v>0</v>
      </c>
      <c r="CI101" s="36" t="str">
        <f t="shared" si="108"/>
        <v xml:space="preserve">  </v>
      </c>
      <c r="CJ101" s="36"/>
      <c r="CK101" s="36" t="b">
        <f t="shared" si="109"/>
        <v>0</v>
      </c>
      <c r="CL101" s="36" t="str">
        <f t="shared" si="110"/>
        <v xml:space="preserve">  </v>
      </c>
      <c r="CM101" s="36"/>
      <c r="CN101" s="36" t="b">
        <f t="shared" si="111"/>
        <v>0</v>
      </c>
      <c r="CO101" s="37" t="str">
        <f t="shared" si="112"/>
        <v xml:space="preserve">  </v>
      </c>
      <c r="CQ101" s="65"/>
      <c r="CR101" s="65" t="b">
        <f t="shared" si="121"/>
        <v>0</v>
      </c>
      <c r="CS101" s="65" t="str">
        <f t="shared" si="113"/>
        <v xml:space="preserve">  </v>
      </c>
      <c r="CT101" s="65"/>
      <c r="CU101" s="65" t="b">
        <f t="shared" si="114"/>
        <v>0</v>
      </c>
      <c r="CV101" s="65" t="str">
        <f t="shared" si="115"/>
        <v xml:space="preserve">  </v>
      </c>
      <c r="CW101" s="65"/>
      <c r="CX101" s="65" t="b">
        <f t="shared" si="122"/>
        <v>0</v>
      </c>
      <c r="CY101" s="65" t="str">
        <f t="shared" si="116"/>
        <v xml:space="preserve">  </v>
      </c>
      <c r="CZ101" s="65"/>
      <c r="DA101" s="65" t="b">
        <f t="shared" si="123"/>
        <v>0</v>
      </c>
      <c r="DB101" s="66" t="str">
        <f t="shared" si="117"/>
        <v xml:space="preserve">  </v>
      </c>
      <c r="DC101" s="130">
        <f t="shared" si="124"/>
        <v>0</v>
      </c>
      <c r="DD101" s="131">
        <f t="shared" si="125"/>
        <v>0</v>
      </c>
      <c r="DE101" s="218"/>
      <c r="DF101" s="219"/>
      <c r="DG101" s="220"/>
      <c r="DH101" s="221"/>
      <c r="DJ101" s="101"/>
      <c r="DK101" s="71"/>
      <c r="DL101" s="71"/>
      <c r="DM101" s="71"/>
      <c r="DN101" s="102"/>
      <c r="DO101" s="101"/>
      <c r="DP101" s="71"/>
      <c r="DQ101" s="71"/>
      <c r="DR101" s="71"/>
      <c r="DS101" s="71"/>
      <c r="DT101" s="71"/>
      <c r="DU101" s="111"/>
      <c r="DX101" s="107"/>
      <c r="DY101" s="71"/>
      <c r="DZ101" s="71"/>
      <c r="EA101" s="71"/>
      <c r="EB101" s="71"/>
      <c r="EC101" s="71"/>
      <c r="ED101" s="71"/>
      <c r="EE101" s="71"/>
      <c r="EF101" s="71"/>
      <c r="EG101" s="71"/>
      <c r="EH101" s="114"/>
      <c r="EI101" s="71"/>
      <c r="EJ101" s="71"/>
      <c r="EK101" s="71"/>
      <c r="EL101" s="115"/>
      <c r="EM101" s="117"/>
      <c r="EN101" s="115"/>
      <c r="EO101" s="208"/>
      <c r="EP101" s="209"/>
      <c r="EQ101" s="210"/>
      <c r="ER101" s="217"/>
      <c r="FS101" s="159">
        <v>95</v>
      </c>
      <c r="FT101" s="160" t="s">
        <v>580</v>
      </c>
      <c r="FU101" s="159" t="str">
        <f t="shared" si="67"/>
        <v>95 ΡΟΔΟΣ</v>
      </c>
      <c r="FV101" s="24">
        <v>77388</v>
      </c>
      <c r="FW101" s="140">
        <v>77389</v>
      </c>
      <c r="FX101" s="141" t="s">
        <v>377</v>
      </c>
      <c r="FY101" s="159" t="str">
        <f t="shared" si="5"/>
        <v>77389 ΑΜΦΙΛΟΧΙΑΣ</v>
      </c>
      <c r="GL101" s="179"/>
      <c r="GQ101" s="179"/>
    </row>
    <row r="102" spans="2:199" s="159" customFormat="1" ht="15.6">
      <c r="B102" s="134"/>
      <c r="C102" s="136"/>
      <c r="D102" s="71"/>
      <c r="E102" s="16"/>
      <c r="F102" s="159" t="str">
        <f t="shared" si="6"/>
        <v/>
      </c>
      <c r="G102" s="159" t="str">
        <f t="shared" si="7"/>
        <v/>
      </c>
      <c r="H102" s="159" t="str">
        <f t="shared" si="8"/>
        <v/>
      </c>
      <c r="L102" s="97"/>
      <c r="M102" s="16"/>
      <c r="N102" s="16"/>
      <c r="O102" s="24" t="str">
        <f t="shared" si="118"/>
        <v>::</v>
      </c>
      <c r="P102" s="16"/>
      <c r="Q102" s="16"/>
      <c r="R102" s="16"/>
      <c r="S102" s="24" t="str">
        <f t="shared" si="119"/>
        <v>::</v>
      </c>
      <c r="T102" s="24"/>
      <c r="U102" s="24"/>
      <c r="V102" s="165"/>
      <c r="W102" s="71">
        <f t="shared" si="68"/>
        <v>0</v>
      </c>
      <c r="X102" s="71">
        <f t="shared" si="69"/>
        <v>1</v>
      </c>
      <c r="Y102" s="71">
        <f t="shared" si="70"/>
        <v>1900</v>
      </c>
      <c r="Z102" s="92"/>
      <c r="AA102" s="170">
        <f t="shared" si="71"/>
        <v>0</v>
      </c>
      <c r="AB102" s="92"/>
      <c r="AC102" s="94">
        <f t="shared" si="72"/>
        <v>0</v>
      </c>
      <c r="AD102" s="156">
        <f t="shared" si="73"/>
        <v>0</v>
      </c>
      <c r="AE102" s="170">
        <f t="shared" si="74"/>
        <v>0</v>
      </c>
      <c r="AF102" s="92"/>
      <c r="AG102" s="94">
        <f t="shared" si="75"/>
        <v>0</v>
      </c>
      <c r="AH102" s="156">
        <f t="shared" si="76"/>
        <v>0</v>
      </c>
      <c r="AI102" s="170">
        <f t="shared" si="77"/>
        <v>0</v>
      </c>
      <c r="AJ102" s="92"/>
      <c r="AK102" s="94">
        <f t="shared" si="78"/>
        <v>0</v>
      </c>
      <c r="AL102" s="156">
        <f t="shared" si="79"/>
        <v>0</v>
      </c>
      <c r="AM102" s="170">
        <f t="shared" si="80"/>
        <v>0</v>
      </c>
      <c r="AN102" s="92"/>
      <c r="AO102" s="94">
        <f t="shared" si="81"/>
        <v>0</v>
      </c>
      <c r="AP102" s="156">
        <f t="shared" si="82"/>
        <v>0</v>
      </c>
      <c r="AQ102" s="170">
        <f t="shared" si="83"/>
        <v>0</v>
      </c>
      <c r="AR102" s="92"/>
      <c r="AS102" s="94">
        <f t="shared" si="84"/>
        <v>0</v>
      </c>
      <c r="AT102" s="156">
        <f t="shared" si="85"/>
        <v>0</v>
      </c>
      <c r="AU102" s="170">
        <f t="shared" si="86"/>
        <v>0</v>
      </c>
      <c r="AV102" s="92"/>
      <c r="AW102" s="94">
        <f t="shared" si="87"/>
        <v>0</v>
      </c>
      <c r="AX102" s="156">
        <f t="shared" si="88"/>
        <v>0</v>
      </c>
      <c r="AY102" s="170">
        <f t="shared" si="89"/>
        <v>1</v>
      </c>
      <c r="AZ102" s="92"/>
      <c r="BA102" s="170">
        <f t="shared" si="90"/>
        <v>1</v>
      </c>
      <c r="BB102" s="92"/>
      <c r="BC102" s="93">
        <f t="shared" si="91"/>
        <v>0</v>
      </c>
      <c r="BD102" s="92"/>
      <c r="BE102" s="93">
        <f t="shared" si="120"/>
        <v>0</v>
      </c>
      <c r="BF102" s="94">
        <f t="shared" si="92"/>
        <v>0</v>
      </c>
      <c r="BG102" s="95"/>
      <c r="BH102" s="31"/>
      <c r="BI102" s="53"/>
      <c r="BJ102" s="54"/>
      <c r="BK102" s="54"/>
      <c r="BL102" s="55"/>
      <c r="BM102" s="40" t="b">
        <f t="shared" si="93"/>
        <v>0</v>
      </c>
      <c r="BN102" s="40" t="str">
        <f t="shared" si="94"/>
        <v xml:space="preserve">  </v>
      </c>
      <c r="BO102" s="40"/>
      <c r="BP102" s="40" t="b">
        <f t="shared" si="95"/>
        <v>0</v>
      </c>
      <c r="BQ102" s="40" t="str">
        <f t="shared" si="96"/>
        <v xml:space="preserve">  </v>
      </c>
      <c r="BR102" s="40"/>
      <c r="BS102" s="40" t="b">
        <f t="shared" si="97"/>
        <v>0</v>
      </c>
      <c r="BT102" s="40" t="str">
        <f t="shared" si="98"/>
        <v xml:space="preserve">  </v>
      </c>
      <c r="BU102" s="40"/>
      <c r="BV102" s="40" t="b">
        <f t="shared" si="99"/>
        <v>0</v>
      </c>
      <c r="BW102" s="40" t="str">
        <f t="shared" si="100"/>
        <v xml:space="preserve">  </v>
      </c>
      <c r="BX102" s="40"/>
      <c r="BY102" s="40" t="b">
        <f t="shared" si="101"/>
        <v>0</v>
      </c>
      <c r="BZ102" s="45" t="str">
        <f t="shared" si="102"/>
        <v xml:space="preserve">  </v>
      </c>
      <c r="CA102" s="46"/>
      <c r="CB102" s="36" t="b">
        <f t="shared" si="103"/>
        <v>0</v>
      </c>
      <c r="CC102" s="36" t="str">
        <f t="shared" si="104"/>
        <v xml:space="preserve">  </v>
      </c>
      <c r="CD102" s="36"/>
      <c r="CE102" s="36" t="b">
        <f t="shared" si="105"/>
        <v>0</v>
      </c>
      <c r="CF102" s="36" t="str">
        <f t="shared" si="106"/>
        <v xml:space="preserve">  </v>
      </c>
      <c r="CG102" s="36"/>
      <c r="CH102" s="36" t="b">
        <f t="shared" si="107"/>
        <v>0</v>
      </c>
      <c r="CI102" s="36" t="str">
        <f t="shared" si="108"/>
        <v xml:space="preserve">  </v>
      </c>
      <c r="CJ102" s="36"/>
      <c r="CK102" s="36" t="b">
        <f t="shared" si="109"/>
        <v>0</v>
      </c>
      <c r="CL102" s="36" t="str">
        <f t="shared" si="110"/>
        <v xml:space="preserve">  </v>
      </c>
      <c r="CM102" s="36"/>
      <c r="CN102" s="36" t="b">
        <f t="shared" si="111"/>
        <v>0</v>
      </c>
      <c r="CO102" s="37" t="str">
        <f t="shared" si="112"/>
        <v xml:space="preserve">  </v>
      </c>
      <c r="CQ102" s="65"/>
      <c r="CR102" s="65" t="b">
        <f t="shared" si="121"/>
        <v>0</v>
      </c>
      <c r="CS102" s="65" t="str">
        <f t="shared" si="113"/>
        <v xml:space="preserve">  </v>
      </c>
      <c r="CT102" s="65"/>
      <c r="CU102" s="65" t="b">
        <f t="shared" si="114"/>
        <v>0</v>
      </c>
      <c r="CV102" s="65" t="str">
        <f t="shared" si="115"/>
        <v xml:space="preserve">  </v>
      </c>
      <c r="CW102" s="65"/>
      <c r="CX102" s="65" t="b">
        <f t="shared" si="122"/>
        <v>0</v>
      </c>
      <c r="CY102" s="65" t="str">
        <f t="shared" si="116"/>
        <v xml:space="preserve">  </v>
      </c>
      <c r="CZ102" s="65"/>
      <c r="DA102" s="65" t="b">
        <f t="shared" si="123"/>
        <v>0</v>
      </c>
      <c r="DB102" s="66" t="str">
        <f t="shared" si="117"/>
        <v xml:space="preserve">  </v>
      </c>
      <c r="DC102" s="130">
        <f t="shared" si="124"/>
        <v>0</v>
      </c>
      <c r="DD102" s="131">
        <f t="shared" si="125"/>
        <v>0</v>
      </c>
      <c r="DE102" s="218"/>
      <c r="DF102" s="219"/>
      <c r="DG102" s="220"/>
      <c r="DH102" s="221"/>
      <c r="DJ102" s="101"/>
      <c r="DK102" s="71"/>
      <c r="DL102" s="71"/>
      <c r="DM102" s="71"/>
      <c r="DN102" s="102"/>
      <c r="DO102" s="101"/>
      <c r="DP102" s="71"/>
      <c r="DQ102" s="71"/>
      <c r="DR102" s="71"/>
      <c r="DS102" s="71"/>
      <c r="DT102" s="71"/>
      <c r="DU102" s="111"/>
      <c r="DX102" s="107"/>
      <c r="DY102" s="71"/>
      <c r="DZ102" s="71"/>
      <c r="EA102" s="71"/>
      <c r="EB102" s="71"/>
      <c r="EC102" s="71"/>
      <c r="ED102" s="71"/>
      <c r="EE102" s="71"/>
      <c r="EF102" s="71"/>
      <c r="EG102" s="71"/>
      <c r="EH102" s="114"/>
      <c r="EI102" s="71"/>
      <c r="EJ102" s="71"/>
      <c r="EK102" s="71"/>
      <c r="EL102" s="115"/>
      <c r="EM102" s="117"/>
      <c r="EN102" s="115"/>
      <c r="EO102" s="208"/>
      <c r="EP102" s="209"/>
      <c r="EQ102" s="210"/>
      <c r="ER102" s="217"/>
      <c r="FS102" s="159">
        <v>96</v>
      </c>
      <c r="FT102" s="160" t="s">
        <v>581</v>
      </c>
      <c r="FU102" s="159" t="str">
        <f t="shared" si="67"/>
        <v>96 ΣΑΜΟΘΡΑΚΗ (ΚΑΜΑΡΙΩΤΙΣΣΑ)</v>
      </c>
      <c r="FV102" s="24">
        <v>77389</v>
      </c>
      <c r="FW102" s="140">
        <v>77390</v>
      </c>
      <c r="FX102" s="141" t="s">
        <v>371</v>
      </c>
      <c r="FY102" s="159" t="str">
        <f t="shared" si="5"/>
        <v>77390 ΑΓΡΙΝΙΟΥ</v>
      </c>
      <c r="GL102" s="179"/>
      <c r="GQ102" s="179"/>
    </row>
    <row r="103" spans="2:199" s="159" customFormat="1" ht="15.6">
      <c r="B103" s="134"/>
      <c r="C103" s="136"/>
      <c r="D103" s="71"/>
      <c r="E103" s="16"/>
      <c r="F103" s="159" t="str">
        <f t="shared" si="6"/>
        <v/>
      </c>
      <c r="G103" s="159" t="str">
        <f t="shared" si="7"/>
        <v/>
      </c>
      <c r="H103" s="159" t="str">
        <f t="shared" si="8"/>
        <v/>
      </c>
      <c r="L103" s="97"/>
      <c r="M103" s="16"/>
      <c r="N103" s="16"/>
      <c r="O103" s="24" t="str">
        <f t="shared" si="118"/>
        <v>::</v>
      </c>
      <c r="P103" s="16"/>
      <c r="Q103" s="16"/>
      <c r="R103" s="16"/>
      <c r="S103" s="24" t="str">
        <f t="shared" si="119"/>
        <v>::</v>
      </c>
      <c r="T103" s="24"/>
      <c r="U103" s="24"/>
      <c r="V103" s="165"/>
      <c r="W103" s="71">
        <f t="shared" si="68"/>
        <v>0</v>
      </c>
      <c r="X103" s="71">
        <f t="shared" si="69"/>
        <v>1</v>
      </c>
      <c r="Y103" s="71">
        <f t="shared" si="70"/>
        <v>1900</v>
      </c>
      <c r="Z103" s="92"/>
      <c r="AA103" s="170">
        <f t="shared" si="71"/>
        <v>0</v>
      </c>
      <c r="AB103" s="92"/>
      <c r="AC103" s="94">
        <f t="shared" si="72"/>
        <v>0</v>
      </c>
      <c r="AD103" s="156">
        <f t="shared" si="73"/>
        <v>0</v>
      </c>
      <c r="AE103" s="170">
        <f t="shared" si="74"/>
        <v>0</v>
      </c>
      <c r="AF103" s="92"/>
      <c r="AG103" s="94">
        <f t="shared" si="75"/>
        <v>0</v>
      </c>
      <c r="AH103" s="156">
        <f t="shared" si="76"/>
        <v>0</v>
      </c>
      <c r="AI103" s="170">
        <f t="shared" si="77"/>
        <v>0</v>
      </c>
      <c r="AJ103" s="92"/>
      <c r="AK103" s="94">
        <f t="shared" si="78"/>
        <v>0</v>
      </c>
      <c r="AL103" s="156">
        <f t="shared" si="79"/>
        <v>0</v>
      </c>
      <c r="AM103" s="170">
        <f t="shared" si="80"/>
        <v>0</v>
      </c>
      <c r="AN103" s="92"/>
      <c r="AO103" s="94">
        <f t="shared" si="81"/>
        <v>0</v>
      </c>
      <c r="AP103" s="156">
        <f t="shared" si="82"/>
        <v>0</v>
      </c>
      <c r="AQ103" s="170">
        <f t="shared" si="83"/>
        <v>0</v>
      </c>
      <c r="AR103" s="92"/>
      <c r="AS103" s="94">
        <f t="shared" si="84"/>
        <v>0</v>
      </c>
      <c r="AT103" s="156">
        <f t="shared" si="85"/>
        <v>0</v>
      </c>
      <c r="AU103" s="170">
        <f t="shared" si="86"/>
        <v>0</v>
      </c>
      <c r="AV103" s="92"/>
      <c r="AW103" s="94">
        <f t="shared" si="87"/>
        <v>0</v>
      </c>
      <c r="AX103" s="156">
        <f t="shared" si="88"/>
        <v>0</v>
      </c>
      <c r="AY103" s="170">
        <f t="shared" si="89"/>
        <v>1</v>
      </c>
      <c r="AZ103" s="92"/>
      <c r="BA103" s="170">
        <f t="shared" si="90"/>
        <v>1</v>
      </c>
      <c r="BB103" s="92"/>
      <c r="BC103" s="93">
        <f t="shared" si="91"/>
        <v>0</v>
      </c>
      <c r="BD103" s="92"/>
      <c r="BE103" s="93">
        <f t="shared" si="120"/>
        <v>0</v>
      </c>
      <c r="BF103" s="94">
        <f t="shared" si="92"/>
        <v>0</v>
      </c>
      <c r="BG103" s="95"/>
      <c r="BH103" s="31"/>
      <c r="BI103" s="53"/>
      <c r="BJ103" s="54"/>
      <c r="BK103" s="54"/>
      <c r="BL103" s="55"/>
      <c r="BM103" s="40" t="b">
        <f t="shared" si="93"/>
        <v>0</v>
      </c>
      <c r="BN103" s="40" t="str">
        <f t="shared" si="94"/>
        <v xml:space="preserve">  </v>
      </c>
      <c r="BO103" s="40"/>
      <c r="BP103" s="40" t="b">
        <f t="shared" si="95"/>
        <v>0</v>
      </c>
      <c r="BQ103" s="40" t="str">
        <f t="shared" si="96"/>
        <v xml:space="preserve">  </v>
      </c>
      <c r="BR103" s="40"/>
      <c r="BS103" s="40" t="b">
        <f t="shared" si="97"/>
        <v>0</v>
      </c>
      <c r="BT103" s="40" t="str">
        <f t="shared" si="98"/>
        <v xml:space="preserve">  </v>
      </c>
      <c r="BU103" s="40"/>
      <c r="BV103" s="40" t="b">
        <f t="shared" si="99"/>
        <v>0</v>
      </c>
      <c r="BW103" s="40" t="str">
        <f t="shared" si="100"/>
        <v xml:space="preserve">  </v>
      </c>
      <c r="BX103" s="40"/>
      <c r="BY103" s="40" t="b">
        <f t="shared" si="101"/>
        <v>0</v>
      </c>
      <c r="BZ103" s="45" t="str">
        <f t="shared" si="102"/>
        <v xml:space="preserve">  </v>
      </c>
      <c r="CA103" s="46"/>
      <c r="CB103" s="36" t="b">
        <f t="shared" si="103"/>
        <v>0</v>
      </c>
      <c r="CC103" s="36" t="str">
        <f t="shared" si="104"/>
        <v xml:space="preserve">  </v>
      </c>
      <c r="CD103" s="36"/>
      <c r="CE103" s="36" t="b">
        <f t="shared" si="105"/>
        <v>0</v>
      </c>
      <c r="CF103" s="36" t="str">
        <f t="shared" si="106"/>
        <v xml:space="preserve">  </v>
      </c>
      <c r="CG103" s="36"/>
      <c r="CH103" s="36" t="b">
        <f t="shared" si="107"/>
        <v>0</v>
      </c>
      <c r="CI103" s="36" t="str">
        <f t="shared" si="108"/>
        <v xml:space="preserve">  </v>
      </c>
      <c r="CJ103" s="36"/>
      <c r="CK103" s="36" t="b">
        <f t="shared" si="109"/>
        <v>0</v>
      </c>
      <c r="CL103" s="36" t="str">
        <f t="shared" si="110"/>
        <v xml:space="preserve">  </v>
      </c>
      <c r="CM103" s="36"/>
      <c r="CN103" s="36" t="b">
        <f t="shared" si="111"/>
        <v>0</v>
      </c>
      <c r="CO103" s="37" t="str">
        <f t="shared" si="112"/>
        <v xml:space="preserve">  </v>
      </c>
      <c r="CQ103" s="65"/>
      <c r="CR103" s="65" t="b">
        <f t="shared" si="121"/>
        <v>0</v>
      </c>
      <c r="CS103" s="65" t="str">
        <f t="shared" si="113"/>
        <v xml:space="preserve">  </v>
      </c>
      <c r="CT103" s="65"/>
      <c r="CU103" s="65" t="b">
        <f t="shared" si="114"/>
        <v>0</v>
      </c>
      <c r="CV103" s="65" t="str">
        <f t="shared" si="115"/>
        <v xml:space="preserve">  </v>
      </c>
      <c r="CW103" s="65"/>
      <c r="CX103" s="65" t="b">
        <f t="shared" si="122"/>
        <v>0</v>
      </c>
      <c r="CY103" s="65" t="str">
        <f t="shared" si="116"/>
        <v xml:space="preserve">  </v>
      </c>
      <c r="CZ103" s="65"/>
      <c r="DA103" s="65" t="b">
        <f t="shared" si="123"/>
        <v>0</v>
      </c>
      <c r="DB103" s="66" t="str">
        <f t="shared" si="117"/>
        <v xml:space="preserve">  </v>
      </c>
      <c r="DC103" s="130">
        <f t="shared" si="124"/>
        <v>0</v>
      </c>
      <c r="DD103" s="131">
        <f t="shared" si="125"/>
        <v>0</v>
      </c>
      <c r="DE103" s="218"/>
      <c r="DF103" s="219"/>
      <c r="DG103" s="220"/>
      <c r="DH103" s="221"/>
      <c r="DJ103" s="101"/>
      <c r="DK103" s="71"/>
      <c r="DL103" s="71"/>
      <c r="DM103" s="71"/>
      <c r="DN103" s="102"/>
      <c r="DO103" s="101"/>
      <c r="DP103" s="71"/>
      <c r="DQ103" s="71"/>
      <c r="DR103" s="71"/>
      <c r="DS103" s="71"/>
      <c r="DT103" s="71"/>
      <c r="DU103" s="111"/>
      <c r="DX103" s="107"/>
      <c r="DY103" s="71"/>
      <c r="DZ103" s="71"/>
      <c r="EA103" s="71"/>
      <c r="EB103" s="71"/>
      <c r="EC103" s="71"/>
      <c r="ED103" s="71"/>
      <c r="EE103" s="71"/>
      <c r="EF103" s="71"/>
      <c r="EG103" s="71"/>
      <c r="EH103" s="114"/>
      <c r="EI103" s="71"/>
      <c r="EJ103" s="71"/>
      <c r="EK103" s="71"/>
      <c r="EL103" s="115"/>
      <c r="EM103" s="117"/>
      <c r="EN103" s="115"/>
      <c r="EO103" s="208"/>
      <c r="EP103" s="209"/>
      <c r="EQ103" s="210"/>
      <c r="ER103" s="217"/>
      <c r="FS103" s="159">
        <v>97</v>
      </c>
      <c r="FT103" s="160" t="s">
        <v>582</v>
      </c>
      <c r="FU103" s="159" t="str">
        <f t="shared" si="67"/>
        <v>97 ΣΑΜΟΣ</v>
      </c>
      <c r="FV103" s="24">
        <v>77391</v>
      </c>
      <c r="FW103" s="140">
        <v>77391</v>
      </c>
      <c r="FX103" s="141" t="s">
        <v>439</v>
      </c>
      <c r="FY103" s="159" t="str">
        <f t="shared" si="5"/>
        <v>77391 ΝΑΥΠΑΚΤΟΥ</v>
      </c>
      <c r="GL103" s="179"/>
      <c r="GQ103" s="179"/>
    </row>
    <row r="104" spans="2:199" s="159" customFormat="1" ht="15.6">
      <c r="B104" s="134"/>
      <c r="C104" s="136"/>
      <c r="D104" s="71"/>
      <c r="E104" s="16"/>
      <c r="F104" s="159" t="str">
        <f t="shared" si="6"/>
        <v/>
      </c>
      <c r="G104" s="159" t="str">
        <f t="shared" si="7"/>
        <v/>
      </c>
      <c r="H104" s="159" t="str">
        <f t="shared" si="8"/>
        <v/>
      </c>
      <c r="L104" s="97"/>
      <c r="M104" s="16"/>
      <c r="N104" s="16"/>
      <c r="O104" s="24" t="str">
        <f t="shared" si="118"/>
        <v>::</v>
      </c>
      <c r="P104" s="16"/>
      <c r="Q104" s="16"/>
      <c r="R104" s="16"/>
      <c r="S104" s="24" t="str">
        <f t="shared" si="119"/>
        <v>::</v>
      </c>
      <c r="T104" s="24"/>
      <c r="U104" s="24"/>
      <c r="V104" s="165"/>
      <c r="W104" s="71">
        <f t="shared" si="68"/>
        <v>0</v>
      </c>
      <c r="X104" s="71">
        <f t="shared" si="69"/>
        <v>1</v>
      </c>
      <c r="Y104" s="71">
        <f t="shared" si="70"/>
        <v>1900</v>
      </c>
      <c r="Z104" s="92"/>
      <c r="AA104" s="170">
        <f t="shared" si="71"/>
        <v>0</v>
      </c>
      <c r="AB104" s="92"/>
      <c r="AC104" s="94">
        <f t="shared" si="72"/>
        <v>0</v>
      </c>
      <c r="AD104" s="156">
        <f t="shared" si="73"/>
        <v>0</v>
      </c>
      <c r="AE104" s="170">
        <f t="shared" si="74"/>
        <v>0</v>
      </c>
      <c r="AF104" s="92"/>
      <c r="AG104" s="94">
        <f t="shared" si="75"/>
        <v>0</v>
      </c>
      <c r="AH104" s="156">
        <f t="shared" si="76"/>
        <v>0</v>
      </c>
      <c r="AI104" s="170">
        <f t="shared" si="77"/>
        <v>0</v>
      </c>
      <c r="AJ104" s="92"/>
      <c r="AK104" s="94">
        <f t="shared" si="78"/>
        <v>0</v>
      </c>
      <c r="AL104" s="156">
        <f t="shared" si="79"/>
        <v>0</v>
      </c>
      <c r="AM104" s="170">
        <f t="shared" si="80"/>
        <v>0</v>
      </c>
      <c r="AN104" s="92"/>
      <c r="AO104" s="94">
        <f t="shared" si="81"/>
        <v>0</v>
      </c>
      <c r="AP104" s="156">
        <f t="shared" si="82"/>
        <v>0</v>
      </c>
      <c r="AQ104" s="170">
        <f t="shared" si="83"/>
        <v>0</v>
      </c>
      <c r="AR104" s="92"/>
      <c r="AS104" s="94">
        <f t="shared" si="84"/>
        <v>0</v>
      </c>
      <c r="AT104" s="156">
        <f t="shared" si="85"/>
        <v>0</v>
      </c>
      <c r="AU104" s="170">
        <f t="shared" si="86"/>
        <v>0</v>
      </c>
      <c r="AV104" s="92"/>
      <c r="AW104" s="94">
        <f t="shared" si="87"/>
        <v>0</v>
      </c>
      <c r="AX104" s="156">
        <f t="shared" si="88"/>
        <v>0</v>
      </c>
      <c r="AY104" s="170">
        <f t="shared" si="89"/>
        <v>1</v>
      </c>
      <c r="AZ104" s="92"/>
      <c r="BA104" s="170">
        <f t="shared" si="90"/>
        <v>1</v>
      </c>
      <c r="BB104" s="92"/>
      <c r="BC104" s="93">
        <f t="shared" si="91"/>
        <v>0</v>
      </c>
      <c r="BD104" s="92"/>
      <c r="BE104" s="93">
        <f t="shared" si="120"/>
        <v>0</v>
      </c>
      <c r="BF104" s="94">
        <f t="shared" si="92"/>
        <v>0</v>
      </c>
      <c r="BG104" s="95"/>
      <c r="BH104" s="31"/>
      <c r="BI104" s="53"/>
      <c r="BJ104" s="54"/>
      <c r="BK104" s="54"/>
      <c r="BL104" s="55"/>
      <c r="BM104" s="40" t="b">
        <f t="shared" si="93"/>
        <v>0</v>
      </c>
      <c r="BN104" s="40" t="str">
        <f t="shared" si="94"/>
        <v xml:space="preserve">  </v>
      </c>
      <c r="BO104" s="40"/>
      <c r="BP104" s="40" t="b">
        <f t="shared" si="95"/>
        <v>0</v>
      </c>
      <c r="BQ104" s="40" t="str">
        <f t="shared" si="96"/>
        <v xml:space="preserve">  </v>
      </c>
      <c r="BR104" s="40"/>
      <c r="BS104" s="40" t="b">
        <f t="shared" si="97"/>
        <v>0</v>
      </c>
      <c r="BT104" s="40" t="str">
        <f t="shared" si="98"/>
        <v xml:space="preserve">  </v>
      </c>
      <c r="BU104" s="40"/>
      <c r="BV104" s="40" t="b">
        <f t="shared" si="99"/>
        <v>0</v>
      </c>
      <c r="BW104" s="40" t="str">
        <f t="shared" si="100"/>
        <v xml:space="preserve">  </v>
      </c>
      <c r="BX104" s="40"/>
      <c r="BY104" s="40" t="b">
        <f t="shared" si="101"/>
        <v>0</v>
      </c>
      <c r="BZ104" s="45" t="str">
        <f t="shared" si="102"/>
        <v xml:space="preserve">  </v>
      </c>
      <c r="CA104" s="46"/>
      <c r="CB104" s="36" t="b">
        <f t="shared" si="103"/>
        <v>0</v>
      </c>
      <c r="CC104" s="36" t="str">
        <f t="shared" si="104"/>
        <v xml:space="preserve">  </v>
      </c>
      <c r="CD104" s="36"/>
      <c r="CE104" s="36" t="b">
        <f t="shared" si="105"/>
        <v>0</v>
      </c>
      <c r="CF104" s="36" t="str">
        <f t="shared" si="106"/>
        <v xml:space="preserve">  </v>
      </c>
      <c r="CG104" s="36"/>
      <c r="CH104" s="36" t="b">
        <f t="shared" si="107"/>
        <v>0</v>
      </c>
      <c r="CI104" s="36" t="str">
        <f t="shared" si="108"/>
        <v xml:space="preserve">  </v>
      </c>
      <c r="CJ104" s="36"/>
      <c r="CK104" s="36" t="b">
        <f t="shared" si="109"/>
        <v>0</v>
      </c>
      <c r="CL104" s="36" t="str">
        <f t="shared" si="110"/>
        <v xml:space="preserve">  </v>
      </c>
      <c r="CM104" s="36"/>
      <c r="CN104" s="36" t="b">
        <f t="shared" si="111"/>
        <v>0</v>
      </c>
      <c r="CO104" s="37" t="str">
        <f t="shared" si="112"/>
        <v xml:space="preserve">  </v>
      </c>
      <c r="CQ104" s="65"/>
      <c r="CR104" s="65" t="b">
        <f t="shared" si="121"/>
        <v>0</v>
      </c>
      <c r="CS104" s="65" t="str">
        <f t="shared" si="113"/>
        <v xml:space="preserve">  </v>
      </c>
      <c r="CT104" s="65"/>
      <c r="CU104" s="65" t="b">
        <f t="shared" si="114"/>
        <v>0</v>
      </c>
      <c r="CV104" s="65" t="str">
        <f t="shared" si="115"/>
        <v xml:space="preserve">  </v>
      </c>
      <c r="CW104" s="65"/>
      <c r="CX104" s="65" t="b">
        <f t="shared" si="122"/>
        <v>0</v>
      </c>
      <c r="CY104" s="65" t="str">
        <f t="shared" si="116"/>
        <v xml:space="preserve">  </v>
      </c>
      <c r="CZ104" s="65"/>
      <c r="DA104" s="65" t="b">
        <f t="shared" si="123"/>
        <v>0</v>
      </c>
      <c r="DB104" s="66" t="str">
        <f t="shared" si="117"/>
        <v xml:space="preserve">  </v>
      </c>
      <c r="DC104" s="130">
        <f t="shared" si="124"/>
        <v>0</v>
      </c>
      <c r="DD104" s="131">
        <f t="shared" si="125"/>
        <v>0</v>
      </c>
      <c r="DE104" s="218"/>
      <c r="DF104" s="219"/>
      <c r="DG104" s="220"/>
      <c r="DH104" s="221"/>
      <c r="DJ104" s="101"/>
      <c r="DK104" s="71"/>
      <c r="DL104" s="71"/>
      <c r="DM104" s="71"/>
      <c r="DN104" s="102"/>
      <c r="DO104" s="101"/>
      <c r="DP104" s="71"/>
      <c r="DQ104" s="71"/>
      <c r="DR104" s="71"/>
      <c r="DS104" s="71"/>
      <c r="DT104" s="71"/>
      <c r="DU104" s="111"/>
      <c r="DX104" s="107"/>
      <c r="DY104" s="71"/>
      <c r="DZ104" s="71"/>
      <c r="EA104" s="71"/>
      <c r="EB104" s="71"/>
      <c r="EC104" s="71"/>
      <c r="ED104" s="71"/>
      <c r="EE104" s="71"/>
      <c r="EF104" s="71"/>
      <c r="EG104" s="71"/>
      <c r="EH104" s="114"/>
      <c r="EI104" s="71"/>
      <c r="EJ104" s="71"/>
      <c r="EK104" s="71"/>
      <c r="EL104" s="115"/>
      <c r="EM104" s="117"/>
      <c r="EN104" s="115"/>
      <c r="EO104" s="208"/>
      <c r="EP104" s="209"/>
      <c r="EQ104" s="210"/>
      <c r="ER104" s="217"/>
      <c r="FS104" s="159">
        <v>98</v>
      </c>
      <c r="FT104" s="160" t="s">
        <v>583</v>
      </c>
      <c r="FU104" s="159" t="str">
        <f t="shared" si="67"/>
        <v>98 ΣΑΝΤΟΡΙΝΗ</v>
      </c>
      <c r="FV104" s="24">
        <v>77400</v>
      </c>
      <c r="FW104" s="140">
        <v>77400</v>
      </c>
      <c r="FX104" s="141" t="s">
        <v>413</v>
      </c>
      <c r="FY104" s="159" t="str">
        <f t="shared" si="5"/>
        <v>77400 ΚΕΦΑΛΛΗΝΙΑΣ</v>
      </c>
      <c r="GL104" s="179"/>
      <c r="GQ104" s="179"/>
    </row>
    <row r="105" spans="2:199" s="159" customFormat="1" ht="15.6">
      <c r="B105" s="134"/>
      <c r="C105" s="136"/>
      <c r="D105" s="71"/>
      <c r="E105" s="16"/>
      <c r="F105" s="159" t="str">
        <f t="shared" si="6"/>
        <v/>
      </c>
      <c r="G105" s="159" t="str">
        <f t="shared" si="7"/>
        <v/>
      </c>
      <c r="H105" s="159" t="str">
        <f t="shared" si="8"/>
        <v/>
      </c>
      <c r="L105" s="97"/>
      <c r="M105" s="16"/>
      <c r="N105" s="16"/>
      <c r="O105" s="24" t="str">
        <f t="shared" si="118"/>
        <v>::</v>
      </c>
      <c r="P105" s="16"/>
      <c r="Q105" s="16"/>
      <c r="R105" s="16"/>
      <c r="S105" s="24" t="str">
        <f t="shared" si="119"/>
        <v>::</v>
      </c>
      <c r="T105" s="24"/>
      <c r="U105" s="24"/>
      <c r="V105" s="165"/>
      <c r="W105" s="71">
        <f t="shared" si="68"/>
        <v>0</v>
      </c>
      <c r="X105" s="71">
        <f t="shared" si="69"/>
        <v>1</v>
      </c>
      <c r="Y105" s="71">
        <f t="shared" si="70"/>
        <v>1900</v>
      </c>
      <c r="Z105" s="92"/>
      <c r="AA105" s="170">
        <f t="shared" si="71"/>
        <v>0</v>
      </c>
      <c r="AB105" s="92"/>
      <c r="AC105" s="94">
        <f t="shared" si="72"/>
        <v>0</v>
      </c>
      <c r="AD105" s="156">
        <f t="shared" si="73"/>
        <v>0</v>
      </c>
      <c r="AE105" s="170">
        <f t="shared" si="74"/>
        <v>0</v>
      </c>
      <c r="AF105" s="92"/>
      <c r="AG105" s="94">
        <f t="shared" si="75"/>
        <v>0</v>
      </c>
      <c r="AH105" s="156">
        <f t="shared" si="76"/>
        <v>0</v>
      </c>
      <c r="AI105" s="170">
        <f t="shared" si="77"/>
        <v>0</v>
      </c>
      <c r="AJ105" s="92"/>
      <c r="AK105" s="94">
        <f t="shared" si="78"/>
        <v>0</v>
      </c>
      <c r="AL105" s="156">
        <f t="shared" si="79"/>
        <v>0</v>
      </c>
      <c r="AM105" s="170">
        <f t="shared" si="80"/>
        <v>0</v>
      </c>
      <c r="AN105" s="92"/>
      <c r="AO105" s="94">
        <f t="shared" si="81"/>
        <v>0</v>
      </c>
      <c r="AP105" s="156">
        <f t="shared" si="82"/>
        <v>0</v>
      </c>
      <c r="AQ105" s="170">
        <f t="shared" si="83"/>
        <v>0</v>
      </c>
      <c r="AR105" s="92"/>
      <c r="AS105" s="94">
        <f t="shared" si="84"/>
        <v>0</v>
      </c>
      <c r="AT105" s="156">
        <f t="shared" si="85"/>
        <v>0</v>
      </c>
      <c r="AU105" s="170">
        <f t="shared" si="86"/>
        <v>0</v>
      </c>
      <c r="AV105" s="92"/>
      <c r="AW105" s="94">
        <f t="shared" si="87"/>
        <v>0</v>
      </c>
      <c r="AX105" s="156">
        <f t="shared" si="88"/>
        <v>0</v>
      </c>
      <c r="AY105" s="170">
        <f t="shared" si="89"/>
        <v>1</v>
      </c>
      <c r="AZ105" s="92"/>
      <c r="BA105" s="170">
        <f t="shared" si="90"/>
        <v>1</v>
      </c>
      <c r="BB105" s="92"/>
      <c r="BC105" s="93">
        <f t="shared" si="91"/>
        <v>0</v>
      </c>
      <c r="BD105" s="92"/>
      <c r="BE105" s="93">
        <f t="shared" si="120"/>
        <v>0</v>
      </c>
      <c r="BF105" s="94">
        <f t="shared" si="92"/>
        <v>0</v>
      </c>
      <c r="BG105" s="95"/>
      <c r="BH105" s="31"/>
      <c r="BI105" s="53"/>
      <c r="BJ105" s="54"/>
      <c r="BK105" s="54"/>
      <c r="BL105" s="55"/>
      <c r="BM105" s="40" t="b">
        <f t="shared" si="93"/>
        <v>0</v>
      </c>
      <c r="BN105" s="40" t="str">
        <f t="shared" si="94"/>
        <v xml:space="preserve">  </v>
      </c>
      <c r="BO105" s="40"/>
      <c r="BP105" s="40" t="b">
        <f t="shared" si="95"/>
        <v>0</v>
      </c>
      <c r="BQ105" s="40" t="str">
        <f t="shared" si="96"/>
        <v xml:space="preserve">  </v>
      </c>
      <c r="BR105" s="40"/>
      <c r="BS105" s="40" t="b">
        <f t="shared" si="97"/>
        <v>0</v>
      </c>
      <c r="BT105" s="40" t="str">
        <f t="shared" si="98"/>
        <v xml:space="preserve">  </v>
      </c>
      <c r="BU105" s="40"/>
      <c r="BV105" s="40" t="b">
        <f t="shared" si="99"/>
        <v>0</v>
      </c>
      <c r="BW105" s="40" t="str">
        <f t="shared" si="100"/>
        <v xml:space="preserve">  </v>
      </c>
      <c r="BX105" s="40"/>
      <c r="BY105" s="40" t="b">
        <f t="shared" si="101"/>
        <v>0</v>
      </c>
      <c r="BZ105" s="45" t="str">
        <f t="shared" si="102"/>
        <v xml:space="preserve">  </v>
      </c>
      <c r="CA105" s="46"/>
      <c r="CB105" s="36" t="b">
        <f t="shared" si="103"/>
        <v>0</v>
      </c>
      <c r="CC105" s="36" t="str">
        <f t="shared" si="104"/>
        <v xml:space="preserve">  </v>
      </c>
      <c r="CD105" s="36"/>
      <c r="CE105" s="36" t="b">
        <f t="shared" si="105"/>
        <v>0</v>
      </c>
      <c r="CF105" s="36" t="str">
        <f t="shared" si="106"/>
        <v xml:space="preserve">  </v>
      </c>
      <c r="CG105" s="36"/>
      <c r="CH105" s="36" t="b">
        <f t="shared" si="107"/>
        <v>0</v>
      </c>
      <c r="CI105" s="36" t="str">
        <f t="shared" si="108"/>
        <v xml:space="preserve">  </v>
      </c>
      <c r="CJ105" s="36"/>
      <c r="CK105" s="36" t="b">
        <f t="shared" si="109"/>
        <v>0</v>
      </c>
      <c r="CL105" s="36" t="str">
        <f t="shared" si="110"/>
        <v xml:space="preserve">  </v>
      </c>
      <c r="CM105" s="36"/>
      <c r="CN105" s="36" t="b">
        <f t="shared" si="111"/>
        <v>0</v>
      </c>
      <c r="CO105" s="37" t="str">
        <f t="shared" si="112"/>
        <v xml:space="preserve">  </v>
      </c>
      <c r="CQ105" s="65"/>
      <c r="CR105" s="65" t="b">
        <f t="shared" si="121"/>
        <v>0</v>
      </c>
      <c r="CS105" s="65" t="str">
        <f t="shared" si="113"/>
        <v xml:space="preserve">  </v>
      </c>
      <c r="CT105" s="65"/>
      <c r="CU105" s="65" t="b">
        <f t="shared" si="114"/>
        <v>0</v>
      </c>
      <c r="CV105" s="65" t="str">
        <f t="shared" si="115"/>
        <v xml:space="preserve">  </v>
      </c>
      <c r="CW105" s="65"/>
      <c r="CX105" s="65" t="b">
        <f t="shared" si="122"/>
        <v>0</v>
      </c>
      <c r="CY105" s="65" t="str">
        <f t="shared" si="116"/>
        <v xml:space="preserve">  </v>
      </c>
      <c r="CZ105" s="65"/>
      <c r="DA105" s="65" t="b">
        <f t="shared" si="123"/>
        <v>0</v>
      </c>
      <c r="DB105" s="66" t="str">
        <f t="shared" si="117"/>
        <v xml:space="preserve">  </v>
      </c>
      <c r="DC105" s="130">
        <f t="shared" si="124"/>
        <v>0</v>
      </c>
      <c r="DD105" s="131">
        <f t="shared" si="125"/>
        <v>0</v>
      </c>
      <c r="DE105" s="218"/>
      <c r="DF105" s="219"/>
      <c r="DG105" s="220"/>
      <c r="DH105" s="221"/>
      <c r="DJ105" s="101"/>
      <c r="DK105" s="71"/>
      <c r="DL105" s="71"/>
      <c r="DM105" s="71"/>
      <c r="DN105" s="102"/>
      <c r="DO105" s="101"/>
      <c r="DP105" s="71"/>
      <c r="DQ105" s="71"/>
      <c r="DR105" s="71"/>
      <c r="DS105" s="71"/>
      <c r="DT105" s="71"/>
      <c r="DU105" s="111"/>
      <c r="DX105" s="107"/>
      <c r="DY105" s="71"/>
      <c r="DZ105" s="71"/>
      <c r="EA105" s="71"/>
      <c r="EB105" s="71"/>
      <c r="EC105" s="71"/>
      <c r="ED105" s="71"/>
      <c r="EE105" s="71"/>
      <c r="EF105" s="71"/>
      <c r="EG105" s="71"/>
      <c r="EH105" s="114"/>
      <c r="EI105" s="71"/>
      <c r="EJ105" s="71"/>
      <c r="EK105" s="71"/>
      <c r="EL105" s="115"/>
      <c r="EM105" s="117"/>
      <c r="EN105" s="115"/>
      <c r="EO105" s="208"/>
      <c r="EP105" s="209"/>
      <c r="EQ105" s="210"/>
      <c r="ER105" s="217"/>
      <c r="FS105" s="159">
        <v>99</v>
      </c>
      <c r="FT105" s="160" t="s">
        <v>584</v>
      </c>
      <c r="FU105" s="159" t="str">
        <f t="shared" si="67"/>
        <v>99 ΣΕΡΡΕΣ</v>
      </c>
      <c r="FV105" s="24">
        <v>77500</v>
      </c>
      <c r="FW105" s="140">
        <v>77500</v>
      </c>
      <c r="FX105" s="141" t="s">
        <v>395</v>
      </c>
      <c r="FY105" s="159" t="str">
        <f t="shared" si="5"/>
        <v>77500 ΖΑΚΥΝΘΟΥ</v>
      </c>
      <c r="GL105" s="179"/>
      <c r="GQ105" s="179"/>
    </row>
    <row r="106" spans="2:199" s="159" customFormat="1" ht="15.6">
      <c r="B106" s="134"/>
      <c r="C106" s="136"/>
      <c r="D106" s="71"/>
      <c r="E106" s="16"/>
      <c r="F106" s="159" t="str">
        <f t="shared" si="6"/>
        <v/>
      </c>
      <c r="G106" s="159" t="str">
        <f t="shared" si="7"/>
        <v/>
      </c>
      <c r="H106" s="159" t="str">
        <f t="shared" si="8"/>
        <v/>
      </c>
      <c r="L106" s="97"/>
      <c r="M106" s="16"/>
      <c r="N106" s="16"/>
      <c r="O106" s="24" t="str">
        <f t="shared" si="118"/>
        <v>::</v>
      </c>
      <c r="P106" s="16"/>
      <c r="Q106" s="16"/>
      <c r="R106" s="16"/>
      <c r="S106" s="24" t="str">
        <f t="shared" si="119"/>
        <v>::</v>
      </c>
      <c r="T106" s="24"/>
      <c r="U106" s="24"/>
      <c r="V106" s="165"/>
      <c r="W106" s="71">
        <f t="shared" si="68"/>
        <v>0</v>
      </c>
      <c r="X106" s="71">
        <f t="shared" si="69"/>
        <v>1</v>
      </c>
      <c r="Y106" s="71">
        <f t="shared" si="70"/>
        <v>1900</v>
      </c>
      <c r="Z106" s="92"/>
      <c r="AA106" s="170">
        <f t="shared" si="71"/>
        <v>0</v>
      </c>
      <c r="AB106" s="92"/>
      <c r="AC106" s="94">
        <f t="shared" si="72"/>
        <v>0</v>
      </c>
      <c r="AD106" s="156">
        <f t="shared" si="73"/>
        <v>0</v>
      </c>
      <c r="AE106" s="170">
        <f t="shared" si="74"/>
        <v>0</v>
      </c>
      <c r="AF106" s="92"/>
      <c r="AG106" s="94">
        <f t="shared" si="75"/>
        <v>0</v>
      </c>
      <c r="AH106" s="156">
        <f t="shared" si="76"/>
        <v>0</v>
      </c>
      <c r="AI106" s="170">
        <f t="shared" si="77"/>
        <v>0</v>
      </c>
      <c r="AJ106" s="92"/>
      <c r="AK106" s="94">
        <f t="shared" si="78"/>
        <v>0</v>
      </c>
      <c r="AL106" s="156">
        <f t="shared" si="79"/>
        <v>0</v>
      </c>
      <c r="AM106" s="170">
        <f t="shared" si="80"/>
        <v>0</v>
      </c>
      <c r="AN106" s="92"/>
      <c r="AO106" s="94">
        <f t="shared" si="81"/>
        <v>0</v>
      </c>
      <c r="AP106" s="156">
        <f t="shared" si="82"/>
        <v>0</v>
      </c>
      <c r="AQ106" s="170">
        <f t="shared" si="83"/>
        <v>0</v>
      </c>
      <c r="AR106" s="92"/>
      <c r="AS106" s="94">
        <f t="shared" si="84"/>
        <v>0</v>
      </c>
      <c r="AT106" s="156">
        <f t="shared" si="85"/>
        <v>0</v>
      </c>
      <c r="AU106" s="170">
        <f t="shared" si="86"/>
        <v>0</v>
      </c>
      <c r="AV106" s="92"/>
      <c r="AW106" s="94">
        <f t="shared" si="87"/>
        <v>0</v>
      </c>
      <c r="AX106" s="156">
        <f t="shared" si="88"/>
        <v>0</v>
      </c>
      <c r="AY106" s="170">
        <f t="shared" si="89"/>
        <v>1</v>
      </c>
      <c r="AZ106" s="92"/>
      <c r="BA106" s="170">
        <f t="shared" si="90"/>
        <v>1</v>
      </c>
      <c r="BB106" s="92"/>
      <c r="BC106" s="93">
        <f t="shared" si="91"/>
        <v>0</v>
      </c>
      <c r="BD106" s="92"/>
      <c r="BE106" s="93">
        <f t="shared" si="120"/>
        <v>0</v>
      </c>
      <c r="BF106" s="94">
        <f t="shared" si="92"/>
        <v>0</v>
      </c>
      <c r="BG106" s="95"/>
      <c r="BH106" s="31"/>
      <c r="BI106" s="53"/>
      <c r="BJ106" s="54"/>
      <c r="BK106" s="54"/>
      <c r="BL106" s="55"/>
      <c r="BM106" s="40" t="b">
        <f t="shared" si="93"/>
        <v>0</v>
      </c>
      <c r="BN106" s="40" t="str">
        <f t="shared" si="94"/>
        <v xml:space="preserve">  </v>
      </c>
      <c r="BO106" s="40"/>
      <c r="BP106" s="40" t="b">
        <f t="shared" si="95"/>
        <v>0</v>
      </c>
      <c r="BQ106" s="40" t="str">
        <f t="shared" si="96"/>
        <v xml:space="preserve">  </v>
      </c>
      <c r="BR106" s="40"/>
      <c r="BS106" s="40" t="b">
        <f t="shared" si="97"/>
        <v>0</v>
      </c>
      <c r="BT106" s="40" t="str">
        <f t="shared" si="98"/>
        <v xml:space="preserve">  </v>
      </c>
      <c r="BU106" s="40"/>
      <c r="BV106" s="40" t="b">
        <f t="shared" si="99"/>
        <v>0</v>
      </c>
      <c r="BW106" s="40" t="str">
        <f t="shared" si="100"/>
        <v xml:space="preserve">  </v>
      </c>
      <c r="BX106" s="40"/>
      <c r="BY106" s="40" t="b">
        <f t="shared" si="101"/>
        <v>0</v>
      </c>
      <c r="BZ106" s="45" t="str">
        <f t="shared" si="102"/>
        <v xml:space="preserve">  </v>
      </c>
      <c r="CA106" s="46"/>
      <c r="CB106" s="36" t="b">
        <f t="shared" si="103"/>
        <v>0</v>
      </c>
      <c r="CC106" s="36" t="str">
        <f t="shared" si="104"/>
        <v xml:space="preserve">  </v>
      </c>
      <c r="CD106" s="36"/>
      <c r="CE106" s="36" t="b">
        <f t="shared" si="105"/>
        <v>0</v>
      </c>
      <c r="CF106" s="36" t="str">
        <f t="shared" si="106"/>
        <v xml:space="preserve">  </v>
      </c>
      <c r="CG106" s="36"/>
      <c r="CH106" s="36" t="b">
        <f t="shared" si="107"/>
        <v>0</v>
      </c>
      <c r="CI106" s="36" t="str">
        <f t="shared" si="108"/>
        <v xml:space="preserve">  </v>
      </c>
      <c r="CJ106" s="36"/>
      <c r="CK106" s="36" t="b">
        <f t="shared" si="109"/>
        <v>0</v>
      </c>
      <c r="CL106" s="36" t="str">
        <f t="shared" si="110"/>
        <v xml:space="preserve">  </v>
      </c>
      <c r="CM106" s="36"/>
      <c r="CN106" s="36" t="b">
        <f t="shared" si="111"/>
        <v>0</v>
      </c>
      <c r="CO106" s="37" t="str">
        <f t="shared" si="112"/>
        <v xml:space="preserve">  </v>
      </c>
      <c r="CQ106" s="65"/>
      <c r="CR106" s="65" t="b">
        <f t="shared" si="121"/>
        <v>0</v>
      </c>
      <c r="CS106" s="65" t="str">
        <f t="shared" si="113"/>
        <v xml:space="preserve">  </v>
      </c>
      <c r="CT106" s="65"/>
      <c r="CU106" s="65" t="b">
        <f t="shared" si="114"/>
        <v>0</v>
      </c>
      <c r="CV106" s="65" t="str">
        <f t="shared" si="115"/>
        <v xml:space="preserve">  </v>
      </c>
      <c r="CW106" s="65"/>
      <c r="CX106" s="65" t="b">
        <f t="shared" si="122"/>
        <v>0</v>
      </c>
      <c r="CY106" s="65" t="str">
        <f t="shared" si="116"/>
        <v xml:space="preserve">  </v>
      </c>
      <c r="CZ106" s="65"/>
      <c r="DA106" s="65" t="b">
        <f t="shared" si="123"/>
        <v>0</v>
      </c>
      <c r="DB106" s="66" t="str">
        <f t="shared" si="117"/>
        <v xml:space="preserve">  </v>
      </c>
      <c r="DC106" s="130">
        <f t="shared" si="124"/>
        <v>0</v>
      </c>
      <c r="DD106" s="131">
        <f t="shared" si="125"/>
        <v>0</v>
      </c>
      <c r="DE106" s="218"/>
      <c r="DF106" s="219"/>
      <c r="DG106" s="220"/>
      <c r="DH106" s="221"/>
      <c r="DJ106" s="101"/>
      <c r="DK106" s="71"/>
      <c r="DL106" s="71"/>
      <c r="DM106" s="71"/>
      <c r="DN106" s="102"/>
      <c r="DO106" s="101"/>
      <c r="DP106" s="71"/>
      <c r="DQ106" s="71"/>
      <c r="DR106" s="71"/>
      <c r="DS106" s="71"/>
      <c r="DT106" s="71"/>
      <c r="DU106" s="111"/>
      <c r="DX106" s="107"/>
      <c r="DY106" s="71"/>
      <c r="DZ106" s="71"/>
      <c r="EA106" s="71"/>
      <c r="EB106" s="71"/>
      <c r="EC106" s="71"/>
      <c r="ED106" s="71"/>
      <c r="EE106" s="71"/>
      <c r="EF106" s="71"/>
      <c r="EG106" s="71"/>
      <c r="EH106" s="114"/>
      <c r="EI106" s="71"/>
      <c r="EJ106" s="71"/>
      <c r="EK106" s="71"/>
      <c r="EL106" s="115"/>
      <c r="EM106" s="117"/>
      <c r="EN106" s="115"/>
      <c r="EO106" s="208"/>
      <c r="EP106" s="209"/>
      <c r="EQ106" s="210"/>
      <c r="ER106" s="217"/>
      <c r="FS106" s="159">
        <v>100</v>
      </c>
      <c r="FT106" s="160" t="s">
        <v>585</v>
      </c>
      <c r="FU106" s="159" t="str">
        <f t="shared" si="67"/>
        <v>100 ΣΗΤΕΙΑ</v>
      </c>
      <c r="FV106" s="24">
        <v>87900</v>
      </c>
      <c r="FW106" s="140">
        <v>87900</v>
      </c>
      <c r="FX106" s="141" t="s">
        <v>396</v>
      </c>
      <c r="FY106" s="159" t="str">
        <f t="shared" si="5"/>
        <v>87900 ΗΡΑΚΛΕΙΟΥ</v>
      </c>
      <c r="GL106" s="179"/>
      <c r="GQ106" s="179"/>
    </row>
    <row r="107" spans="2:199" s="159" customFormat="1" ht="15.6">
      <c r="B107" s="134"/>
      <c r="C107" s="136"/>
      <c r="D107" s="71"/>
      <c r="E107" s="16"/>
      <c r="F107" s="159" t="str">
        <f t="shared" si="6"/>
        <v/>
      </c>
      <c r="G107" s="159" t="str">
        <f t="shared" si="7"/>
        <v/>
      </c>
      <c r="H107" s="159" t="str">
        <f t="shared" si="8"/>
        <v/>
      </c>
      <c r="L107" s="97"/>
      <c r="M107" s="16"/>
      <c r="N107" s="16"/>
      <c r="O107" s="24" t="str">
        <f t="shared" si="118"/>
        <v>::</v>
      </c>
      <c r="P107" s="16"/>
      <c r="Q107" s="16"/>
      <c r="R107" s="16"/>
      <c r="S107" s="24" t="str">
        <f t="shared" si="119"/>
        <v>::</v>
      </c>
      <c r="T107" s="24"/>
      <c r="U107" s="24"/>
      <c r="V107" s="165"/>
      <c r="W107" s="71">
        <f t="shared" si="68"/>
        <v>0</v>
      </c>
      <c r="X107" s="71">
        <f t="shared" si="69"/>
        <v>1</v>
      </c>
      <c r="Y107" s="71">
        <f t="shared" si="70"/>
        <v>1900</v>
      </c>
      <c r="Z107" s="92"/>
      <c r="AA107" s="170">
        <f t="shared" si="71"/>
        <v>0</v>
      </c>
      <c r="AB107" s="92"/>
      <c r="AC107" s="94">
        <f t="shared" si="72"/>
        <v>0</v>
      </c>
      <c r="AD107" s="156">
        <f t="shared" si="73"/>
        <v>0</v>
      </c>
      <c r="AE107" s="170">
        <f t="shared" si="74"/>
        <v>0</v>
      </c>
      <c r="AF107" s="92"/>
      <c r="AG107" s="94">
        <f t="shared" si="75"/>
        <v>0</v>
      </c>
      <c r="AH107" s="156">
        <f t="shared" si="76"/>
        <v>0</v>
      </c>
      <c r="AI107" s="170">
        <f t="shared" si="77"/>
        <v>0</v>
      </c>
      <c r="AJ107" s="92"/>
      <c r="AK107" s="94">
        <f t="shared" si="78"/>
        <v>0</v>
      </c>
      <c r="AL107" s="156">
        <f t="shared" si="79"/>
        <v>0</v>
      </c>
      <c r="AM107" s="170">
        <f t="shared" si="80"/>
        <v>0</v>
      </c>
      <c r="AN107" s="92"/>
      <c r="AO107" s="94">
        <f t="shared" si="81"/>
        <v>0</v>
      </c>
      <c r="AP107" s="156">
        <f t="shared" si="82"/>
        <v>0</v>
      </c>
      <c r="AQ107" s="170">
        <f t="shared" si="83"/>
        <v>0</v>
      </c>
      <c r="AR107" s="92"/>
      <c r="AS107" s="94">
        <f t="shared" si="84"/>
        <v>0</v>
      </c>
      <c r="AT107" s="156">
        <f t="shared" si="85"/>
        <v>0</v>
      </c>
      <c r="AU107" s="170">
        <f t="shared" si="86"/>
        <v>0</v>
      </c>
      <c r="AV107" s="92"/>
      <c r="AW107" s="94">
        <f t="shared" si="87"/>
        <v>0</v>
      </c>
      <c r="AX107" s="156">
        <f t="shared" si="88"/>
        <v>0</v>
      </c>
      <c r="AY107" s="170">
        <f t="shared" si="89"/>
        <v>1</v>
      </c>
      <c r="AZ107" s="92"/>
      <c r="BA107" s="170">
        <f t="shared" si="90"/>
        <v>1</v>
      </c>
      <c r="BB107" s="92"/>
      <c r="BC107" s="93">
        <f t="shared" si="91"/>
        <v>0</v>
      </c>
      <c r="BD107" s="92"/>
      <c r="BE107" s="93">
        <f t="shared" si="120"/>
        <v>0</v>
      </c>
      <c r="BF107" s="94">
        <f t="shared" si="92"/>
        <v>0</v>
      </c>
      <c r="BG107" s="95"/>
      <c r="BH107" s="31"/>
      <c r="BI107" s="53"/>
      <c r="BJ107" s="54"/>
      <c r="BK107" s="54"/>
      <c r="BL107" s="55"/>
      <c r="BM107" s="40" t="b">
        <f t="shared" si="93"/>
        <v>0</v>
      </c>
      <c r="BN107" s="40" t="str">
        <f t="shared" si="94"/>
        <v xml:space="preserve">  </v>
      </c>
      <c r="BO107" s="40"/>
      <c r="BP107" s="40" t="b">
        <f t="shared" si="95"/>
        <v>0</v>
      </c>
      <c r="BQ107" s="40" t="str">
        <f t="shared" si="96"/>
        <v xml:space="preserve">  </v>
      </c>
      <c r="BR107" s="40"/>
      <c r="BS107" s="40" t="b">
        <f t="shared" si="97"/>
        <v>0</v>
      </c>
      <c r="BT107" s="40" t="str">
        <f t="shared" si="98"/>
        <v xml:space="preserve">  </v>
      </c>
      <c r="BU107" s="40"/>
      <c r="BV107" s="40" t="b">
        <f t="shared" si="99"/>
        <v>0</v>
      </c>
      <c r="BW107" s="40" t="str">
        <f t="shared" si="100"/>
        <v xml:space="preserve">  </v>
      </c>
      <c r="BX107" s="40"/>
      <c r="BY107" s="40" t="b">
        <f t="shared" si="101"/>
        <v>0</v>
      </c>
      <c r="BZ107" s="45" t="str">
        <f t="shared" si="102"/>
        <v xml:space="preserve">  </v>
      </c>
      <c r="CA107" s="46"/>
      <c r="CB107" s="36" t="b">
        <f t="shared" si="103"/>
        <v>0</v>
      </c>
      <c r="CC107" s="36" t="str">
        <f t="shared" si="104"/>
        <v xml:space="preserve">  </v>
      </c>
      <c r="CD107" s="36"/>
      <c r="CE107" s="36" t="b">
        <f t="shared" si="105"/>
        <v>0</v>
      </c>
      <c r="CF107" s="36" t="str">
        <f t="shared" si="106"/>
        <v xml:space="preserve">  </v>
      </c>
      <c r="CG107" s="36"/>
      <c r="CH107" s="36" t="b">
        <f t="shared" si="107"/>
        <v>0</v>
      </c>
      <c r="CI107" s="36" t="str">
        <f t="shared" si="108"/>
        <v xml:space="preserve">  </v>
      </c>
      <c r="CJ107" s="36"/>
      <c r="CK107" s="36" t="b">
        <f t="shared" si="109"/>
        <v>0</v>
      </c>
      <c r="CL107" s="36" t="str">
        <f t="shared" si="110"/>
        <v xml:space="preserve">  </v>
      </c>
      <c r="CM107" s="36"/>
      <c r="CN107" s="36" t="b">
        <f t="shared" si="111"/>
        <v>0</v>
      </c>
      <c r="CO107" s="37" t="str">
        <f t="shared" si="112"/>
        <v xml:space="preserve">  </v>
      </c>
      <c r="CQ107" s="65"/>
      <c r="CR107" s="65" t="b">
        <f t="shared" si="121"/>
        <v>0</v>
      </c>
      <c r="CS107" s="65" t="str">
        <f t="shared" si="113"/>
        <v xml:space="preserve">  </v>
      </c>
      <c r="CT107" s="65"/>
      <c r="CU107" s="65" t="b">
        <f t="shared" si="114"/>
        <v>0</v>
      </c>
      <c r="CV107" s="65" t="str">
        <f t="shared" si="115"/>
        <v xml:space="preserve">  </v>
      </c>
      <c r="CW107" s="65"/>
      <c r="CX107" s="65" t="b">
        <f t="shared" si="122"/>
        <v>0</v>
      </c>
      <c r="CY107" s="65" t="str">
        <f t="shared" si="116"/>
        <v xml:space="preserve">  </v>
      </c>
      <c r="CZ107" s="65"/>
      <c r="DA107" s="65" t="b">
        <f t="shared" si="123"/>
        <v>0</v>
      </c>
      <c r="DB107" s="66" t="str">
        <f t="shared" si="117"/>
        <v xml:space="preserve">  </v>
      </c>
      <c r="DC107" s="130">
        <f t="shared" si="124"/>
        <v>0</v>
      </c>
      <c r="DD107" s="131">
        <f t="shared" si="125"/>
        <v>0</v>
      </c>
      <c r="DE107" s="218"/>
      <c r="DF107" s="219"/>
      <c r="DG107" s="220"/>
      <c r="DH107" s="221"/>
      <c r="DJ107" s="101"/>
      <c r="DK107" s="71"/>
      <c r="DL107" s="71"/>
      <c r="DM107" s="71"/>
      <c r="DN107" s="102"/>
      <c r="DO107" s="101"/>
      <c r="DP107" s="71"/>
      <c r="DQ107" s="71"/>
      <c r="DR107" s="71"/>
      <c r="DS107" s="71"/>
      <c r="DT107" s="71"/>
      <c r="DU107" s="111"/>
      <c r="DX107" s="107"/>
      <c r="DY107" s="71"/>
      <c r="DZ107" s="71"/>
      <c r="EA107" s="71"/>
      <c r="EB107" s="71"/>
      <c r="EC107" s="71"/>
      <c r="ED107" s="71"/>
      <c r="EE107" s="71"/>
      <c r="EF107" s="71"/>
      <c r="EG107" s="71"/>
      <c r="EH107" s="114"/>
      <c r="EI107" s="71"/>
      <c r="EJ107" s="71"/>
      <c r="EK107" s="71"/>
      <c r="EL107" s="115"/>
      <c r="EM107" s="117"/>
      <c r="EN107" s="115"/>
      <c r="EO107" s="208"/>
      <c r="EP107" s="209"/>
      <c r="EQ107" s="210"/>
      <c r="ER107" s="217"/>
      <c r="FS107" s="159">
        <v>101</v>
      </c>
      <c r="FT107" s="160" t="s">
        <v>615</v>
      </c>
      <c r="FU107" s="159" t="str">
        <f t="shared" si="67"/>
        <v>101 ΣΙΔΗΡΟΝΈΡΟΥ ΔΡΆΜΑΣ (ΙΔΕΘ)</v>
      </c>
      <c r="FV107" s="24">
        <v>88000</v>
      </c>
      <c r="FW107" s="140">
        <v>88000</v>
      </c>
      <c r="FX107" s="141" t="s">
        <v>472</v>
      </c>
      <c r="FY107" s="159" t="str">
        <f t="shared" si="5"/>
        <v>88000 ΧΑΝΙΩΝ</v>
      </c>
      <c r="GL107" s="179"/>
      <c r="GQ107" s="179"/>
    </row>
    <row r="108" spans="2:199" s="159" customFormat="1" ht="15.6">
      <c r="B108" s="134"/>
      <c r="C108" s="136"/>
      <c r="D108" s="71"/>
      <c r="E108" s="16"/>
      <c r="F108" s="159" t="str">
        <f t="shared" si="6"/>
        <v/>
      </c>
      <c r="G108" s="159" t="str">
        <f t="shared" si="7"/>
        <v/>
      </c>
      <c r="H108" s="159" t="str">
        <f t="shared" si="8"/>
        <v/>
      </c>
      <c r="L108" s="97"/>
      <c r="M108" s="16"/>
      <c r="N108" s="16"/>
      <c r="O108" s="24" t="str">
        <f t="shared" si="118"/>
        <v>::</v>
      </c>
      <c r="P108" s="16"/>
      <c r="Q108" s="16"/>
      <c r="R108" s="16"/>
      <c r="S108" s="24" t="str">
        <f t="shared" si="119"/>
        <v>::</v>
      </c>
      <c r="T108" s="24"/>
      <c r="U108" s="24"/>
      <c r="V108" s="165"/>
      <c r="W108" s="71">
        <f t="shared" si="68"/>
        <v>0</v>
      </c>
      <c r="X108" s="71">
        <f t="shared" si="69"/>
        <v>1</v>
      </c>
      <c r="Y108" s="71">
        <f t="shared" si="70"/>
        <v>1900</v>
      </c>
      <c r="Z108" s="92"/>
      <c r="AA108" s="170">
        <f t="shared" si="71"/>
        <v>0</v>
      </c>
      <c r="AB108" s="92"/>
      <c r="AC108" s="94">
        <f t="shared" si="72"/>
        <v>0</v>
      </c>
      <c r="AD108" s="156">
        <f t="shared" si="73"/>
        <v>0</v>
      </c>
      <c r="AE108" s="170">
        <f t="shared" si="74"/>
        <v>0</v>
      </c>
      <c r="AF108" s="92"/>
      <c r="AG108" s="94">
        <f t="shared" si="75"/>
        <v>0</v>
      </c>
      <c r="AH108" s="156">
        <f t="shared" si="76"/>
        <v>0</v>
      </c>
      <c r="AI108" s="170">
        <f t="shared" si="77"/>
        <v>0</v>
      </c>
      <c r="AJ108" s="92"/>
      <c r="AK108" s="94">
        <f t="shared" si="78"/>
        <v>0</v>
      </c>
      <c r="AL108" s="156">
        <f t="shared" si="79"/>
        <v>0</v>
      </c>
      <c r="AM108" s="170">
        <f t="shared" si="80"/>
        <v>0</v>
      </c>
      <c r="AN108" s="92"/>
      <c r="AO108" s="94">
        <f t="shared" si="81"/>
        <v>0</v>
      </c>
      <c r="AP108" s="156">
        <f t="shared" si="82"/>
        <v>0</v>
      </c>
      <c r="AQ108" s="170">
        <f t="shared" si="83"/>
        <v>0</v>
      </c>
      <c r="AR108" s="92"/>
      <c r="AS108" s="94">
        <f t="shared" si="84"/>
        <v>0</v>
      </c>
      <c r="AT108" s="156">
        <f t="shared" si="85"/>
        <v>0</v>
      </c>
      <c r="AU108" s="170">
        <f t="shared" si="86"/>
        <v>0</v>
      </c>
      <c r="AV108" s="92"/>
      <c r="AW108" s="94">
        <f t="shared" si="87"/>
        <v>0</v>
      </c>
      <c r="AX108" s="156">
        <f t="shared" si="88"/>
        <v>0</v>
      </c>
      <c r="AY108" s="170">
        <f t="shared" si="89"/>
        <v>1</v>
      </c>
      <c r="AZ108" s="92"/>
      <c r="BA108" s="170">
        <f t="shared" si="90"/>
        <v>1</v>
      </c>
      <c r="BB108" s="92"/>
      <c r="BC108" s="93">
        <f t="shared" si="91"/>
        <v>0</v>
      </c>
      <c r="BD108" s="92"/>
      <c r="BE108" s="93">
        <f t="shared" si="120"/>
        <v>0</v>
      </c>
      <c r="BF108" s="94">
        <f t="shared" si="92"/>
        <v>0</v>
      </c>
      <c r="BG108" s="95"/>
      <c r="BH108" s="31"/>
      <c r="BI108" s="53"/>
      <c r="BJ108" s="54"/>
      <c r="BK108" s="54"/>
      <c r="BL108" s="55"/>
      <c r="BM108" s="40" t="b">
        <f t="shared" si="93"/>
        <v>0</v>
      </c>
      <c r="BN108" s="40" t="str">
        <f t="shared" si="94"/>
        <v xml:space="preserve">  </v>
      </c>
      <c r="BO108" s="40"/>
      <c r="BP108" s="40" t="b">
        <f t="shared" si="95"/>
        <v>0</v>
      </c>
      <c r="BQ108" s="40" t="str">
        <f t="shared" si="96"/>
        <v xml:space="preserve">  </v>
      </c>
      <c r="BR108" s="40"/>
      <c r="BS108" s="40" t="b">
        <f t="shared" si="97"/>
        <v>0</v>
      </c>
      <c r="BT108" s="40" t="str">
        <f t="shared" si="98"/>
        <v xml:space="preserve">  </v>
      </c>
      <c r="BU108" s="40"/>
      <c r="BV108" s="40" t="b">
        <f t="shared" si="99"/>
        <v>0</v>
      </c>
      <c r="BW108" s="40" t="str">
        <f t="shared" si="100"/>
        <v xml:space="preserve">  </v>
      </c>
      <c r="BX108" s="40"/>
      <c r="BY108" s="40" t="b">
        <f t="shared" si="101"/>
        <v>0</v>
      </c>
      <c r="BZ108" s="45" t="str">
        <f t="shared" si="102"/>
        <v xml:space="preserve">  </v>
      </c>
      <c r="CA108" s="46"/>
      <c r="CB108" s="36" t="b">
        <f t="shared" si="103"/>
        <v>0</v>
      </c>
      <c r="CC108" s="36" t="str">
        <f t="shared" si="104"/>
        <v xml:space="preserve">  </v>
      </c>
      <c r="CD108" s="36"/>
      <c r="CE108" s="36" t="b">
        <f t="shared" si="105"/>
        <v>0</v>
      </c>
      <c r="CF108" s="36" t="str">
        <f t="shared" si="106"/>
        <v xml:space="preserve">  </v>
      </c>
      <c r="CG108" s="36"/>
      <c r="CH108" s="36" t="b">
        <f t="shared" si="107"/>
        <v>0</v>
      </c>
      <c r="CI108" s="36" t="str">
        <f t="shared" si="108"/>
        <v xml:space="preserve">  </v>
      </c>
      <c r="CJ108" s="36"/>
      <c r="CK108" s="36" t="b">
        <f t="shared" si="109"/>
        <v>0</v>
      </c>
      <c r="CL108" s="36" t="str">
        <f t="shared" si="110"/>
        <v xml:space="preserve">  </v>
      </c>
      <c r="CM108" s="36"/>
      <c r="CN108" s="36" t="b">
        <f t="shared" si="111"/>
        <v>0</v>
      </c>
      <c r="CO108" s="37" t="str">
        <f t="shared" si="112"/>
        <v xml:space="preserve">  </v>
      </c>
      <c r="CQ108" s="65"/>
      <c r="CR108" s="65" t="b">
        <f t="shared" si="121"/>
        <v>0</v>
      </c>
      <c r="CS108" s="65" t="str">
        <f t="shared" si="113"/>
        <v xml:space="preserve">  </v>
      </c>
      <c r="CT108" s="65"/>
      <c r="CU108" s="65" t="b">
        <f t="shared" si="114"/>
        <v>0</v>
      </c>
      <c r="CV108" s="65" t="str">
        <f t="shared" si="115"/>
        <v xml:space="preserve">  </v>
      </c>
      <c r="CW108" s="65"/>
      <c r="CX108" s="65" t="b">
        <f t="shared" si="122"/>
        <v>0</v>
      </c>
      <c r="CY108" s="65" t="str">
        <f t="shared" si="116"/>
        <v xml:space="preserve">  </v>
      </c>
      <c r="CZ108" s="65"/>
      <c r="DA108" s="65" t="b">
        <f t="shared" si="123"/>
        <v>0</v>
      </c>
      <c r="DB108" s="66" t="str">
        <f t="shared" si="117"/>
        <v xml:space="preserve">  </v>
      </c>
      <c r="DC108" s="130">
        <f t="shared" si="124"/>
        <v>0</v>
      </c>
      <c r="DD108" s="131">
        <f t="shared" si="125"/>
        <v>0</v>
      </c>
      <c r="DE108" s="218"/>
      <c r="DF108" s="219"/>
      <c r="DG108" s="220"/>
      <c r="DH108" s="221"/>
      <c r="DJ108" s="101"/>
      <c r="DK108" s="71"/>
      <c r="DL108" s="71"/>
      <c r="DM108" s="71"/>
      <c r="DN108" s="102"/>
      <c r="DO108" s="101"/>
      <c r="DP108" s="71"/>
      <c r="DQ108" s="71"/>
      <c r="DR108" s="71"/>
      <c r="DS108" s="71"/>
      <c r="DT108" s="71"/>
      <c r="DU108" s="111"/>
      <c r="DX108" s="107"/>
      <c r="DY108" s="71"/>
      <c r="DZ108" s="71"/>
      <c r="EA108" s="71"/>
      <c r="EB108" s="71"/>
      <c r="EC108" s="71"/>
      <c r="ED108" s="71"/>
      <c r="EE108" s="71"/>
      <c r="EF108" s="71"/>
      <c r="EG108" s="71"/>
      <c r="EH108" s="114"/>
      <c r="EI108" s="71"/>
      <c r="EJ108" s="71"/>
      <c r="EK108" s="71"/>
      <c r="EL108" s="115"/>
      <c r="EM108" s="117"/>
      <c r="EN108" s="115"/>
      <c r="EO108" s="208"/>
      <c r="EP108" s="209"/>
      <c r="EQ108" s="210"/>
      <c r="ER108" s="217"/>
      <c r="FS108" s="159">
        <v>102</v>
      </c>
      <c r="FT108" s="160" t="s">
        <v>586</v>
      </c>
      <c r="FU108" s="159" t="str">
        <f t="shared" si="67"/>
        <v>102 ΣΚΙΑΘΟΣ</v>
      </c>
      <c r="FV108" s="24">
        <v>88100</v>
      </c>
      <c r="FW108" s="140">
        <v>88100</v>
      </c>
      <c r="FX108" s="141" t="s">
        <v>455</v>
      </c>
      <c r="FY108" s="159" t="str">
        <f t="shared" si="5"/>
        <v>88100 ΡΕΘΥΜΝΟΥ</v>
      </c>
      <c r="GL108" s="179"/>
      <c r="GQ108" s="179"/>
    </row>
    <row r="109" spans="2:199" s="159" customFormat="1" ht="15.6">
      <c r="B109" s="134"/>
      <c r="C109" s="136"/>
      <c r="D109" s="71"/>
      <c r="E109" s="16"/>
      <c r="F109" s="159" t="str">
        <f t="shared" si="6"/>
        <v/>
      </c>
      <c r="G109" s="159" t="str">
        <f t="shared" si="7"/>
        <v/>
      </c>
      <c r="H109" s="159" t="str">
        <f t="shared" si="8"/>
        <v/>
      </c>
      <c r="L109" s="97"/>
      <c r="M109" s="16"/>
      <c r="N109" s="16"/>
      <c r="O109" s="24" t="str">
        <f t="shared" si="118"/>
        <v>::</v>
      </c>
      <c r="P109" s="16"/>
      <c r="Q109" s="16"/>
      <c r="R109" s="16"/>
      <c r="S109" s="24" t="str">
        <f t="shared" si="119"/>
        <v>::</v>
      </c>
      <c r="T109" s="24"/>
      <c r="U109" s="24"/>
      <c r="V109" s="165"/>
      <c r="W109" s="71">
        <f t="shared" si="68"/>
        <v>0</v>
      </c>
      <c r="X109" s="71">
        <f t="shared" si="69"/>
        <v>1</v>
      </c>
      <c r="Y109" s="71">
        <f t="shared" si="70"/>
        <v>1900</v>
      </c>
      <c r="Z109" s="92"/>
      <c r="AA109" s="170">
        <f t="shared" si="71"/>
        <v>0</v>
      </c>
      <c r="AB109" s="92"/>
      <c r="AC109" s="94">
        <f t="shared" si="72"/>
        <v>0</v>
      </c>
      <c r="AD109" s="156">
        <f t="shared" si="73"/>
        <v>0</v>
      </c>
      <c r="AE109" s="170">
        <f t="shared" si="74"/>
        <v>0</v>
      </c>
      <c r="AF109" s="92"/>
      <c r="AG109" s="94">
        <f t="shared" si="75"/>
        <v>0</v>
      </c>
      <c r="AH109" s="156">
        <f t="shared" si="76"/>
        <v>0</v>
      </c>
      <c r="AI109" s="170">
        <f t="shared" si="77"/>
        <v>0</v>
      </c>
      <c r="AJ109" s="92"/>
      <c r="AK109" s="94">
        <f t="shared" si="78"/>
        <v>0</v>
      </c>
      <c r="AL109" s="156">
        <f t="shared" si="79"/>
        <v>0</v>
      </c>
      <c r="AM109" s="170">
        <f t="shared" si="80"/>
        <v>0</v>
      </c>
      <c r="AN109" s="92"/>
      <c r="AO109" s="94">
        <f t="shared" si="81"/>
        <v>0</v>
      </c>
      <c r="AP109" s="156">
        <f t="shared" si="82"/>
        <v>0</v>
      </c>
      <c r="AQ109" s="170">
        <f t="shared" si="83"/>
        <v>0</v>
      </c>
      <c r="AR109" s="92"/>
      <c r="AS109" s="94">
        <f t="shared" si="84"/>
        <v>0</v>
      </c>
      <c r="AT109" s="156">
        <f t="shared" si="85"/>
        <v>0</v>
      </c>
      <c r="AU109" s="170">
        <f t="shared" si="86"/>
        <v>0</v>
      </c>
      <c r="AV109" s="92"/>
      <c r="AW109" s="94">
        <f t="shared" si="87"/>
        <v>0</v>
      </c>
      <c r="AX109" s="156">
        <f t="shared" si="88"/>
        <v>0</v>
      </c>
      <c r="AY109" s="170">
        <f t="shared" si="89"/>
        <v>1</v>
      </c>
      <c r="AZ109" s="92"/>
      <c r="BA109" s="170">
        <f t="shared" si="90"/>
        <v>1</v>
      </c>
      <c r="BB109" s="92"/>
      <c r="BC109" s="93">
        <f t="shared" si="91"/>
        <v>0</v>
      </c>
      <c r="BD109" s="92"/>
      <c r="BE109" s="93">
        <f t="shared" si="120"/>
        <v>0</v>
      </c>
      <c r="BF109" s="94">
        <f t="shared" si="92"/>
        <v>0</v>
      </c>
      <c r="BG109" s="95"/>
      <c r="BH109" s="31"/>
      <c r="BI109" s="53"/>
      <c r="BJ109" s="54"/>
      <c r="BK109" s="54"/>
      <c r="BL109" s="55"/>
      <c r="BM109" s="40" t="b">
        <f t="shared" si="93"/>
        <v>0</v>
      </c>
      <c r="BN109" s="40" t="str">
        <f t="shared" si="94"/>
        <v xml:space="preserve">  </v>
      </c>
      <c r="BO109" s="40"/>
      <c r="BP109" s="40" t="b">
        <f t="shared" si="95"/>
        <v>0</v>
      </c>
      <c r="BQ109" s="40" t="str">
        <f t="shared" si="96"/>
        <v xml:space="preserve">  </v>
      </c>
      <c r="BR109" s="40"/>
      <c r="BS109" s="40" t="b">
        <f t="shared" si="97"/>
        <v>0</v>
      </c>
      <c r="BT109" s="40" t="str">
        <f t="shared" si="98"/>
        <v xml:space="preserve">  </v>
      </c>
      <c r="BU109" s="40"/>
      <c r="BV109" s="40" t="b">
        <f t="shared" si="99"/>
        <v>0</v>
      </c>
      <c r="BW109" s="40" t="str">
        <f t="shared" si="100"/>
        <v xml:space="preserve">  </v>
      </c>
      <c r="BX109" s="40"/>
      <c r="BY109" s="40" t="b">
        <f t="shared" si="101"/>
        <v>0</v>
      </c>
      <c r="BZ109" s="45" t="str">
        <f t="shared" si="102"/>
        <v xml:space="preserve">  </v>
      </c>
      <c r="CA109" s="46"/>
      <c r="CB109" s="36" t="b">
        <f t="shared" si="103"/>
        <v>0</v>
      </c>
      <c r="CC109" s="36" t="str">
        <f t="shared" si="104"/>
        <v xml:space="preserve">  </v>
      </c>
      <c r="CD109" s="36"/>
      <c r="CE109" s="36" t="b">
        <f t="shared" si="105"/>
        <v>0</v>
      </c>
      <c r="CF109" s="36" t="str">
        <f t="shared" si="106"/>
        <v xml:space="preserve">  </v>
      </c>
      <c r="CG109" s="36"/>
      <c r="CH109" s="36" t="b">
        <f t="shared" si="107"/>
        <v>0</v>
      </c>
      <c r="CI109" s="36" t="str">
        <f t="shared" si="108"/>
        <v xml:space="preserve">  </v>
      </c>
      <c r="CJ109" s="36"/>
      <c r="CK109" s="36" t="b">
        <f t="shared" si="109"/>
        <v>0</v>
      </c>
      <c r="CL109" s="36" t="str">
        <f t="shared" si="110"/>
        <v xml:space="preserve">  </v>
      </c>
      <c r="CM109" s="36"/>
      <c r="CN109" s="36" t="b">
        <f t="shared" si="111"/>
        <v>0</v>
      </c>
      <c r="CO109" s="37" t="str">
        <f t="shared" si="112"/>
        <v xml:space="preserve">  </v>
      </c>
      <c r="CQ109" s="65"/>
      <c r="CR109" s="65" t="b">
        <f t="shared" si="121"/>
        <v>0</v>
      </c>
      <c r="CS109" s="65" t="str">
        <f t="shared" si="113"/>
        <v xml:space="preserve">  </v>
      </c>
      <c r="CT109" s="65"/>
      <c r="CU109" s="65" t="b">
        <f t="shared" si="114"/>
        <v>0</v>
      </c>
      <c r="CV109" s="65" t="str">
        <f t="shared" si="115"/>
        <v xml:space="preserve">  </v>
      </c>
      <c r="CW109" s="65"/>
      <c r="CX109" s="65" t="b">
        <f t="shared" si="122"/>
        <v>0</v>
      </c>
      <c r="CY109" s="65" t="str">
        <f t="shared" si="116"/>
        <v xml:space="preserve">  </v>
      </c>
      <c r="CZ109" s="65"/>
      <c r="DA109" s="65" t="b">
        <f t="shared" si="123"/>
        <v>0</v>
      </c>
      <c r="DB109" s="66" t="str">
        <f t="shared" si="117"/>
        <v xml:space="preserve">  </v>
      </c>
      <c r="DC109" s="130">
        <f t="shared" si="124"/>
        <v>0</v>
      </c>
      <c r="DD109" s="131">
        <f t="shared" si="125"/>
        <v>0</v>
      </c>
      <c r="DE109" s="218"/>
      <c r="DF109" s="219"/>
      <c r="DG109" s="220"/>
      <c r="DH109" s="221"/>
      <c r="DJ109" s="101"/>
      <c r="DK109" s="71"/>
      <c r="DL109" s="71"/>
      <c r="DM109" s="71"/>
      <c r="DN109" s="102"/>
      <c r="DO109" s="101"/>
      <c r="DP109" s="71"/>
      <c r="DQ109" s="71"/>
      <c r="DR109" s="71"/>
      <c r="DS109" s="71"/>
      <c r="DT109" s="71"/>
      <c r="DU109" s="111"/>
      <c r="DX109" s="107"/>
      <c r="DY109" s="71"/>
      <c r="DZ109" s="71"/>
      <c r="EA109" s="71"/>
      <c r="EB109" s="71"/>
      <c r="EC109" s="71"/>
      <c r="ED109" s="71"/>
      <c r="EE109" s="71"/>
      <c r="EF109" s="71"/>
      <c r="EG109" s="71"/>
      <c r="EH109" s="114"/>
      <c r="EI109" s="71"/>
      <c r="EJ109" s="71"/>
      <c r="EK109" s="71"/>
      <c r="EL109" s="115"/>
      <c r="EM109" s="117"/>
      <c r="EN109" s="115"/>
      <c r="EO109" s="208"/>
      <c r="EP109" s="209"/>
      <c r="EQ109" s="210"/>
      <c r="ER109" s="217"/>
      <c r="FS109" s="159">
        <v>103</v>
      </c>
      <c r="FT109" s="160" t="s">
        <v>587</v>
      </c>
      <c r="FU109" s="159" t="str">
        <f t="shared" si="67"/>
        <v>103 ΣΚΟΠΕΛΟΣ (ΑΚΡΩΤΗΡΙΟ ΓΟΥΡΟΥΝΙ)</v>
      </c>
      <c r="FV109" s="24">
        <v>88200</v>
      </c>
      <c r="FW109" s="140">
        <v>88200</v>
      </c>
      <c r="FX109" s="141" t="s">
        <v>426</v>
      </c>
      <c r="FY109" s="159" t="str">
        <f t="shared" si="5"/>
        <v>88200 ΛΑΣΙΘΙΟΥ</v>
      </c>
      <c r="GL109" s="179"/>
      <c r="GQ109" s="179"/>
    </row>
    <row r="110" spans="2:199" s="159" customFormat="1" ht="15.6">
      <c r="B110" s="134"/>
      <c r="C110" s="136"/>
      <c r="D110" s="71"/>
      <c r="E110" s="16"/>
      <c r="F110" s="159" t="str">
        <f t="shared" si="6"/>
        <v/>
      </c>
      <c r="G110" s="159" t="str">
        <f t="shared" si="7"/>
        <v/>
      </c>
      <c r="H110" s="159" t="str">
        <f t="shared" si="8"/>
        <v/>
      </c>
      <c r="L110" s="97"/>
      <c r="M110" s="16"/>
      <c r="N110" s="16"/>
      <c r="O110" s="24" t="str">
        <f t="shared" si="118"/>
        <v>::</v>
      </c>
      <c r="P110" s="16"/>
      <c r="Q110" s="16"/>
      <c r="R110" s="16"/>
      <c r="S110" s="24" t="str">
        <f t="shared" si="119"/>
        <v>::</v>
      </c>
      <c r="T110" s="24"/>
      <c r="U110" s="24"/>
      <c r="V110" s="165"/>
      <c r="W110" s="71">
        <f t="shared" si="68"/>
        <v>0</v>
      </c>
      <c r="X110" s="71">
        <f t="shared" si="69"/>
        <v>1</v>
      </c>
      <c r="Y110" s="71">
        <f t="shared" si="70"/>
        <v>1900</v>
      </c>
      <c r="Z110" s="92"/>
      <c r="AA110" s="170">
        <f t="shared" si="71"/>
        <v>0</v>
      </c>
      <c r="AB110" s="92"/>
      <c r="AC110" s="94">
        <f t="shared" si="72"/>
        <v>0</v>
      </c>
      <c r="AD110" s="156">
        <f t="shared" si="73"/>
        <v>0</v>
      </c>
      <c r="AE110" s="170">
        <f t="shared" si="74"/>
        <v>0</v>
      </c>
      <c r="AF110" s="92"/>
      <c r="AG110" s="94">
        <f t="shared" si="75"/>
        <v>0</v>
      </c>
      <c r="AH110" s="156">
        <f t="shared" si="76"/>
        <v>0</v>
      </c>
      <c r="AI110" s="170">
        <f t="shared" si="77"/>
        <v>0</v>
      </c>
      <c r="AJ110" s="92"/>
      <c r="AK110" s="94">
        <f t="shared" si="78"/>
        <v>0</v>
      </c>
      <c r="AL110" s="156">
        <f t="shared" si="79"/>
        <v>0</v>
      </c>
      <c r="AM110" s="170">
        <f t="shared" si="80"/>
        <v>0</v>
      </c>
      <c r="AN110" s="92"/>
      <c r="AO110" s="94">
        <f t="shared" si="81"/>
        <v>0</v>
      </c>
      <c r="AP110" s="156">
        <f t="shared" si="82"/>
        <v>0</v>
      </c>
      <c r="AQ110" s="170">
        <f t="shared" si="83"/>
        <v>0</v>
      </c>
      <c r="AR110" s="92"/>
      <c r="AS110" s="94">
        <f t="shared" si="84"/>
        <v>0</v>
      </c>
      <c r="AT110" s="156">
        <f t="shared" si="85"/>
        <v>0</v>
      </c>
      <c r="AU110" s="170">
        <f t="shared" si="86"/>
        <v>0</v>
      </c>
      <c r="AV110" s="92"/>
      <c r="AW110" s="94">
        <f t="shared" si="87"/>
        <v>0</v>
      </c>
      <c r="AX110" s="156">
        <f t="shared" si="88"/>
        <v>0</v>
      </c>
      <c r="AY110" s="170">
        <f t="shared" si="89"/>
        <v>1</v>
      </c>
      <c r="AZ110" s="92"/>
      <c r="BA110" s="170">
        <f t="shared" si="90"/>
        <v>1</v>
      </c>
      <c r="BB110" s="92"/>
      <c r="BC110" s="93">
        <f t="shared" si="91"/>
        <v>0</v>
      </c>
      <c r="BD110" s="92"/>
      <c r="BE110" s="93">
        <f t="shared" si="120"/>
        <v>0</v>
      </c>
      <c r="BF110" s="94">
        <f t="shared" si="92"/>
        <v>0</v>
      </c>
      <c r="BG110" s="95"/>
      <c r="BH110" s="31"/>
      <c r="BI110" s="53"/>
      <c r="BJ110" s="54"/>
      <c r="BK110" s="54"/>
      <c r="BL110" s="55"/>
      <c r="BM110" s="40" t="b">
        <f t="shared" si="93"/>
        <v>0</v>
      </c>
      <c r="BN110" s="40" t="str">
        <f t="shared" si="94"/>
        <v xml:space="preserve">  </v>
      </c>
      <c r="BO110" s="40"/>
      <c r="BP110" s="40" t="b">
        <f t="shared" si="95"/>
        <v>0</v>
      </c>
      <c r="BQ110" s="40" t="str">
        <f t="shared" si="96"/>
        <v xml:space="preserve">  </v>
      </c>
      <c r="BR110" s="40"/>
      <c r="BS110" s="40" t="b">
        <f t="shared" si="97"/>
        <v>0</v>
      </c>
      <c r="BT110" s="40" t="str">
        <f t="shared" si="98"/>
        <v xml:space="preserve">  </v>
      </c>
      <c r="BU110" s="40"/>
      <c r="BV110" s="40" t="b">
        <f t="shared" si="99"/>
        <v>0</v>
      </c>
      <c r="BW110" s="40" t="str">
        <f t="shared" si="100"/>
        <v xml:space="preserve">  </v>
      </c>
      <c r="BX110" s="40"/>
      <c r="BY110" s="40" t="b">
        <f t="shared" si="101"/>
        <v>0</v>
      </c>
      <c r="BZ110" s="45" t="str">
        <f t="shared" si="102"/>
        <v xml:space="preserve">  </v>
      </c>
      <c r="CA110" s="46"/>
      <c r="CB110" s="36" t="b">
        <f t="shared" si="103"/>
        <v>0</v>
      </c>
      <c r="CC110" s="36" t="str">
        <f t="shared" si="104"/>
        <v xml:space="preserve">  </v>
      </c>
      <c r="CD110" s="36"/>
      <c r="CE110" s="36" t="b">
        <f t="shared" si="105"/>
        <v>0</v>
      </c>
      <c r="CF110" s="36" t="str">
        <f t="shared" si="106"/>
        <v xml:space="preserve">  </v>
      </c>
      <c r="CG110" s="36"/>
      <c r="CH110" s="36" t="b">
        <f t="shared" si="107"/>
        <v>0</v>
      </c>
      <c r="CI110" s="36" t="str">
        <f t="shared" si="108"/>
        <v xml:space="preserve">  </v>
      </c>
      <c r="CJ110" s="36"/>
      <c r="CK110" s="36" t="b">
        <f t="shared" si="109"/>
        <v>0</v>
      </c>
      <c r="CL110" s="36" t="str">
        <f t="shared" si="110"/>
        <v xml:space="preserve">  </v>
      </c>
      <c r="CM110" s="36"/>
      <c r="CN110" s="36" t="b">
        <f t="shared" si="111"/>
        <v>0</v>
      </c>
      <c r="CO110" s="37" t="str">
        <f t="shared" si="112"/>
        <v xml:space="preserve">  </v>
      </c>
      <c r="CQ110" s="65"/>
      <c r="CR110" s="65" t="b">
        <f t="shared" si="121"/>
        <v>0</v>
      </c>
      <c r="CS110" s="65" t="str">
        <f t="shared" si="113"/>
        <v xml:space="preserve">  </v>
      </c>
      <c r="CT110" s="65"/>
      <c r="CU110" s="65" t="b">
        <f t="shared" si="114"/>
        <v>0</v>
      </c>
      <c r="CV110" s="65" t="str">
        <f t="shared" si="115"/>
        <v xml:space="preserve">  </v>
      </c>
      <c r="CW110" s="65"/>
      <c r="CX110" s="65" t="b">
        <f t="shared" si="122"/>
        <v>0</v>
      </c>
      <c r="CY110" s="65" t="str">
        <f t="shared" si="116"/>
        <v xml:space="preserve">  </v>
      </c>
      <c r="CZ110" s="65"/>
      <c r="DA110" s="65" t="b">
        <f t="shared" si="123"/>
        <v>0</v>
      </c>
      <c r="DB110" s="66" t="str">
        <f t="shared" si="117"/>
        <v xml:space="preserve">  </v>
      </c>
      <c r="DC110" s="130">
        <f t="shared" si="124"/>
        <v>0</v>
      </c>
      <c r="DD110" s="131">
        <f t="shared" si="125"/>
        <v>0</v>
      </c>
      <c r="DE110" s="218"/>
      <c r="DF110" s="219"/>
      <c r="DG110" s="220"/>
      <c r="DH110" s="221"/>
      <c r="DJ110" s="101"/>
      <c r="DK110" s="71"/>
      <c r="DL110" s="71"/>
      <c r="DM110" s="71"/>
      <c r="DN110" s="102"/>
      <c r="DO110" s="101"/>
      <c r="DP110" s="71"/>
      <c r="DQ110" s="71"/>
      <c r="DR110" s="71"/>
      <c r="DS110" s="71"/>
      <c r="DT110" s="71"/>
      <c r="DU110" s="111"/>
      <c r="DX110" s="107"/>
      <c r="DY110" s="71"/>
      <c r="DZ110" s="71"/>
      <c r="EA110" s="71"/>
      <c r="EB110" s="71"/>
      <c r="EC110" s="71"/>
      <c r="ED110" s="71"/>
      <c r="EE110" s="71"/>
      <c r="EF110" s="71"/>
      <c r="EG110" s="71"/>
      <c r="EH110" s="114"/>
      <c r="EI110" s="71"/>
      <c r="EJ110" s="71"/>
      <c r="EK110" s="71"/>
      <c r="EL110" s="115"/>
      <c r="EM110" s="117"/>
      <c r="EN110" s="115"/>
      <c r="EO110" s="208"/>
      <c r="EP110" s="209"/>
      <c r="EQ110" s="210"/>
      <c r="ER110" s="217"/>
      <c r="FS110" s="159">
        <v>104</v>
      </c>
      <c r="FT110" s="160" t="s">
        <v>588</v>
      </c>
      <c r="FU110" s="159" t="str">
        <f t="shared" si="67"/>
        <v xml:space="preserve">104 ΣΚΥΡΟΣ </v>
      </c>
      <c r="FV110" s="24"/>
      <c r="FW110" s="140"/>
      <c r="FX110" s="141"/>
      <c r="FY110" s="159" t="str">
        <f t="shared" si="5"/>
        <v xml:space="preserve"> </v>
      </c>
      <c r="GL110" s="179"/>
      <c r="GQ110" s="179"/>
    </row>
    <row r="111" spans="2:199" s="159" customFormat="1" ht="15.6">
      <c r="B111" s="134"/>
      <c r="C111" s="136"/>
      <c r="D111" s="71"/>
      <c r="E111" s="16"/>
      <c r="F111" s="159" t="str">
        <f t="shared" si="6"/>
        <v/>
      </c>
      <c r="G111" s="159" t="str">
        <f t="shared" si="7"/>
        <v/>
      </c>
      <c r="H111" s="159" t="str">
        <f t="shared" si="8"/>
        <v/>
      </c>
      <c r="L111" s="97"/>
      <c r="M111" s="16"/>
      <c r="N111" s="16"/>
      <c r="O111" s="24" t="str">
        <f t="shared" si="118"/>
        <v>::</v>
      </c>
      <c r="P111" s="16"/>
      <c r="Q111" s="16"/>
      <c r="R111" s="16"/>
      <c r="S111" s="24" t="str">
        <f t="shared" si="119"/>
        <v>::</v>
      </c>
      <c r="T111" s="24"/>
      <c r="U111" s="24"/>
      <c r="V111" s="165"/>
      <c r="W111" s="71">
        <f t="shared" si="68"/>
        <v>0</v>
      </c>
      <c r="X111" s="71">
        <f t="shared" si="69"/>
        <v>1</v>
      </c>
      <c r="Y111" s="71">
        <f t="shared" si="70"/>
        <v>1900</v>
      </c>
      <c r="Z111" s="92"/>
      <c r="AA111" s="170">
        <f t="shared" si="71"/>
        <v>0</v>
      </c>
      <c r="AB111" s="92"/>
      <c r="AC111" s="94">
        <f t="shared" si="72"/>
        <v>0</v>
      </c>
      <c r="AD111" s="156">
        <f t="shared" si="73"/>
        <v>0</v>
      </c>
      <c r="AE111" s="170">
        <f t="shared" si="74"/>
        <v>0</v>
      </c>
      <c r="AF111" s="92"/>
      <c r="AG111" s="94">
        <f t="shared" si="75"/>
        <v>0</v>
      </c>
      <c r="AH111" s="156">
        <f t="shared" si="76"/>
        <v>0</v>
      </c>
      <c r="AI111" s="170">
        <f t="shared" si="77"/>
        <v>0</v>
      </c>
      <c r="AJ111" s="92"/>
      <c r="AK111" s="94">
        <f t="shared" si="78"/>
        <v>0</v>
      </c>
      <c r="AL111" s="156">
        <f t="shared" si="79"/>
        <v>0</v>
      </c>
      <c r="AM111" s="170">
        <f t="shared" si="80"/>
        <v>0</v>
      </c>
      <c r="AN111" s="92"/>
      <c r="AO111" s="94">
        <f t="shared" si="81"/>
        <v>0</v>
      </c>
      <c r="AP111" s="156">
        <f t="shared" si="82"/>
        <v>0</v>
      </c>
      <c r="AQ111" s="170">
        <f t="shared" si="83"/>
        <v>0</v>
      </c>
      <c r="AR111" s="92"/>
      <c r="AS111" s="94">
        <f t="shared" si="84"/>
        <v>0</v>
      </c>
      <c r="AT111" s="156">
        <f t="shared" si="85"/>
        <v>0</v>
      </c>
      <c r="AU111" s="170">
        <f t="shared" si="86"/>
        <v>0</v>
      </c>
      <c r="AV111" s="92"/>
      <c r="AW111" s="94">
        <f t="shared" si="87"/>
        <v>0</v>
      </c>
      <c r="AX111" s="156">
        <f t="shared" si="88"/>
        <v>0</v>
      </c>
      <c r="AY111" s="170">
        <f t="shared" si="89"/>
        <v>1</v>
      </c>
      <c r="AZ111" s="92"/>
      <c r="BA111" s="170">
        <f t="shared" si="90"/>
        <v>1</v>
      </c>
      <c r="BB111" s="92"/>
      <c r="BC111" s="93">
        <f t="shared" si="91"/>
        <v>0</v>
      </c>
      <c r="BD111" s="92"/>
      <c r="BE111" s="93">
        <f t="shared" si="120"/>
        <v>0</v>
      </c>
      <c r="BF111" s="94">
        <f t="shared" si="92"/>
        <v>0</v>
      </c>
      <c r="BG111" s="95"/>
      <c r="BH111" s="31"/>
      <c r="BI111" s="53"/>
      <c r="BJ111" s="54"/>
      <c r="BK111" s="54"/>
      <c r="BL111" s="55"/>
      <c r="BM111" s="40" t="b">
        <f t="shared" si="93"/>
        <v>0</v>
      </c>
      <c r="BN111" s="40" t="str">
        <f t="shared" si="94"/>
        <v xml:space="preserve">  </v>
      </c>
      <c r="BO111" s="40"/>
      <c r="BP111" s="40" t="b">
        <f t="shared" si="95"/>
        <v>0</v>
      </c>
      <c r="BQ111" s="40" t="str">
        <f t="shared" si="96"/>
        <v xml:space="preserve">  </v>
      </c>
      <c r="BR111" s="40"/>
      <c r="BS111" s="40" t="b">
        <f t="shared" si="97"/>
        <v>0</v>
      </c>
      <c r="BT111" s="40" t="str">
        <f t="shared" si="98"/>
        <v xml:space="preserve">  </v>
      </c>
      <c r="BU111" s="40"/>
      <c r="BV111" s="40" t="b">
        <f t="shared" si="99"/>
        <v>0</v>
      </c>
      <c r="BW111" s="40" t="str">
        <f t="shared" si="100"/>
        <v xml:space="preserve">  </v>
      </c>
      <c r="BX111" s="40"/>
      <c r="BY111" s="40" t="b">
        <f t="shared" si="101"/>
        <v>0</v>
      </c>
      <c r="BZ111" s="45" t="str">
        <f t="shared" si="102"/>
        <v xml:space="preserve">  </v>
      </c>
      <c r="CA111" s="46"/>
      <c r="CB111" s="36" t="b">
        <f t="shared" si="103"/>
        <v>0</v>
      </c>
      <c r="CC111" s="36" t="str">
        <f t="shared" si="104"/>
        <v xml:space="preserve">  </v>
      </c>
      <c r="CD111" s="36"/>
      <c r="CE111" s="36" t="b">
        <f t="shared" si="105"/>
        <v>0</v>
      </c>
      <c r="CF111" s="36" t="str">
        <f t="shared" si="106"/>
        <v xml:space="preserve">  </v>
      </c>
      <c r="CG111" s="36"/>
      <c r="CH111" s="36" t="b">
        <f t="shared" si="107"/>
        <v>0</v>
      </c>
      <c r="CI111" s="36" t="str">
        <f t="shared" si="108"/>
        <v xml:space="preserve">  </v>
      </c>
      <c r="CJ111" s="36"/>
      <c r="CK111" s="36" t="b">
        <f t="shared" si="109"/>
        <v>0</v>
      </c>
      <c r="CL111" s="36" t="str">
        <f t="shared" si="110"/>
        <v xml:space="preserve">  </v>
      </c>
      <c r="CM111" s="36"/>
      <c r="CN111" s="36" t="b">
        <f t="shared" si="111"/>
        <v>0</v>
      </c>
      <c r="CO111" s="37" t="str">
        <f t="shared" si="112"/>
        <v xml:space="preserve">  </v>
      </c>
      <c r="CQ111" s="65"/>
      <c r="CR111" s="65" t="b">
        <f t="shared" si="121"/>
        <v>0</v>
      </c>
      <c r="CS111" s="65" t="str">
        <f t="shared" si="113"/>
        <v xml:space="preserve">  </v>
      </c>
      <c r="CT111" s="65"/>
      <c r="CU111" s="65" t="b">
        <f t="shared" si="114"/>
        <v>0</v>
      </c>
      <c r="CV111" s="65" t="str">
        <f t="shared" si="115"/>
        <v xml:space="preserve">  </v>
      </c>
      <c r="CW111" s="65"/>
      <c r="CX111" s="65" t="b">
        <f t="shared" si="122"/>
        <v>0</v>
      </c>
      <c r="CY111" s="65" t="str">
        <f t="shared" si="116"/>
        <v xml:space="preserve">  </v>
      </c>
      <c r="CZ111" s="65"/>
      <c r="DA111" s="65" t="b">
        <f t="shared" si="123"/>
        <v>0</v>
      </c>
      <c r="DB111" s="66" t="str">
        <f t="shared" si="117"/>
        <v xml:space="preserve">  </v>
      </c>
      <c r="DC111" s="130">
        <f t="shared" si="124"/>
        <v>0</v>
      </c>
      <c r="DD111" s="131">
        <f t="shared" si="125"/>
        <v>0</v>
      </c>
      <c r="DE111" s="218"/>
      <c r="DF111" s="219"/>
      <c r="DG111" s="220"/>
      <c r="DH111" s="221"/>
      <c r="DJ111" s="101"/>
      <c r="DK111" s="71"/>
      <c r="DL111" s="71"/>
      <c r="DM111" s="71"/>
      <c r="DN111" s="102"/>
      <c r="DO111" s="101"/>
      <c r="DP111" s="71"/>
      <c r="DQ111" s="71"/>
      <c r="DR111" s="71"/>
      <c r="DS111" s="71"/>
      <c r="DT111" s="71"/>
      <c r="DU111" s="111"/>
      <c r="DX111" s="107"/>
      <c r="DY111" s="71"/>
      <c r="DZ111" s="71"/>
      <c r="EA111" s="71"/>
      <c r="EB111" s="71"/>
      <c r="EC111" s="71"/>
      <c r="ED111" s="71"/>
      <c r="EE111" s="71"/>
      <c r="EF111" s="71"/>
      <c r="EG111" s="71"/>
      <c r="EH111" s="114"/>
      <c r="EI111" s="71"/>
      <c r="EJ111" s="71"/>
      <c r="EK111" s="71"/>
      <c r="EL111" s="115"/>
      <c r="EM111" s="117"/>
      <c r="EN111" s="115"/>
      <c r="EO111" s="208"/>
      <c r="EP111" s="209"/>
      <c r="EQ111" s="210"/>
      <c r="ER111" s="217"/>
      <c r="FS111" s="159">
        <v>105</v>
      </c>
      <c r="FT111" s="160" t="s">
        <v>589</v>
      </c>
      <c r="FU111" s="159" t="str">
        <f t="shared" si="67"/>
        <v>105 ΣΟΥΔΑ</v>
      </c>
      <c r="FV111" s="24"/>
      <c r="FW111" s="140"/>
      <c r="FX111" s="141"/>
      <c r="FY111" s="159" t="str">
        <f t="shared" si="5"/>
        <v xml:space="preserve"> </v>
      </c>
      <c r="GL111" s="179"/>
      <c r="GQ111" s="179"/>
    </row>
    <row r="112" spans="2:199" s="159" customFormat="1" ht="15.6">
      <c r="B112" s="134"/>
      <c r="C112" s="136"/>
      <c r="D112" s="71"/>
      <c r="E112" s="16"/>
      <c r="F112" s="159" t="str">
        <f t="shared" si="6"/>
        <v/>
      </c>
      <c r="G112" s="159" t="str">
        <f t="shared" si="7"/>
        <v/>
      </c>
      <c r="H112" s="159" t="str">
        <f t="shared" si="8"/>
        <v/>
      </c>
      <c r="L112" s="97"/>
      <c r="M112" s="16"/>
      <c r="N112" s="16"/>
      <c r="O112" s="24" t="str">
        <f t="shared" si="118"/>
        <v>::</v>
      </c>
      <c r="P112" s="16"/>
      <c r="Q112" s="16"/>
      <c r="R112" s="16"/>
      <c r="S112" s="24" t="str">
        <f t="shared" si="119"/>
        <v>::</v>
      </c>
      <c r="T112" s="24"/>
      <c r="U112" s="24"/>
      <c r="V112" s="165"/>
      <c r="W112" s="71">
        <f t="shared" si="68"/>
        <v>0</v>
      </c>
      <c r="X112" s="71">
        <f t="shared" si="69"/>
        <v>1</v>
      </c>
      <c r="Y112" s="71">
        <f t="shared" si="70"/>
        <v>1900</v>
      </c>
      <c r="Z112" s="92"/>
      <c r="AA112" s="170">
        <f t="shared" si="71"/>
        <v>0</v>
      </c>
      <c r="AB112" s="92"/>
      <c r="AC112" s="94">
        <f t="shared" si="72"/>
        <v>0</v>
      </c>
      <c r="AD112" s="156">
        <f t="shared" si="73"/>
        <v>0</v>
      </c>
      <c r="AE112" s="170">
        <f t="shared" si="74"/>
        <v>0</v>
      </c>
      <c r="AF112" s="92"/>
      <c r="AG112" s="94">
        <f t="shared" si="75"/>
        <v>0</v>
      </c>
      <c r="AH112" s="156">
        <f t="shared" si="76"/>
        <v>0</v>
      </c>
      <c r="AI112" s="170">
        <f t="shared" si="77"/>
        <v>0</v>
      </c>
      <c r="AJ112" s="92"/>
      <c r="AK112" s="94">
        <f t="shared" si="78"/>
        <v>0</v>
      </c>
      <c r="AL112" s="156">
        <f t="shared" si="79"/>
        <v>0</v>
      </c>
      <c r="AM112" s="170">
        <f t="shared" si="80"/>
        <v>0</v>
      </c>
      <c r="AN112" s="92"/>
      <c r="AO112" s="94">
        <f t="shared" si="81"/>
        <v>0</v>
      </c>
      <c r="AP112" s="156">
        <f t="shared" si="82"/>
        <v>0</v>
      </c>
      <c r="AQ112" s="170">
        <f t="shared" si="83"/>
        <v>0</v>
      </c>
      <c r="AR112" s="92"/>
      <c r="AS112" s="94">
        <f t="shared" si="84"/>
        <v>0</v>
      </c>
      <c r="AT112" s="156">
        <f t="shared" si="85"/>
        <v>0</v>
      </c>
      <c r="AU112" s="170">
        <f t="shared" si="86"/>
        <v>0</v>
      </c>
      <c r="AV112" s="92"/>
      <c r="AW112" s="94">
        <f t="shared" si="87"/>
        <v>0</v>
      </c>
      <c r="AX112" s="156">
        <f t="shared" si="88"/>
        <v>0</v>
      </c>
      <c r="AY112" s="170">
        <f t="shared" si="89"/>
        <v>1</v>
      </c>
      <c r="AZ112" s="92"/>
      <c r="BA112" s="170">
        <f t="shared" si="90"/>
        <v>1</v>
      </c>
      <c r="BB112" s="92"/>
      <c r="BC112" s="93">
        <f t="shared" si="91"/>
        <v>0</v>
      </c>
      <c r="BD112" s="92"/>
      <c r="BE112" s="93">
        <f t="shared" si="120"/>
        <v>0</v>
      </c>
      <c r="BF112" s="94">
        <f t="shared" si="92"/>
        <v>0</v>
      </c>
      <c r="BG112" s="95"/>
      <c r="BH112" s="31"/>
      <c r="BI112" s="53"/>
      <c r="BJ112" s="54"/>
      <c r="BK112" s="54"/>
      <c r="BL112" s="55"/>
      <c r="BM112" s="40" t="b">
        <f t="shared" si="93"/>
        <v>0</v>
      </c>
      <c r="BN112" s="40" t="str">
        <f t="shared" si="94"/>
        <v xml:space="preserve">  </v>
      </c>
      <c r="BO112" s="40"/>
      <c r="BP112" s="40" t="b">
        <f t="shared" si="95"/>
        <v>0</v>
      </c>
      <c r="BQ112" s="40" t="str">
        <f t="shared" si="96"/>
        <v xml:space="preserve">  </v>
      </c>
      <c r="BR112" s="40"/>
      <c r="BS112" s="40" t="b">
        <f t="shared" si="97"/>
        <v>0</v>
      </c>
      <c r="BT112" s="40" t="str">
        <f t="shared" si="98"/>
        <v xml:space="preserve">  </v>
      </c>
      <c r="BU112" s="40"/>
      <c r="BV112" s="40" t="b">
        <f t="shared" si="99"/>
        <v>0</v>
      </c>
      <c r="BW112" s="40" t="str">
        <f t="shared" si="100"/>
        <v xml:space="preserve">  </v>
      </c>
      <c r="BX112" s="40"/>
      <c r="BY112" s="40" t="b">
        <f t="shared" si="101"/>
        <v>0</v>
      </c>
      <c r="BZ112" s="45" t="str">
        <f t="shared" si="102"/>
        <v xml:space="preserve">  </v>
      </c>
      <c r="CA112" s="46"/>
      <c r="CB112" s="36" t="b">
        <f t="shared" si="103"/>
        <v>0</v>
      </c>
      <c r="CC112" s="36" t="str">
        <f t="shared" si="104"/>
        <v xml:space="preserve">  </v>
      </c>
      <c r="CD112" s="36"/>
      <c r="CE112" s="36" t="b">
        <f t="shared" si="105"/>
        <v>0</v>
      </c>
      <c r="CF112" s="36" t="str">
        <f t="shared" si="106"/>
        <v xml:space="preserve">  </v>
      </c>
      <c r="CG112" s="36"/>
      <c r="CH112" s="36" t="b">
        <f t="shared" si="107"/>
        <v>0</v>
      </c>
      <c r="CI112" s="36" t="str">
        <f t="shared" si="108"/>
        <v xml:space="preserve">  </v>
      </c>
      <c r="CJ112" s="36"/>
      <c r="CK112" s="36" t="b">
        <f t="shared" si="109"/>
        <v>0</v>
      </c>
      <c r="CL112" s="36" t="str">
        <f t="shared" si="110"/>
        <v xml:space="preserve">  </v>
      </c>
      <c r="CM112" s="36"/>
      <c r="CN112" s="36" t="b">
        <f t="shared" si="111"/>
        <v>0</v>
      </c>
      <c r="CO112" s="37" t="str">
        <f t="shared" si="112"/>
        <v xml:space="preserve">  </v>
      </c>
      <c r="CQ112" s="65"/>
      <c r="CR112" s="65" t="b">
        <f t="shared" si="121"/>
        <v>0</v>
      </c>
      <c r="CS112" s="65" t="str">
        <f t="shared" si="113"/>
        <v xml:space="preserve">  </v>
      </c>
      <c r="CT112" s="65"/>
      <c r="CU112" s="65" t="b">
        <f t="shared" si="114"/>
        <v>0</v>
      </c>
      <c r="CV112" s="65" t="str">
        <f t="shared" si="115"/>
        <v xml:space="preserve">  </v>
      </c>
      <c r="CW112" s="65"/>
      <c r="CX112" s="65" t="b">
        <f t="shared" si="122"/>
        <v>0</v>
      </c>
      <c r="CY112" s="65" t="str">
        <f t="shared" si="116"/>
        <v xml:space="preserve">  </v>
      </c>
      <c r="CZ112" s="65"/>
      <c r="DA112" s="65" t="b">
        <f t="shared" si="123"/>
        <v>0</v>
      </c>
      <c r="DB112" s="66" t="str">
        <f t="shared" si="117"/>
        <v xml:space="preserve">  </v>
      </c>
      <c r="DC112" s="130">
        <f t="shared" si="124"/>
        <v>0</v>
      </c>
      <c r="DD112" s="131">
        <f t="shared" si="125"/>
        <v>0</v>
      </c>
      <c r="DE112" s="218"/>
      <c r="DF112" s="219"/>
      <c r="DG112" s="220"/>
      <c r="DH112" s="221"/>
      <c r="DJ112" s="101"/>
      <c r="DK112" s="71"/>
      <c r="DL112" s="71"/>
      <c r="DM112" s="71"/>
      <c r="DN112" s="102"/>
      <c r="DO112" s="101"/>
      <c r="DP112" s="71"/>
      <c r="DQ112" s="71"/>
      <c r="DR112" s="71"/>
      <c r="DS112" s="71"/>
      <c r="DT112" s="71"/>
      <c r="DU112" s="111"/>
      <c r="DX112" s="107"/>
      <c r="DY112" s="71"/>
      <c r="DZ112" s="71"/>
      <c r="EA112" s="71"/>
      <c r="EB112" s="71"/>
      <c r="EC112" s="71"/>
      <c r="ED112" s="71"/>
      <c r="EE112" s="71"/>
      <c r="EF112" s="71"/>
      <c r="EG112" s="71"/>
      <c r="EH112" s="114"/>
      <c r="EI112" s="71"/>
      <c r="EJ112" s="71"/>
      <c r="EK112" s="71"/>
      <c r="EL112" s="115"/>
      <c r="EM112" s="117"/>
      <c r="EN112" s="115"/>
      <c r="EO112" s="208"/>
      <c r="EP112" s="209"/>
      <c r="EQ112" s="210"/>
      <c r="ER112" s="217"/>
      <c r="FS112" s="159">
        <v>106</v>
      </c>
      <c r="FT112" s="160" t="s">
        <v>590</v>
      </c>
      <c r="FU112" s="159" t="str">
        <f t="shared" si="67"/>
        <v>106 ΣΟΥΦΛΙ (ΠΡΟΦΗΤΗΣ ΗΛΙΑΣ)</v>
      </c>
      <c r="FV112" s="24"/>
      <c r="FW112" s="140"/>
      <c r="FX112" s="141"/>
      <c r="FY112" s="159" t="str">
        <f t="shared" si="5"/>
        <v xml:space="preserve"> </v>
      </c>
      <c r="GL112" s="179"/>
      <c r="GQ112" s="179"/>
    </row>
    <row r="113" spans="2:199" s="159" customFormat="1" ht="15.6">
      <c r="B113" s="134"/>
      <c r="C113" s="136"/>
      <c r="D113" s="71"/>
      <c r="E113" s="16"/>
      <c r="F113" s="159" t="str">
        <f t="shared" si="6"/>
        <v/>
      </c>
      <c r="G113" s="159" t="str">
        <f t="shared" si="7"/>
        <v/>
      </c>
      <c r="H113" s="159" t="str">
        <f t="shared" si="8"/>
        <v/>
      </c>
      <c r="L113" s="97"/>
      <c r="M113" s="16"/>
      <c r="N113" s="16"/>
      <c r="O113" s="24" t="str">
        <f t="shared" si="118"/>
        <v>::</v>
      </c>
      <c r="P113" s="16"/>
      <c r="Q113" s="16"/>
      <c r="R113" s="16"/>
      <c r="S113" s="24" t="str">
        <f t="shared" si="119"/>
        <v>::</v>
      </c>
      <c r="T113" s="24"/>
      <c r="U113" s="24"/>
      <c r="V113" s="165"/>
      <c r="W113" s="71">
        <f t="shared" si="68"/>
        <v>0</v>
      </c>
      <c r="X113" s="71">
        <f t="shared" si="69"/>
        <v>1</v>
      </c>
      <c r="Y113" s="71">
        <f t="shared" si="70"/>
        <v>1900</v>
      </c>
      <c r="Z113" s="92"/>
      <c r="AA113" s="170">
        <f t="shared" si="71"/>
        <v>0</v>
      </c>
      <c r="AB113" s="92"/>
      <c r="AC113" s="94">
        <f t="shared" si="72"/>
        <v>0</v>
      </c>
      <c r="AD113" s="156">
        <f t="shared" si="73"/>
        <v>0</v>
      </c>
      <c r="AE113" s="170">
        <f t="shared" si="74"/>
        <v>0</v>
      </c>
      <c r="AF113" s="92"/>
      <c r="AG113" s="94">
        <f t="shared" si="75"/>
        <v>0</v>
      </c>
      <c r="AH113" s="156">
        <f t="shared" si="76"/>
        <v>0</v>
      </c>
      <c r="AI113" s="170">
        <f t="shared" si="77"/>
        <v>0</v>
      </c>
      <c r="AJ113" s="92"/>
      <c r="AK113" s="94">
        <f t="shared" si="78"/>
        <v>0</v>
      </c>
      <c r="AL113" s="156">
        <f t="shared" si="79"/>
        <v>0</v>
      </c>
      <c r="AM113" s="170">
        <f t="shared" si="80"/>
        <v>0</v>
      </c>
      <c r="AN113" s="92"/>
      <c r="AO113" s="94">
        <f t="shared" si="81"/>
        <v>0</v>
      </c>
      <c r="AP113" s="156">
        <f t="shared" si="82"/>
        <v>0</v>
      </c>
      <c r="AQ113" s="170">
        <f t="shared" si="83"/>
        <v>0</v>
      </c>
      <c r="AR113" s="92"/>
      <c r="AS113" s="94">
        <f t="shared" si="84"/>
        <v>0</v>
      </c>
      <c r="AT113" s="156">
        <f t="shared" si="85"/>
        <v>0</v>
      </c>
      <c r="AU113" s="170">
        <f t="shared" si="86"/>
        <v>0</v>
      </c>
      <c r="AV113" s="92"/>
      <c r="AW113" s="94">
        <f t="shared" si="87"/>
        <v>0</v>
      </c>
      <c r="AX113" s="156">
        <f t="shared" si="88"/>
        <v>0</v>
      </c>
      <c r="AY113" s="170">
        <f t="shared" si="89"/>
        <v>1</v>
      </c>
      <c r="AZ113" s="92"/>
      <c r="BA113" s="170">
        <f t="shared" si="90"/>
        <v>1</v>
      </c>
      <c r="BB113" s="92"/>
      <c r="BC113" s="93">
        <f t="shared" si="91"/>
        <v>0</v>
      </c>
      <c r="BD113" s="92"/>
      <c r="BE113" s="93">
        <f t="shared" si="120"/>
        <v>0</v>
      </c>
      <c r="BF113" s="94">
        <f t="shared" si="92"/>
        <v>0</v>
      </c>
      <c r="BG113" s="95"/>
      <c r="BH113" s="31"/>
      <c r="BI113" s="53"/>
      <c r="BJ113" s="54"/>
      <c r="BK113" s="54"/>
      <c r="BL113" s="55"/>
      <c r="BM113" s="40" t="b">
        <f t="shared" si="93"/>
        <v>0</v>
      </c>
      <c r="BN113" s="40" t="str">
        <f t="shared" si="94"/>
        <v xml:space="preserve">  </v>
      </c>
      <c r="BO113" s="40"/>
      <c r="BP113" s="40" t="b">
        <f t="shared" si="95"/>
        <v>0</v>
      </c>
      <c r="BQ113" s="40" t="str">
        <f t="shared" si="96"/>
        <v xml:space="preserve">  </v>
      </c>
      <c r="BR113" s="40"/>
      <c r="BS113" s="40" t="b">
        <f t="shared" si="97"/>
        <v>0</v>
      </c>
      <c r="BT113" s="40" t="str">
        <f t="shared" si="98"/>
        <v xml:space="preserve">  </v>
      </c>
      <c r="BU113" s="40"/>
      <c r="BV113" s="40" t="b">
        <f t="shared" si="99"/>
        <v>0</v>
      </c>
      <c r="BW113" s="40" t="str">
        <f t="shared" si="100"/>
        <v xml:space="preserve">  </v>
      </c>
      <c r="BX113" s="40"/>
      <c r="BY113" s="40" t="b">
        <f t="shared" si="101"/>
        <v>0</v>
      </c>
      <c r="BZ113" s="45" t="str">
        <f t="shared" si="102"/>
        <v xml:space="preserve">  </v>
      </c>
      <c r="CA113" s="46"/>
      <c r="CB113" s="36" t="b">
        <f t="shared" si="103"/>
        <v>0</v>
      </c>
      <c r="CC113" s="36" t="str">
        <f t="shared" si="104"/>
        <v xml:space="preserve">  </v>
      </c>
      <c r="CD113" s="36"/>
      <c r="CE113" s="36" t="b">
        <f t="shared" si="105"/>
        <v>0</v>
      </c>
      <c r="CF113" s="36" t="str">
        <f t="shared" si="106"/>
        <v xml:space="preserve">  </v>
      </c>
      <c r="CG113" s="36"/>
      <c r="CH113" s="36" t="b">
        <f t="shared" si="107"/>
        <v>0</v>
      </c>
      <c r="CI113" s="36" t="str">
        <f t="shared" si="108"/>
        <v xml:space="preserve">  </v>
      </c>
      <c r="CJ113" s="36"/>
      <c r="CK113" s="36" t="b">
        <f t="shared" si="109"/>
        <v>0</v>
      </c>
      <c r="CL113" s="36" t="str">
        <f t="shared" si="110"/>
        <v xml:space="preserve">  </v>
      </c>
      <c r="CM113" s="36"/>
      <c r="CN113" s="36" t="b">
        <f t="shared" si="111"/>
        <v>0</v>
      </c>
      <c r="CO113" s="37" t="str">
        <f t="shared" si="112"/>
        <v xml:space="preserve">  </v>
      </c>
      <c r="CQ113" s="65"/>
      <c r="CR113" s="65" t="b">
        <f t="shared" si="121"/>
        <v>0</v>
      </c>
      <c r="CS113" s="65" t="str">
        <f t="shared" si="113"/>
        <v xml:space="preserve">  </v>
      </c>
      <c r="CT113" s="65"/>
      <c r="CU113" s="65" t="b">
        <f t="shared" si="114"/>
        <v>0</v>
      </c>
      <c r="CV113" s="65" t="str">
        <f t="shared" si="115"/>
        <v xml:space="preserve">  </v>
      </c>
      <c r="CW113" s="65"/>
      <c r="CX113" s="65" t="b">
        <f t="shared" si="122"/>
        <v>0</v>
      </c>
      <c r="CY113" s="65" t="str">
        <f t="shared" si="116"/>
        <v xml:space="preserve">  </v>
      </c>
      <c r="CZ113" s="65"/>
      <c r="DA113" s="65" t="b">
        <f t="shared" si="123"/>
        <v>0</v>
      </c>
      <c r="DB113" s="66" t="str">
        <f t="shared" si="117"/>
        <v xml:space="preserve">  </v>
      </c>
      <c r="DC113" s="130">
        <f t="shared" si="124"/>
        <v>0</v>
      </c>
      <c r="DD113" s="131">
        <f t="shared" si="125"/>
        <v>0</v>
      </c>
      <c r="DE113" s="218"/>
      <c r="DF113" s="219"/>
      <c r="DG113" s="220"/>
      <c r="DH113" s="221"/>
      <c r="DJ113" s="101"/>
      <c r="DK113" s="71"/>
      <c r="DL113" s="71"/>
      <c r="DM113" s="71"/>
      <c r="DN113" s="102"/>
      <c r="DO113" s="101"/>
      <c r="DP113" s="71"/>
      <c r="DQ113" s="71"/>
      <c r="DR113" s="71"/>
      <c r="DS113" s="71"/>
      <c r="DT113" s="71"/>
      <c r="DU113" s="111"/>
      <c r="DX113" s="107"/>
      <c r="DY113" s="71"/>
      <c r="DZ113" s="71"/>
      <c r="EA113" s="71"/>
      <c r="EB113" s="71"/>
      <c r="EC113" s="71"/>
      <c r="ED113" s="71"/>
      <c r="EE113" s="71"/>
      <c r="EF113" s="71"/>
      <c r="EG113" s="71"/>
      <c r="EH113" s="114"/>
      <c r="EI113" s="71"/>
      <c r="EJ113" s="71"/>
      <c r="EK113" s="71"/>
      <c r="EL113" s="115"/>
      <c r="EM113" s="117"/>
      <c r="EN113" s="115"/>
      <c r="EO113" s="208"/>
      <c r="EP113" s="209"/>
      <c r="EQ113" s="210"/>
      <c r="ER113" s="217"/>
      <c r="FS113" s="159">
        <v>107</v>
      </c>
      <c r="FT113" s="160" t="s">
        <v>591</v>
      </c>
      <c r="FU113" s="159" t="str">
        <f t="shared" si="67"/>
        <v>107 ΣΟΦΑΔΕΣ ΚΑΡΔΙΤΣΑΣ</v>
      </c>
      <c r="FV113" s="24"/>
      <c r="FW113" s="140"/>
      <c r="FX113" s="141"/>
      <c r="FY113" s="159" t="str">
        <f t="shared" si="5"/>
        <v xml:space="preserve"> </v>
      </c>
      <c r="GL113" s="179"/>
      <c r="GQ113" s="179"/>
    </row>
    <row r="114" spans="2:199" s="159" customFormat="1" ht="15.6">
      <c r="B114" s="134"/>
      <c r="C114" s="136"/>
      <c r="D114" s="71"/>
      <c r="E114" s="16"/>
      <c r="F114" s="159" t="str">
        <f t="shared" ref="F114:F177" si="126">LEFT(E114,1)</f>
        <v/>
      </c>
      <c r="G114" s="159" t="str">
        <f t="shared" ref="G114:G177" si="127">MID(E114,2,2)</f>
        <v/>
      </c>
      <c r="H114" s="159" t="str">
        <f t="shared" ref="H114:H177" si="128">RIGHT(E114,2)</f>
        <v/>
      </c>
      <c r="L114" s="97"/>
      <c r="M114" s="16"/>
      <c r="N114" s="16"/>
      <c r="O114" s="24" t="str">
        <f t="shared" si="118"/>
        <v>::</v>
      </c>
      <c r="P114" s="16"/>
      <c r="Q114" s="16"/>
      <c r="R114" s="16"/>
      <c r="S114" s="24" t="str">
        <f t="shared" si="119"/>
        <v>::</v>
      </c>
      <c r="T114" s="24"/>
      <c r="U114" s="24"/>
      <c r="V114" s="165"/>
      <c r="W114" s="71">
        <f t="shared" si="68"/>
        <v>0</v>
      </c>
      <c r="X114" s="71">
        <f t="shared" si="69"/>
        <v>1</v>
      </c>
      <c r="Y114" s="71">
        <f t="shared" si="70"/>
        <v>1900</v>
      </c>
      <c r="Z114" s="92"/>
      <c r="AA114" s="170">
        <f t="shared" si="71"/>
        <v>0</v>
      </c>
      <c r="AB114" s="92"/>
      <c r="AC114" s="94">
        <f t="shared" si="72"/>
        <v>0</v>
      </c>
      <c r="AD114" s="156">
        <f t="shared" si="73"/>
        <v>0</v>
      </c>
      <c r="AE114" s="170">
        <f t="shared" si="74"/>
        <v>0</v>
      </c>
      <c r="AF114" s="92"/>
      <c r="AG114" s="94">
        <f t="shared" si="75"/>
        <v>0</v>
      </c>
      <c r="AH114" s="156">
        <f t="shared" si="76"/>
        <v>0</v>
      </c>
      <c r="AI114" s="170">
        <f t="shared" si="77"/>
        <v>0</v>
      </c>
      <c r="AJ114" s="92"/>
      <c r="AK114" s="94">
        <f t="shared" si="78"/>
        <v>0</v>
      </c>
      <c r="AL114" s="156">
        <f t="shared" si="79"/>
        <v>0</v>
      </c>
      <c r="AM114" s="170">
        <f t="shared" si="80"/>
        <v>0</v>
      </c>
      <c r="AN114" s="92"/>
      <c r="AO114" s="94">
        <f t="shared" si="81"/>
        <v>0</v>
      </c>
      <c r="AP114" s="156">
        <f t="shared" si="82"/>
        <v>0</v>
      </c>
      <c r="AQ114" s="170">
        <f t="shared" si="83"/>
        <v>0</v>
      </c>
      <c r="AR114" s="92"/>
      <c r="AS114" s="94">
        <f t="shared" si="84"/>
        <v>0</v>
      </c>
      <c r="AT114" s="156">
        <f t="shared" si="85"/>
        <v>0</v>
      </c>
      <c r="AU114" s="170">
        <f t="shared" si="86"/>
        <v>0</v>
      </c>
      <c r="AV114" s="92"/>
      <c r="AW114" s="94">
        <f t="shared" si="87"/>
        <v>0</v>
      </c>
      <c r="AX114" s="156">
        <f t="shared" si="88"/>
        <v>0</v>
      </c>
      <c r="AY114" s="170">
        <f t="shared" si="89"/>
        <v>1</v>
      </c>
      <c r="AZ114" s="92"/>
      <c r="BA114" s="170">
        <f t="shared" si="90"/>
        <v>1</v>
      </c>
      <c r="BB114" s="92"/>
      <c r="BC114" s="93">
        <f t="shared" si="91"/>
        <v>0</v>
      </c>
      <c r="BD114" s="92"/>
      <c r="BE114" s="93">
        <f t="shared" si="120"/>
        <v>0</v>
      </c>
      <c r="BF114" s="94">
        <f t="shared" si="92"/>
        <v>0</v>
      </c>
      <c r="BG114" s="95"/>
      <c r="BH114" s="31"/>
      <c r="BI114" s="53"/>
      <c r="BJ114" s="54"/>
      <c r="BK114" s="54"/>
      <c r="BL114" s="55"/>
      <c r="BM114" s="40" t="b">
        <f t="shared" si="93"/>
        <v>0</v>
      </c>
      <c r="BN114" s="40" t="str">
        <f t="shared" si="94"/>
        <v xml:space="preserve">  </v>
      </c>
      <c r="BO114" s="40"/>
      <c r="BP114" s="40" t="b">
        <f t="shared" si="95"/>
        <v>0</v>
      </c>
      <c r="BQ114" s="40" t="str">
        <f t="shared" si="96"/>
        <v xml:space="preserve">  </v>
      </c>
      <c r="BR114" s="40"/>
      <c r="BS114" s="40" t="b">
        <f t="shared" si="97"/>
        <v>0</v>
      </c>
      <c r="BT114" s="40" t="str">
        <f t="shared" si="98"/>
        <v xml:space="preserve">  </v>
      </c>
      <c r="BU114" s="40"/>
      <c r="BV114" s="40" t="b">
        <f t="shared" si="99"/>
        <v>0</v>
      </c>
      <c r="BW114" s="40" t="str">
        <f t="shared" si="100"/>
        <v xml:space="preserve">  </v>
      </c>
      <c r="BX114" s="40"/>
      <c r="BY114" s="40" t="b">
        <f t="shared" si="101"/>
        <v>0</v>
      </c>
      <c r="BZ114" s="45" t="str">
        <f t="shared" si="102"/>
        <v xml:space="preserve">  </v>
      </c>
      <c r="CA114" s="46"/>
      <c r="CB114" s="36" t="b">
        <f t="shared" si="103"/>
        <v>0</v>
      </c>
      <c r="CC114" s="36" t="str">
        <f t="shared" si="104"/>
        <v xml:space="preserve">  </v>
      </c>
      <c r="CD114" s="36"/>
      <c r="CE114" s="36" t="b">
        <f t="shared" si="105"/>
        <v>0</v>
      </c>
      <c r="CF114" s="36" t="str">
        <f t="shared" si="106"/>
        <v xml:space="preserve">  </v>
      </c>
      <c r="CG114" s="36"/>
      <c r="CH114" s="36" t="b">
        <f t="shared" si="107"/>
        <v>0</v>
      </c>
      <c r="CI114" s="36" t="str">
        <f t="shared" si="108"/>
        <v xml:space="preserve">  </v>
      </c>
      <c r="CJ114" s="36"/>
      <c r="CK114" s="36" t="b">
        <f t="shared" si="109"/>
        <v>0</v>
      </c>
      <c r="CL114" s="36" t="str">
        <f t="shared" si="110"/>
        <v xml:space="preserve">  </v>
      </c>
      <c r="CM114" s="36"/>
      <c r="CN114" s="36" t="b">
        <f t="shared" si="111"/>
        <v>0</v>
      </c>
      <c r="CO114" s="37" t="str">
        <f t="shared" si="112"/>
        <v xml:space="preserve">  </v>
      </c>
      <c r="CQ114" s="65"/>
      <c r="CR114" s="65" t="b">
        <f t="shared" si="121"/>
        <v>0</v>
      </c>
      <c r="CS114" s="65" t="str">
        <f t="shared" si="113"/>
        <v xml:space="preserve">  </v>
      </c>
      <c r="CT114" s="65"/>
      <c r="CU114" s="65" t="b">
        <f t="shared" si="114"/>
        <v>0</v>
      </c>
      <c r="CV114" s="65" t="str">
        <f t="shared" si="115"/>
        <v xml:space="preserve">  </v>
      </c>
      <c r="CW114" s="65"/>
      <c r="CX114" s="65" t="b">
        <f t="shared" si="122"/>
        <v>0</v>
      </c>
      <c r="CY114" s="65" t="str">
        <f t="shared" si="116"/>
        <v xml:space="preserve">  </v>
      </c>
      <c r="CZ114" s="65"/>
      <c r="DA114" s="65" t="b">
        <f t="shared" si="123"/>
        <v>0</v>
      </c>
      <c r="DB114" s="66" t="str">
        <f t="shared" si="117"/>
        <v xml:space="preserve">  </v>
      </c>
      <c r="DC114" s="130">
        <f t="shared" si="124"/>
        <v>0</v>
      </c>
      <c r="DD114" s="131">
        <f t="shared" si="125"/>
        <v>0</v>
      </c>
      <c r="DE114" s="218"/>
      <c r="DF114" s="219"/>
      <c r="DG114" s="220"/>
      <c r="DH114" s="221"/>
      <c r="DJ114" s="101"/>
      <c r="DK114" s="71"/>
      <c r="DL114" s="71"/>
      <c r="DM114" s="71"/>
      <c r="DN114" s="102"/>
      <c r="DO114" s="101"/>
      <c r="DP114" s="71"/>
      <c r="DQ114" s="71"/>
      <c r="DR114" s="71"/>
      <c r="DS114" s="71"/>
      <c r="DT114" s="71"/>
      <c r="DU114" s="111"/>
      <c r="DX114" s="107"/>
      <c r="DY114" s="71"/>
      <c r="DZ114" s="71"/>
      <c r="EA114" s="71"/>
      <c r="EB114" s="71"/>
      <c r="EC114" s="71"/>
      <c r="ED114" s="71"/>
      <c r="EE114" s="71"/>
      <c r="EF114" s="71"/>
      <c r="EG114" s="71"/>
      <c r="EH114" s="114"/>
      <c r="EI114" s="71"/>
      <c r="EJ114" s="71"/>
      <c r="EK114" s="71"/>
      <c r="EL114" s="115"/>
      <c r="EM114" s="117"/>
      <c r="EN114" s="115"/>
      <c r="EO114" s="208"/>
      <c r="EP114" s="209"/>
      <c r="EQ114" s="210"/>
      <c r="ER114" s="217"/>
      <c r="FS114" s="159">
        <v>108</v>
      </c>
      <c r="FT114" s="160" t="s">
        <v>592</v>
      </c>
      <c r="FU114" s="159" t="str">
        <f t="shared" si="67"/>
        <v>108 ΣΠΑΡΤΗ</v>
      </c>
      <c r="FV114" s="24"/>
      <c r="FW114" s="140"/>
      <c r="FX114" s="141"/>
      <c r="GL114" s="179"/>
      <c r="GQ114" s="179"/>
    </row>
    <row r="115" spans="2:199" s="159" customFormat="1" ht="15.6">
      <c r="B115" s="134"/>
      <c r="C115" s="136"/>
      <c r="D115" s="71"/>
      <c r="E115" s="16"/>
      <c r="F115" s="159" t="str">
        <f t="shared" si="126"/>
        <v/>
      </c>
      <c r="G115" s="159" t="str">
        <f t="shared" si="127"/>
        <v/>
      </c>
      <c r="H115" s="159" t="str">
        <f t="shared" si="128"/>
        <v/>
      </c>
      <c r="L115" s="97"/>
      <c r="M115" s="16"/>
      <c r="N115" s="16"/>
      <c r="O115" s="24" t="str">
        <f t="shared" si="118"/>
        <v>::</v>
      </c>
      <c r="P115" s="16"/>
      <c r="Q115" s="16"/>
      <c r="R115" s="16"/>
      <c r="S115" s="24" t="str">
        <f t="shared" si="119"/>
        <v>::</v>
      </c>
      <c r="T115" s="24"/>
      <c r="U115" s="24"/>
      <c r="V115" s="165"/>
      <c r="W115" s="71">
        <f t="shared" si="68"/>
        <v>0</v>
      </c>
      <c r="X115" s="71">
        <f t="shared" si="69"/>
        <v>1</v>
      </c>
      <c r="Y115" s="71">
        <f t="shared" si="70"/>
        <v>1900</v>
      </c>
      <c r="Z115" s="92"/>
      <c r="AA115" s="170">
        <f t="shared" si="71"/>
        <v>0</v>
      </c>
      <c r="AB115" s="92"/>
      <c r="AC115" s="94">
        <f t="shared" si="72"/>
        <v>0</v>
      </c>
      <c r="AD115" s="156">
        <f t="shared" si="73"/>
        <v>0</v>
      </c>
      <c r="AE115" s="170">
        <f t="shared" si="74"/>
        <v>0</v>
      </c>
      <c r="AF115" s="92"/>
      <c r="AG115" s="94">
        <f t="shared" si="75"/>
        <v>0</v>
      </c>
      <c r="AH115" s="156">
        <f t="shared" si="76"/>
        <v>0</v>
      </c>
      <c r="AI115" s="170">
        <f t="shared" si="77"/>
        <v>0</v>
      </c>
      <c r="AJ115" s="92"/>
      <c r="AK115" s="94">
        <f t="shared" si="78"/>
        <v>0</v>
      </c>
      <c r="AL115" s="156">
        <f t="shared" si="79"/>
        <v>0</v>
      </c>
      <c r="AM115" s="170">
        <f t="shared" si="80"/>
        <v>0</v>
      </c>
      <c r="AN115" s="92"/>
      <c r="AO115" s="94">
        <f t="shared" si="81"/>
        <v>0</v>
      </c>
      <c r="AP115" s="156">
        <f t="shared" si="82"/>
        <v>0</v>
      </c>
      <c r="AQ115" s="170">
        <f t="shared" si="83"/>
        <v>0</v>
      </c>
      <c r="AR115" s="92"/>
      <c r="AS115" s="94">
        <f t="shared" si="84"/>
        <v>0</v>
      </c>
      <c r="AT115" s="156">
        <f t="shared" si="85"/>
        <v>0</v>
      </c>
      <c r="AU115" s="170">
        <f t="shared" si="86"/>
        <v>0</v>
      </c>
      <c r="AV115" s="92"/>
      <c r="AW115" s="94">
        <f t="shared" si="87"/>
        <v>0</v>
      </c>
      <c r="AX115" s="156">
        <f t="shared" si="88"/>
        <v>0</v>
      </c>
      <c r="AY115" s="170">
        <f t="shared" si="89"/>
        <v>1</v>
      </c>
      <c r="AZ115" s="92"/>
      <c r="BA115" s="170">
        <f t="shared" si="90"/>
        <v>1</v>
      </c>
      <c r="BB115" s="92"/>
      <c r="BC115" s="93">
        <f t="shared" si="91"/>
        <v>0</v>
      </c>
      <c r="BD115" s="92"/>
      <c r="BE115" s="93">
        <f t="shared" si="120"/>
        <v>0</v>
      </c>
      <c r="BF115" s="94">
        <f t="shared" si="92"/>
        <v>0</v>
      </c>
      <c r="BG115" s="95"/>
      <c r="BH115" s="31"/>
      <c r="BI115" s="53"/>
      <c r="BJ115" s="54"/>
      <c r="BK115" s="54"/>
      <c r="BL115" s="55"/>
      <c r="BM115" s="40" t="b">
        <f t="shared" si="93"/>
        <v>0</v>
      </c>
      <c r="BN115" s="40" t="str">
        <f t="shared" si="94"/>
        <v xml:space="preserve">  </v>
      </c>
      <c r="BO115" s="40"/>
      <c r="BP115" s="40" t="b">
        <f t="shared" si="95"/>
        <v>0</v>
      </c>
      <c r="BQ115" s="40" t="str">
        <f t="shared" si="96"/>
        <v xml:space="preserve">  </v>
      </c>
      <c r="BR115" s="40"/>
      <c r="BS115" s="40" t="b">
        <f t="shared" si="97"/>
        <v>0</v>
      </c>
      <c r="BT115" s="40" t="str">
        <f t="shared" si="98"/>
        <v xml:space="preserve">  </v>
      </c>
      <c r="BU115" s="40"/>
      <c r="BV115" s="40" t="b">
        <f t="shared" si="99"/>
        <v>0</v>
      </c>
      <c r="BW115" s="40" t="str">
        <f t="shared" si="100"/>
        <v xml:space="preserve">  </v>
      </c>
      <c r="BX115" s="40"/>
      <c r="BY115" s="40" t="b">
        <f t="shared" si="101"/>
        <v>0</v>
      </c>
      <c r="BZ115" s="45" t="str">
        <f t="shared" si="102"/>
        <v xml:space="preserve">  </v>
      </c>
      <c r="CA115" s="46"/>
      <c r="CB115" s="36" t="b">
        <f t="shared" si="103"/>
        <v>0</v>
      </c>
      <c r="CC115" s="36" t="str">
        <f t="shared" si="104"/>
        <v xml:space="preserve">  </v>
      </c>
      <c r="CD115" s="36"/>
      <c r="CE115" s="36" t="b">
        <f t="shared" si="105"/>
        <v>0</v>
      </c>
      <c r="CF115" s="36" t="str">
        <f t="shared" si="106"/>
        <v xml:space="preserve">  </v>
      </c>
      <c r="CG115" s="36"/>
      <c r="CH115" s="36" t="b">
        <f t="shared" si="107"/>
        <v>0</v>
      </c>
      <c r="CI115" s="36" t="str">
        <f t="shared" si="108"/>
        <v xml:space="preserve">  </v>
      </c>
      <c r="CJ115" s="36"/>
      <c r="CK115" s="36" t="b">
        <f t="shared" si="109"/>
        <v>0</v>
      </c>
      <c r="CL115" s="36" t="str">
        <f t="shared" si="110"/>
        <v xml:space="preserve">  </v>
      </c>
      <c r="CM115" s="36"/>
      <c r="CN115" s="36" t="b">
        <f t="shared" si="111"/>
        <v>0</v>
      </c>
      <c r="CO115" s="37" t="str">
        <f t="shared" si="112"/>
        <v xml:space="preserve">  </v>
      </c>
      <c r="CQ115" s="65"/>
      <c r="CR115" s="65" t="b">
        <f t="shared" si="121"/>
        <v>0</v>
      </c>
      <c r="CS115" s="65" t="str">
        <f t="shared" si="113"/>
        <v xml:space="preserve">  </v>
      </c>
      <c r="CT115" s="65"/>
      <c r="CU115" s="65" t="b">
        <f t="shared" si="114"/>
        <v>0</v>
      </c>
      <c r="CV115" s="65" t="str">
        <f t="shared" si="115"/>
        <v xml:space="preserve">  </v>
      </c>
      <c r="CW115" s="65"/>
      <c r="CX115" s="65" t="b">
        <f t="shared" si="122"/>
        <v>0</v>
      </c>
      <c r="CY115" s="65" t="str">
        <f t="shared" si="116"/>
        <v xml:space="preserve">  </v>
      </c>
      <c r="CZ115" s="65"/>
      <c r="DA115" s="65" t="b">
        <f t="shared" si="123"/>
        <v>0</v>
      </c>
      <c r="DB115" s="66" t="str">
        <f t="shared" si="117"/>
        <v xml:space="preserve">  </v>
      </c>
      <c r="DC115" s="130">
        <f t="shared" si="124"/>
        <v>0</v>
      </c>
      <c r="DD115" s="131">
        <f t="shared" si="125"/>
        <v>0</v>
      </c>
      <c r="DE115" s="218"/>
      <c r="DF115" s="219"/>
      <c r="DG115" s="220"/>
      <c r="DH115" s="221"/>
      <c r="DJ115" s="101"/>
      <c r="DK115" s="71"/>
      <c r="DL115" s="71"/>
      <c r="DM115" s="71"/>
      <c r="DN115" s="102"/>
      <c r="DO115" s="101"/>
      <c r="DP115" s="71"/>
      <c r="DQ115" s="71"/>
      <c r="DR115" s="71"/>
      <c r="DS115" s="71"/>
      <c r="DT115" s="71"/>
      <c r="DU115" s="111"/>
      <c r="DX115" s="107"/>
      <c r="DY115" s="71"/>
      <c r="DZ115" s="71"/>
      <c r="EA115" s="71"/>
      <c r="EB115" s="71"/>
      <c r="EC115" s="71"/>
      <c r="ED115" s="71"/>
      <c r="EE115" s="71"/>
      <c r="EF115" s="71"/>
      <c r="EG115" s="71"/>
      <c r="EH115" s="114"/>
      <c r="EI115" s="71"/>
      <c r="EJ115" s="71"/>
      <c r="EK115" s="71"/>
      <c r="EL115" s="115"/>
      <c r="EM115" s="117"/>
      <c r="EN115" s="115"/>
      <c r="EO115" s="208"/>
      <c r="EP115" s="209"/>
      <c r="EQ115" s="210"/>
      <c r="ER115" s="217"/>
      <c r="FS115" s="159">
        <v>109</v>
      </c>
      <c r="FT115" s="160" t="s">
        <v>593</v>
      </c>
      <c r="FU115" s="159" t="str">
        <f t="shared" si="67"/>
        <v>109 ΣΠΕΤΣΕΣ</v>
      </c>
      <c r="FV115" s="24"/>
      <c r="FW115" s="140"/>
      <c r="FX115" s="141"/>
      <c r="GL115" s="179"/>
      <c r="GQ115" s="179"/>
    </row>
    <row r="116" spans="2:199" s="159" customFormat="1" ht="15.6">
      <c r="B116" s="134"/>
      <c r="C116" s="136"/>
      <c r="D116" s="71"/>
      <c r="E116" s="16"/>
      <c r="F116" s="159" t="str">
        <f t="shared" si="126"/>
        <v/>
      </c>
      <c r="G116" s="159" t="str">
        <f t="shared" si="127"/>
        <v/>
      </c>
      <c r="H116" s="159" t="str">
        <f t="shared" si="128"/>
        <v/>
      </c>
      <c r="L116" s="97"/>
      <c r="M116" s="16"/>
      <c r="N116" s="16"/>
      <c r="O116" s="24" t="str">
        <f t="shared" si="118"/>
        <v>::</v>
      </c>
      <c r="P116" s="16"/>
      <c r="Q116" s="16"/>
      <c r="R116" s="16"/>
      <c r="S116" s="24" t="str">
        <f t="shared" si="119"/>
        <v>::</v>
      </c>
      <c r="T116" s="24"/>
      <c r="U116" s="24"/>
      <c r="V116" s="165"/>
      <c r="W116" s="71">
        <f t="shared" si="68"/>
        <v>0</v>
      </c>
      <c r="X116" s="71">
        <f t="shared" si="69"/>
        <v>1</v>
      </c>
      <c r="Y116" s="71">
        <f t="shared" si="70"/>
        <v>1900</v>
      </c>
      <c r="Z116" s="92"/>
      <c r="AA116" s="170">
        <f t="shared" si="71"/>
        <v>0</v>
      </c>
      <c r="AB116" s="92"/>
      <c r="AC116" s="94">
        <f t="shared" si="72"/>
        <v>0</v>
      </c>
      <c r="AD116" s="156">
        <f t="shared" si="73"/>
        <v>0</v>
      </c>
      <c r="AE116" s="170">
        <f t="shared" si="74"/>
        <v>0</v>
      </c>
      <c r="AF116" s="92"/>
      <c r="AG116" s="94">
        <f t="shared" si="75"/>
        <v>0</v>
      </c>
      <c r="AH116" s="156">
        <f t="shared" si="76"/>
        <v>0</v>
      </c>
      <c r="AI116" s="170">
        <f t="shared" si="77"/>
        <v>0</v>
      </c>
      <c r="AJ116" s="92"/>
      <c r="AK116" s="94">
        <f t="shared" si="78"/>
        <v>0</v>
      </c>
      <c r="AL116" s="156">
        <f t="shared" si="79"/>
        <v>0</v>
      </c>
      <c r="AM116" s="170">
        <f t="shared" si="80"/>
        <v>0</v>
      </c>
      <c r="AN116" s="92"/>
      <c r="AO116" s="94">
        <f t="shared" si="81"/>
        <v>0</v>
      </c>
      <c r="AP116" s="156">
        <f t="shared" si="82"/>
        <v>0</v>
      </c>
      <c r="AQ116" s="170">
        <f t="shared" si="83"/>
        <v>0</v>
      </c>
      <c r="AR116" s="92"/>
      <c r="AS116" s="94">
        <f t="shared" si="84"/>
        <v>0</v>
      </c>
      <c r="AT116" s="156">
        <f t="shared" si="85"/>
        <v>0</v>
      </c>
      <c r="AU116" s="170">
        <f t="shared" si="86"/>
        <v>0</v>
      </c>
      <c r="AV116" s="92"/>
      <c r="AW116" s="94">
        <f t="shared" si="87"/>
        <v>0</v>
      </c>
      <c r="AX116" s="156">
        <f t="shared" si="88"/>
        <v>0</v>
      </c>
      <c r="AY116" s="170">
        <f t="shared" si="89"/>
        <v>1</v>
      </c>
      <c r="AZ116" s="92"/>
      <c r="BA116" s="170">
        <f t="shared" si="90"/>
        <v>1</v>
      </c>
      <c r="BB116" s="92"/>
      <c r="BC116" s="93">
        <f t="shared" si="91"/>
        <v>0</v>
      </c>
      <c r="BD116" s="92"/>
      <c r="BE116" s="93">
        <f t="shared" si="120"/>
        <v>0</v>
      </c>
      <c r="BF116" s="94">
        <f t="shared" si="92"/>
        <v>0</v>
      </c>
      <c r="BG116" s="95"/>
      <c r="BH116" s="31"/>
      <c r="BI116" s="53"/>
      <c r="BJ116" s="54"/>
      <c r="BK116" s="54"/>
      <c r="BL116" s="55"/>
      <c r="BM116" s="40" t="b">
        <f t="shared" si="93"/>
        <v>0</v>
      </c>
      <c r="BN116" s="40" t="str">
        <f t="shared" si="94"/>
        <v xml:space="preserve">  </v>
      </c>
      <c r="BO116" s="40"/>
      <c r="BP116" s="40" t="b">
        <f t="shared" si="95"/>
        <v>0</v>
      </c>
      <c r="BQ116" s="40" t="str">
        <f t="shared" si="96"/>
        <v xml:space="preserve">  </v>
      </c>
      <c r="BR116" s="40"/>
      <c r="BS116" s="40" t="b">
        <f t="shared" si="97"/>
        <v>0</v>
      </c>
      <c r="BT116" s="40" t="str">
        <f t="shared" si="98"/>
        <v xml:space="preserve">  </v>
      </c>
      <c r="BU116" s="40"/>
      <c r="BV116" s="40" t="b">
        <f t="shared" si="99"/>
        <v>0</v>
      </c>
      <c r="BW116" s="40" t="str">
        <f t="shared" si="100"/>
        <v xml:space="preserve">  </v>
      </c>
      <c r="BX116" s="40"/>
      <c r="BY116" s="40" t="b">
        <f t="shared" si="101"/>
        <v>0</v>
      </c>
      <c r="BZ116" s="45" t="str">
        <f t="shared" si="102"/>
        <v xml:space="preserve">  </v>
      </c>
      <c r="CA116" s="46"/>
      <c r="CB116" s="36" t="b">
        <f t="shared" si="103"/>
        <v>0</v>
      </c>
      <c r="CC116" s="36" t="str">
        <f t="shared" si="104"/>
        <v xml:space="preserve">  </v>
      </c>
      <c r="CD116" s="36"/>
      <c r="CE116" s="36" t="b">
        <f t="shared" si="105"/>
        <v>0</v>
      </c>
      <c r="CF116" s="36" t="str">
        <f t="shared" si="106"/>
        <v xml:space="preserve">  </v>
      </c>
      <c r="CG116" s="36"/>
      <c r="CH116" s="36" t="b">
        <f t="shared" si="107"/>
        <v>0</v>
      </c>
      <c r="CI116" s="36" t="str">
        <f t="shared" si="108"/>
        <v xml:space="preserve">  </v>
      </c>
      <c r="CJ116" s="36"/>
      <c r="CK116" s="36" t="b">
        <f t="shared" si="109"/>
        <v>0</v>
      </c>
      <c r="CL116" s="36" t="str">
        <f t="shared" si="110"/>
        <v xml:space="preserve">  </v>
      </c>
      <c r="CM116" s="36"/>
      <c r="CN116" s="36" t="b">
        <f t="shared" si="111"/>
        <v>0</v>
      </c>
      <c r="CO116" s="37" t="str">
        <f t="shared" si="112"/>
        <v xml:space="preserve">  </v>
      </c>
      <c r="CQ116" s="65"/>
      <c r="CR116" s="65" t="b">
        <f t="shared" si="121"/>
        <v>0</v>
      </c>
      <c r="CS116" s="65" t="str">
        <f t="shared" si="113"/>
        <v xml:space="preserve">  </v>
      </c>
      <c r="CT116" s="65"/>
      <c r="CU116" s="65" t="b">
        <f t="shared" si="114"/>
        <v>0</v>
      </c>
      <c r="CV116" s="65" t="str">
        <f t="shared" si="115"/>
        <v xml:space="preserve">  </v>
      </c>
      <c r="CW116" s="65"/>
      <c r="CX116" s="65" t="b">
        <f t="shared" si="122"/>
        <v>0</v>
      </c>
      <c r="CY116" s="65" t="str">
        <f t="shared" si="116"/>
        <v xml:space="preserve">  </v>
      </c>
      <c r="CZ116" s="65"/>
      <c r="DA116" s="65" t="b">
        <f t="shared" si="123"/>
        <v>0</v>
      </c>
      <c r="DB116" s="66" t="str">
        <f t="shared" si="117"/>
        <v xml:space="preserve">  </v>
      </c>
      <c r="DC116" s="130">
        <f t="shared" si="124"/>
        <v>0</v>
      </c>
      <c r="DD116" s="131">
        <f t="shared" si="125"/>
        <v>0</v>
      </c>
      <c r="DE116" s="218"/>
      <c r="DF116" s="219"/>
      <c r="DG116" s="220"/>
      <c r="DH116" s="221"/>
      <c r="DJ116" s="101"/>
      <c r="DK116" s="71"/>
      <c r="DL116" s="71"/>
      <c r="DM116" s="71"/>
      <c r="DN116" s="102"/>
      <c r="DO116" s="101"/>
      <c r="DP116" s="71"/>
      <c r="DQ116" s="71"/>
      <c r="DR116" s="71"/>
      <c r="DS116" s="71"/>
      <c r="DT116" s="71"/>
      <c r="DU116" s="111"/>
      <c r="DX116" s="107"/>
      <c r="DY116" s="71"/>
      <c r="DZ116" s="71"/>
      <c r="EA116" s="71"/>
      <c r="EB116" s="71"/>
      <c r="EC116" s="71"/>
      <c r="ED116" s="71"/>
      <c r="EE116" s="71"/>
      <c r="EF116" s="71"/>
      <c r="EG116" s="71"/>
      <c r="EH116" s="114"/>
      <c r="EI116" s="71"/>
      <c r="EJ116" s="71"/>
      <c r="EK116" s="71"/>
      <c r="EL116" s="115"/>
      <c r="EM116" s="117"/>
      <c r="EN116" s="115"/>
      <c r="EO116" s="208"/>
      <c r="EP116" s="209"/>
      <c r="EQ116" s="210"/>
      <c r="ER116" s="217"/>
      <c r="FS116" s="159">
        <v>110</v>
      </c>
      <c r="FT116" s="160" t="s">
        <v>594</v>
      </c>
      <c r="FU116" s="159" t="str">
        <f t="shared" si="67"/>
        <v>110 ΣΤΡΟΦΑΔΕΣ (ΙΟΝΙΟ)</v>
      </c>
      <c r="FV116" s="24"/>
      <c r="FW116" s="140"/>
      <c r="FX116" s="141"/>
      <c r="GL116" s="179"/>
      <c r="GQ116" s="179"/>
    </row>
    <row r="117" spans="2:199" s="159" customFormat="1" ht="15.6">
      <c r="B117" s="134"/>
      <c r="C117" s="136"/>
      <c r="D117" s="71"/>
      <c r="E117" s="16"/>
      <c r="F117" s="159" t="str">
        <f t="shared" si="126"/>
        <v/>
      </c>
      <c r="G117" s="159" t="str">
        <f t="shared" si="127"/>
        <v/>
      </c>
      <c r="H117" s="159" t="str">
        <f t="shared" si="128"/>
        <v/>
      </c>
      <c r="L117" s="97"/>
      <c r="M117" s="16"/>
      <c r="N117" s="16"/>
      <c r="O117" s="24" t="str">
        <f t="shared" si="118"/>
        <v>::</v>
      </c>
      <c r="P117" s="16"/>
      <c r="Q117" s="16"/>
      <c r="R117" s="16"/>
      <c r="S117" s="24" t="str">
        <f t="shared" si="119"/>
        <v>::</v>
      </c>
      <c r="T117" s="24"/>
      <c r="U117" s="24"/>
      <c r="V117" s="165"/>
      <c r="W117" s="71">
        <f t="shared" si="68"/>
        <v>0</v>
      </c>
      <c r="X117" s="71">
        <f t="shared" si="69"/>
        <v>1</v>
      </c>
      <c r="Y117" s="71">
        <f t="shared" si="70"/>
        <v>1900</v>
      </c>
      <c r="Z117" s="92"/>
      <c r="AA117" s="170">
        <f t="shared" si="71"/>
        <v>0</v>
      </c>
      <c r="AB117" s="92"/>
      <c r="AC117" s="94">
        <f t="shared" si="72"/>
        <v>0</v>
      </c>
      <c r="AD117" s="156">
        <f t="shared" si="73"/>
        <v>0</v>
      </c>
      <c r="AE117" s="170">
        <f t="shared" si="74"/>
        <v>0</v>
      </c>
      <c r="AF117" s="92"/>
      <c r="AG117" s="94">
        <f t="shared" si="75"/>
        <v>0</v>
      </c>
      <c r="AH117" s="156">
        <f t="shared" si="76"/>
        <v>0</v>
      </c>
      <c r="AI117" s="170">
        <f t="shared" si="77"/>
        <v>0</v>
      </c>
      <c r="AJ117" s="92"/>
      <c r="AK117" s="94">
        <f t="shared" si="78"/>
        <v>0</v>
      </c>
      <c r="AL117" s="156">
        <f t="shared" si="79"/>
        <v>0</v>
      </c>
      <c r="AM117" s="170">
        <f t="shared" si="80"/>
        <v>0</v>
      </c>
      <c r="AN117" s="92"/>
      <c r="AO117" s="94">
        <f t="shared" si="81"/>
        <v>0</v>
      </c>
      <c r="AP117" s="156">
        <f t="shared" si="82"/>
        <v>0</v>
      </c>
      <c r="AQ117" s="170">
        <f t="shared" si="83"/>
        <v>0</v>
      </c>
      <c r="AR117" s="92"/>
      <c r="AS117" s="94">
        <f t="shared" si="84"/>
        <v>0</v>
      </c>
      <c r="AT117" s="156">
        <f t="shared" si="85"/>
        <v>0</v>
      </c>
      <c r="AU117" s="170">
        <f t="shared" si="86"/>
        <v>0</v>
      </c>
      <c r="AV117" s="92"/>
      <c r="AW117" s="94">
        <f t="shared" si="87"/>
        <v>0</v>
      </c>
      <c r="AX117" s="156">
        <f t="shared" si="88"/>
        <v>0</v>
      </c>
      <c r="AY117" s="170">
        <f t="shared" si="89"/>
        <v>1</v>
      </c>
      <c r="AZ117" s="92"/>
      <c r="BA117" s="170">
        <f t="shared" si="90"/>
        <v>1</v>
      </c>
      <c r="BB117" s="92"/>
      <c r="BC117" s="93">
        <f t="shared" si="91"/>
        <v>0</v>
      </c>
      <c r="BD117" s="92"/>
      <c r="BE117" s="93">
        <f t="shared" si="120"/>
        <v>0</v>
      </c>
      <c r="BF117" s="94">
        <f t="shared" si="92"/>
        <v>0</v>
      </c>
      <c r="BG117" s="95"/>
      <c r="BH117" s="31"/>
      <c r="BI117" s="53"/>
      <c r="BJ117" s="54"/>
      <c r="BK117" s="54"/>
      <c r="BL117" s="55"/>
      <c r="BM117" s="40" t="b">
        <f t="shared" si="93"/>
        <v>0</v>
      </c>
      <c r="BN117" s="40" t="str">
        <f t="shared" si="94"/>
        <v xml:space="preserve">  </v>
      </c>
      <c r="BO117" s="40"/>
      <c r="BP117" s="40" t="b">
        <f t="shared" si="95"/>
        <v>0</v>
      </c>
      <c r="BQ117" s="40" t="str">
        <f t="shared" si="96"/>
        <v xml:space="preserve">  </v>
      </c>
      <c r="BR117" s="40"/>
      <c r="BS117" s="40" t="b">
        <f t="shared" si="97"/>
        <v>0</v>
      </c>
      <c r="BT117" s="40" t="str">
        <f t="shared" si="98"/>
        <v xml:space="preserve">  </v>
      </c>
      <c r="BU117" s="40"/>
      <c r="BV117" s="40" t="b">
        <f t="shared" si="99"/>
        <v>0</v>
      </c>
      <c r="BW117" s="40" t="str">
        <f t="shared" si="100"/>
        <v xml:space="preserve">  </v>
      </c>
      <c r="BX117" s="40"/>
      <c r="BY117" s="40" t="b">
        <f t="shared" si="101"/>
        <v>0</v>
      </c>
      <c r="BZ117" s="45" t="str">
        <f t="shared" si="102"/>
        <v xml:space="preserve">  </v>
      </c>
      <c r="CA117" s="46"/>
      <c r="CB117" s="36" t="b">
        <f t="shared" si="103"/>
        <v>0</v>
      </c>
      <c r="CC117" s="36" t="str">
        <f t="shared" si="104"/>
        <v xml:space="preserve">  </v>
      </c>
      <c r="CD117" s="36"/>
      <c r="CE117" s="36" t="b">
        <f t="shared" si="105"/>
        <v>0</v>
      </c>
      <c r="CF117" s="36" t="str">
        <f t="shared" si="106"/>
        <v xml:space="preserve">  </v>
      </c>
      <c r="CG117" s="36"/>
      <c r="CH117" s="36" t="b">
        <f t="shared" si="107"/>
        <v>0</v>
      </c>
      <c r="CI117" s="36" t="str">
        <f t="shared" si="108"/>
        <v xml:space="preserve">  </v>
      </c>
      <c r="CJ117" s="36"/>
      <c r="CK117" s="36" t="b">
        <f t="shared" si="109"/>
        <v>0</v>
      </c>
      <c r="CL117" s="36" t="str">
        <f t="shared" si="110"/>
        <v xml:space="preserve">  </v>
      </c>
      <c r="CM117" s="36"/>
      <c r="CN117" s="36" t="b">
        <f t="shared" si="111"/>
        <v>0</v>
      </c>
      <c r="CO117" s="37" t="str">
        <f t="shared" si="112"/>
        <v xml:space="preserve">  </v>
      </c>
      <c r="CQ117" s="65"/>
      <c r="CR117" s="65" t="b">
        <f t="shared" si="121"/>
        <v>0</v>
      </c>
      <c r="CS117" s="65" t="str">
        <f t="shared" si="113"/>
        <v xml:space="preserve">  </v>
      </c>
      <c r="CT117" s="65"/>
      <c r="CU117" s="65" t="b">
        <f t="shared" si="114"/>
        <v>0</v>
      </c>
      <c r="CV117" s="65" t="str">
        <f t="shared" si="115"/>
        <v xml:space="preserve">  </v>
      </c>
      <c r="CW117" s="65"/>
      <c r="CX117" s="65" t="b">
        <f t="shared" si="122"/>
        <v>0</v>
      </c>
      <c r="CY117" s="65" t="str">
        <f t="shared" si="116"/>
        <v xml:space="preserve">  </v>
      </c>
      <c r="CZ117" s="65"/>
      <c r="DA117" s="65" t="b">
        <f t="shared" si="123"/>
        <v>0</v>
      </c>
      <c r="DB117" s="66" t="str">
        <f t="shared" si="117"/>
        <v xml:space="preserve">  </v>
      </c>
      <c r="DC117" s="130">
        <f t="shared" si="124"/>
        <v>0</v>
      </c>
      <c r="DD117" s="131">
        <f t="shared" si="125"/>
        <v>0</v>
      </c>
      <c r="DE117" s="218"/>
      <c r="DF117" s="219"/>
      <c r="DG117" s="220"/>
      <c r="DH117" s="221"/>
      <c r="DJ117" s="101"/>
      <c r="DK117" s="71"/>
      <c r="DL117" s="71"/>
      <c r="DM117" s="71"/>
      <c r="DN117" s="102"/>
      <c r="DO117" s="101"/>
      <c r="DP117" s="71"/>
      <c r="DQ117" s="71"/>
      <c r="DR117" s="71"/>
      <c r="DS117" s="71"/>
      <c r="DT117" s="71"/>
      <c r="DU117" s="111"/>
      <c r="DX117" s="107"/>
      <c r="DY117" s="71"/>
      <c r="DZ117" s="71"/>
      <c r="EA117" s="71"/>
      <c r="EB117" s="71"/>
      <c r="EC117" s="71"/>
      <c r="ED117" s="71"/>
      <c r="EE117" s="71"/>
      <c r="EF117" s="71"/>
      <c r="EG117" s="71"/>
      <c r="EH117" s="114"/>
      <c r="EI117" s="71"/>
      <c r="EJ117" s="71"/>
      <c r="EK117" s="71"/>
      <c r="EL117" s="115"/>
      <c r="EM117" s="117"/>
      <c r="EN117" s="115"/>
      <c r="EO117" s="208"/>
      <c r="EP117" s="209"/>
      <c r="EQ117" s="210"/>
      <c r="ER117" s="217"/>
      <c r="FS117" s="159">
        <v>111</v>
      </c>
      <c r="FT117" s="160" t="s">
        <v>595</v>
      </c>
      <c r="FU117" s="159" t="str">
        <f t="shared" si="67"/>
        <v>111 ΣΥΡΟΣ</v>
      </c>
      <c r="FV117" s="24"/>
      <c r="FW117" s="140"/>
      <c r="FX117" s="141"/>
      <c r="GL117" s="179"/>
      <c r="GQ117" s="179"/>
    </row>
    <row r="118" spans="2:199" s="159" customFormat="1" ht="15.6">
      <c r="B118" s="134"/>
      <c r="C118" s="136"/>
      <c r="D118" s="71"/>
      <c r="E118" s="16"/>
      <c r="F118" s="159" t="str">
        <f t="shared" si="126"/>
        <v/>
      </c>
      <c r="G118" s="159" t="str">
        <f t="shared" si="127"/>
        <v/>
      </c>
      <c r="H118" s="159" t="str">
        <f t="shared" si="128"/>
        <v/>
      </c>
      <c r="L118" s="97"/>
      <c r="M118" s="16"/>
      <c r="N118" s="16"/>
      <c r="O118" s="24" t="str">
        <f t="shared" si="118"/>
        <v>::</v>
      </c>
      <c r="P118" s="16"/>
      <c r="Q118" s="16"/>
      <c r="R118" s="16"/>
      <c r="S118" s="24" t="str">
        <f t="shared" si="119"/>
        <v>::</v>
      </c>
      <c r="T118" s="24"/>
      <c r="U118" s="24"/>
      <c r="V118" s="165"/>
      <c r="W118" s="71">
        <f t="shared" si="68"/>
        <v>0</v>
      </c>
      <c r="X118" s="71">
        <f t="shared" si="69"/>
        <v>1</v>
      </c>
      <c r="Y118" s="71">
        <f t="shared" si="70"/>
        <v>1900</v>
      </c>
      <c r="Z118" s="92"/>
      <c r="AA118" s="170">
        <f t="shared" si="71"/>
        <v>0</v>
      </c>
      <c r="AB118" s="92"/>
      <c r="AC118" s="94">
        <f t="shared" si="72"/>
        <v>0</v>
      </c>
      <c r="AD118" s="156">
        <f t="shared" si="73"/>
        <v>0</v>
      </c>
      <c r="AE118" s="170">
        <f t="shared" si="74"/>
        <v>0</v>
      </c>
      <c r="AF118" s="92"/>
      <c r="AG118" s="94">
        <f t="shared" si="75"/>
        <v>0</v>
      </c>
      <c r="AH118" s="156">
        <f t="shared" si="76"/>
        <v>0</v>
      </c>
      <c r="AI118" s="170">
        <f t="shared" si="77"/>
        <v>0</v>
      </c>
      <c r="AJ118" s="92"/>
      <c r="AK118" s="94">
        <f t="shared" si="78"/>
        <v>0</v>
      </c>
      <c r="AL118" s="156">
        <f t="shared" si="79"/>
        <v>0</v>
      </c>
      <c r="AM118" s="170">
        <f t="shared" si="80"/>
        <v>0</v>
      </c>
      <c r="AN118" s="92"/>
      <c r="AO118" s="94">
        <f t="shared" si="81"/>
        <v>0</v>
      </c>
      <c r="AP118" s="156">
        <f t="shared" si="82"/>
        <v>0</v>
      </c>
      <c r="AQ118" s="170">
        <f t="shared" si="83"/>
        <v>0</v>
      </c>
      <c r="AR118" s="92"/>
      <c r="AS118" s="94">
        <f t="shared" si="84"/>
        <v>0</v>
      </c>
      <c r="AT118" s="156">
        <f t="shared" si="85"/>
        <v>0</v>
      </c>
      <c r="AU118" s="170">
        <f t="shared" si="86"/>
        <v>0</v>
      </c>
      <c r="AV118" s="92"/>
      <c r="AW118" s="94">
        <f t="shared" si="87"/>
        <v>0</v>
      </c>
      <c r="AX118" s="156">
        <f t="shared" si="88"/>
        <v>0</v>
      </c>
      <c r="AY118" s="170">
        <f t="shared" si="89"/>
        <v>1</v>
      </c>
      <c r="AZ118" s="92"/>
      <c r="BA118" s="170">
        <f t="shared" si="90"/>
        <v>1</v>
      </c>
      <c r="BB118" s="92"/>
      <c r="BC118" s="93">
        <f t="shared" si="91"/>
        <v>0</v>
      </c>
      <c r="BD118" s="92"/>
      <c r="BE118" s="93">
        <f t="shared" si="120"/>
        <v>0</v>
      </c>
      <c r="BF118" s="94">
        <f t="shared" si="92"/>
        <v>0</v>
      </c>
      <c r="BG118" s="95"/>
      <c r="BH118" s="31"/>
      <c r="BI118" s="53"/>
      <c r="BJ118" s="54"/>
      <c r="BK118" s="54"/>
      <c r="BL118" s="55"/>
      <c r="BM118" s="40" t="b">
        <f t="shared" si="93"/>
        <v>0</v>
      </c>
      <c r="BN118" s="40" t="str">
        <f t="shared" si="94"/>
        <v xml:space="preserve">  </v>
      </c>
      <c r="BO118" s="40"/>
      <c r="BP118" s="40" t="b">
        <f t="shared" si="95"/>
        <v>0</v>
      </c>
      <c r="BQ118" s="40" t="str">
        <f t="shared" si="96"/>
        <v xml:space="preserve">  </v>
      </c>
      <c r="BR118" s="40"/>
      <c r="BS118" s="40" t="b">
        <f t="shared" si="97"/>
        <v>0</v>
      </c>
      <c r="BT118" s="40" t="str">
        <f t="shared" si="98"/>
        <v xml:space="preserve">  </v>
      </c>
      <c r="BU118" s="40"/>
      <c r="BV118" s="40" t="b">
        <f t="shared" si="99"/>
        <v>0</v>
      </c>
      <c r="BW118" s="40" t="str">
        <f t="shared" si="100"/>
        <v xml:space="preserve">  </v>
      </c>
      <c r="BX118" s="40"/>
      <c r="BY118" s="40" t="b">
        <f t="shared" si="101"/>
        <v>0</v>
      </c>
      <c r="BZ118" s="45" t="str">
        <f t="shared" si="102"/>
        <v xml:space="preserve">  </v>
      </c>
      <c r="CA118" s="46"/>
      <c r="CB118" s="36" t="b">
        <f t="shared" si="103"/>
        <v>0</v>
      </c>
      <c r="CC118" s="36" t="str">
        <f t="shared" si="104"/>
        <v xml:space="preserve">  </v>
      </c>
      <c r="CD118" s="36"/>
      <c r="CE118" s="36" t="b">
        <f t="shared" si="105"/>
        <v>0</v>
      </c>
      <c r="CF118" s="36" t="str">
        <f t="shared" si="106"/>
        <v xml:space="preserve">  </v>
      </c>
      <c r="CG118" s="36"/>
      <c r="CH118" s="36" t="b">
        <f t="shared" si="107"/>
        <v>0</v>
      </c>
      <c r="CI118" s="36" t="str">
        <f t="shared" si="108"/>
        <v xml:space="preserve">  </v>
      </c>
      <c r="CJ118" s="36"/>
      <c r="CK118" s="36" t="b">
        <f t="shared" si="109"/>
        <v>0</v>
      </c>
      <c r="CL118" s="36" t="str">
        <f t="shared" si="110"/>
        <v xml:space="preserve">  </v>
      </c>
      <c r="CM118" s="36"/>
      <c r="CN118" s="36" t="b">
        <f t="shared" si="111"/>
        <v>0</v>
      </c>
      <c r="CO118" s="37" t="str">
        <f t="shared" si="112"/>
        <v xml:space="preserve">  </v>
      </c>
      <c r="CQ118" s="65"/>
      <c r="CR118" s="65" t="b">
        <f t="shared" si="121"/>
        <v>0</v>
      </c>
      <c r="CS118" s="65" t="str">
        <f t="shared" si="113"/>
        <v xml:space="preserve">  </v>
      </c>
      <c r="CT118" s="65"/>
      <c r="CU118" s="65" t="b">
        <f t="shared" si="114"/>
        <v>0</v>
      </c>
      <c r="CV118" s="65" t="str">
        <f t="shared" si="115"/>
        <v xml:space="preserve">  </v>
      </c>
      <c r="CW118" s="65"/>
      <c r="CX118" s="65" t="b">
        <f t="shared" si="122"/>
        <v>0</v>
      </c>
      <c r="CY118" s="65" t="str">
        <f t="shared" si="116"/>
        <v xml:space="preserve">  </v>
      </c>
      <c r="CZ118" s="65"/>
      <c r="DA118" s="65" t="b">
        <f t="shared" si="123"/>
        <v>0</v>
      </c>
      <c r="DB118" s="66" t="str">
        <f t="shared" si="117"/>
        <v xml:space="preserve">  </v>
      </c>
      <c r="DC118" s="130">
        <f t="shared" si="124"/>
        <v>0</v>
      </c>
      <c r="DD118" s="131">
        <f t="shared" si="125"/>
        <v>0</v>
      </c>
      <c r="DE118" s="218"/>
      <c r="DF118" s="219"/>
      <c r="DG118" s="220"/>
      <c r="DH118" s="221"/>
      <c r="DJ118" s="101"/>
      <c r="DK118" s="71"/>
      <c r="DL118" s="71"/>
      <c r="DM118" s="71"/>
      <c r="DN118" s="102"/>
      <c r="DO118" s="101"/>
      <c r="DP118" s="71"/>
      <c r="DQ118" s="71"/>
      <c r="DR118" s="71"/>
      <c r="DS118" s="71"/>
      <c r="DT118" s="71"/>
      <c r="DU118" s="111"/>
      <c r="DX118" s="107"/>
      <c r="DY118" s="71"/>
      <c r="DZ118" s="71"/>
      <c r="EA118" s="71"/>
      <c r="EB118" s="71"/>
      <c r="EC118" s="71"/>
      <c r="ED118" s="71"/>
      <c r="EE118" s="71"/>
      <c r="EF118" s="71"/>
      <c r="EG118" s="71"/>
      <c r="EH118" s="114"/>
      <c r="EI118" s="71"/>
      <c r="EJ118" s="71"/>
      <c r="EK118" s="71"/>
      <c r="EL118" s="115"/>
      <c r="EM118" s="117"/>
      <c r="EN118" s="115"/>
      <c r="EO118" s="208"/>
      <c r="EP118" s="209"/>
      <c r="EQ118" s="210"/>
      <c r="ER118" s="217"/>
      <c r="FS118" s="159">
        <v>112</v>
      </c>
      <c r="FT118" s="160" t="s">
        <v>596</v>
      </c>
      <c r="FU118" s="159" t="str">
        <f t="shared" si="67"/>
        <v>112 ΣΧΟΙΝΙΑΣ – ΜΑΡΑΘΩΝΑΣ</v>
      </c>
      <c r="FV118" s="24"/>
      <c r="FW118" s="140"/>
      <c r="FX118" s="141"/>
      <c r="GL118" s="179"/>
      <c r="GQ118" s="179"/>
    </row>
    <row r="119" spans="2:199" s="159" customFormat="1" ht="15.6">
      <c r="B119" s="134"/>
      <c r="C119" s="136"/>
      <c r="D119" s="71"/>
      <c r="E119" s="16"/>
      <c r="F119" s="159" t="str">
        <f t="shared" si="126"/>
        <v/>
      </c>
      <c r="G119" s="159" t="str">
        <f t="shared" si="127"/>
        <v/>
      </c>
      <c r="H119" s="159" t="str">
        <f t="shared" si="128"/>
        <v/>
      </c>
      <c r="L119" s="97"/>
      <c r="M119" s="16"/>
      <c r="N119" s="16"/>
      <c r="O119" s="24" t="str">
        <f t="shared" si="118"/>
        <v>::</v>
      </c>
      <c r="P119" s="16"/>
      <c r="Q119" s="16"/>
      <c r="R119" s="16"/>
      <c r="S119" s="24" t="str">
        <f t="shared" si="119"/>
        <v>::</v>
      </c>
      <c r="T119" s="24"/>
      <c r="U119" s="24"/>
      <c r="V119" s="165"/>
      <c r="W119" s="71">
        <f t="shared" si="68"/>
        <v>0</v>
      </c>
      <c r="X119" s="71">
        <f t="shared" si="69"/>
        <v>1</v>
      </c>
      <c r="Y119" s="71">
        <f t="shared" si="70"/>
        <v>1900</v>
      </c>
      <c r="Z119" s="92"/>
      <c r="AA119" s="170">
        <f t="shared" si="71"/>
        <v>0</v>
      </c>
      <c r="AB119" s="92"/>
      <c r="AC119" s="94">
        <f t="shared" si="72"/>
        <v>0</v>
      </c>
      <c r="AD119" s="156">
        <f t="shared" si="73"/>
        <v>0</v>
      </c>
      <c r="AE119" s="170">
        <f t="shared" si="74"/>
        <v>0</v>
      </c>
      <c r="AF119" s="92"/>
      <c r="AG119" s="94">
        <f t="shared" si="75"/>
        <v>0</v>
      </c>
      <c r="AH119" s="156">
        <f t="shared" si="76"/>
        <v>0</v>
      </c>
      <c r="AI119" s="170">
        <f t="shared" si="77"/>
        <v>0</v>
      </c>
      <c r="AJ119" s="92"/>
      <c r="AK119" s="94">
        <f t="shared" si="78"/>
        <v>0</v>
      </c>
      <c r="AL119" s="156">
        <f t="shared" si="79"/>
        <v>0</v>
      </c>
      <c r="AM119" s="170">
        <f t="shared" si="80"/>
        <v>0</v>
      </c>
      <c r="AN119" s="92"/>
      <c r="AO119" s="94">
        <f t="shared" si="81"/>
        <v>0</v>
      </c>
      <c r="AP119" s="156">
        <f t="shared" si="82"/>
        <v>0</v>
      </c>
      <c r="AQ119" s="170">
        <f t="shared" si="83"/>
        <v>0</v>
      </c>
      <c r="AR119" s="92"/>
      <c r="AS119" s="94">
        <f t="shared" si="84"/>
        <v>0</v>
      </c>
      <c r="AT119" s="156">
        <f t="shared" si="85"/>
        <v>0</v>
      </c>
      <c r="AU119" s="170">
        <f t="shared" si="86"/>
        <v>0</v>
      </c>
      <c r="AV119" s="92"/>
      <c r="AW119" s="94">
        <f t="shared" si="87"/>
        <v>0</v>
      </c>
      <c r="AX119" s="156">
        <f t="shared" si="88"/>
        <v>0</v>
      </c>
      <c r="AY119" s="170">
        <f t="shared" si="89"/>
        <v>1</v>
      </c>
      <c r="AZ119" s="92"/>
      <c r="BA119" s="170">
        <f t="shared" si="90"/>
        <v>1</v>
      </c>
      <c r="BB119" s="92"/>
      <c r="BC119" s="93">
        <f t="shared" si="91"/>
        <v>0</v>
      </c>
      <c r="BD119" s="92"/>
      <c r="BE119" s="93">
        <f t="shared" si="120"/>
        <v>0</v>
      </c>
      <c r="BF119" s="94">
        <f t="shared" si="92"/>
        <v>0</v>
      </c>
      <c r="BG119" s="95"/>
      <c r="BH119" s="31"/>
      <c r="BI119" s="53"/>
      <c r="BJ119" s="54"/>
      <c r="BK119" s="54"/>
      <c r="BL119" s="55"/>
      <c r="BM119" s="40" t="b">
        <f t="shared" si="93"/>
        <v>0</v>
      </c>
      <c r="BN119" s="40" t="str">
        <f t="shared" si="94"/>
        <v xml:space="preserve">  </v>
      </c>
      <c r="BO119" s="40"/>
      <c r="BP119" s="40" t="b">
        <f t="shared" si="95"/>
        <v>0</v>
      </c>
      <c r="BQ119" s="40" t="str">
        <f t="shared" si="96"/>
        <v xml:space="preserve">  </v>
      </c>
      <c r="BR119" s="40"/>
      <c r="BS119" s="40" t="b">
        <f t="shared" si="97"/>
        <v>0</v>
      </c>
      <c r="BT119" s="40" t="str">
        <f t="shared" si="98"/>
        <v xml:space="preserve">  </v>
      </c>
      <c r="BU119" s="40"/>
      <c r="BV119" s="40" t="b">
        <f t="shared" si="99"/>
        <v>0</v>
      </c>
      <c r="BW119" s="40" t="str">
        <f t="shared" si="100"/>
        <v xml:space="preserve">  </v>
      </c>
      <c r="BX119" s="40"/>
      <c r="BY119" s="40" t="b">
        <f t="shared" si="101"/>
        <v>0</v>
      </c>
      <c r="BZ119" s="45" t="str">
        <f t="shared" si="102"/>
        <v xml:space="preserve">  </v>
      </c>
      <c r="CA119" s="46"/>
      <c r="CB119" s="36" t="b">
        <f t="shared" si="103"/>
        <v>0</v>
      </c>
      <c r="CC119" s="36" t="str">
        <f t="shared" si="104"/>
        <v xml:space="preserve">  </v>
      </c>
      <c r="CD119" s="36"/>
      <c r="CE119" s="36" t="b">
        <f t="shared" si="105"/>
        <v>0</v>
      </c>
      <c r="CF119" s="36" t="str">
        <f t="shared" si="106"/>
        <v xml:space="preserve">  </v>
      </c>
      <c r="CG119" s="36"/>
      <c r="CH119" s="36" t="b">
        <f t="shared" si="107"/>
        <v>0</v>
      </c>
      <c r="CI119" s="36" t="str">
        <f t="shared" si="108"/>
        <v xml:space="preserve">  </v>
      </c>
      <c r="CJ119" s="36"/>
      <c r="CK119" s="36" t="b">
        <f t="shared" si="109"/>
        <v>0</v>
      </c>
      <c r="CL119" s="36" t="str">
        <f t="shared" si="110"/>
        <v xml:space="preserve">  </v>
      </c>
      <c r="CM119" s="36"/>
      <c r="CN119" s="36" t="b">
        <f t="shared" si="111"/>
        <v>0</v>
      </c>
      <c r="CO119" s="37" t="str">
        <f t="shared" si="112"/>
        <v xml:space="preserve">  </v>
      </c>
      <c r="CQ119" s="65"/>
      <c r="CR119" s="65" t="b">
        <f t="shared" si="121"/>
        <v>0</v>
      </c>
      <c r="CS119" s="65" t="str">
        <f t="shared" si="113"/>
        <v xml:space="preserve">  </v>
      </c>
      <c r="CT119" s="65"/>
      <c r="CU119" s="65" t="b">
        <f t="shared" si="114"/>
        <v>0</v>
      </c>
      <c r="CV119" s="65" t="str">
        <f t="shared" si="115"/>
        <v xml:space="preserve">  </v>
      </c>
      <c r="CW119" s="65"/>
      <c r="CX119" s="65" t="b">
        <f t="shared" si="122"/>
        <v>0</v>
      </c>
      <c r="CY119" s="65" t="str">
        <f t="shared" si="116"/>
        <v xml:space="preserve">  </v>
      </c>
      <c r="CZ119" s="65"/>
      <c r="DA119" s="65" t="b">
        <f t="shared" si="123"/>
        <v>0</v>
      </c>
      <c r="DB119" s="66" t="str">
        <f t="shared" si="117"/>
        <v xml:space="preserve">  </v>
      </c>
      <c r="DC119" s="130">
        <f t="shared" si="124"/>
        <v>0</v>
      </c>
      <c r="DD119" s="131">
        <f t="shared" si="125"/>
        <v>0</v>
      </c>
      <c r="DE119" s="218"/>
      <c r="DF119" s="219"/>
      <c r="DG119" s="220"/>
      <c r="DH119" s="221"/>
      <c r="DJ119" s="101"/>
      <c r="DK119" s="71"/>
      <c r="DL119" s="71"/>
      <c r="DM119" s="71"/>
      <c r="DN119" s="102"/>
      <c r="DO119" s="101"/>
      <c r="DP119" s="71"/>
      <c r="DQ119" s="71"/>
      <c r="DR119" s="71"/>
      <c r="DS119" s="71"/>
      <c r="DT119" s="71"/>
      <c r="DU119" s="111"/>
      <c r="DX119" s="107"/>
      <c r="DY119" s="71"/>
      <c r="DZ119" s="71"/>
      <c r="EA119" s="71"/>
      <c r="EB119" s="71"/>
      <c r="EC119" s="71"/>
      <c r="ED119" s="71"/>
      <c r="EE119" s="71"/>
      <c r="EF119" s="71"/>
      <c r="EG119" s="71"/>
      <c r="EH119" s="114"/>
      <c r="EI119" s="71"/>
      <c r="EJ119" s="71"/>
      <c r="EK119" s="71"/>
      <c r="EL119" s="115"/>
      <c r="EM119" s="117"/>
      <c r="EN119" s="115"/>
      <c r="EO119" s="208"/>
      <c r="EP119" s="209"/>
      <c r="EQ119" s="210"/>
      <c r="ER119" s="217"/>
      <c r="FS119" s="159">
        <v>113</v>
      </c>
      <c r="FT119" s="160" t="s">
        <v>597</v>
      </c>
      <c r="FU119" s="159" t="str">
        <f t="shared" si="67"/>
        <v xml:space="preserve">113 ΤΑΝΑΓΡΑ </v>
      </c>
      <c r="FV119" s="24"/>
      <c r="FW119" s="140"/>
      <c r="FX119" s="141"/>
      <c r="GL119" s="179"/>
      <c r="GQ119" s="179"/>
    </row>
    <row r="120" spans="2:199" s="159" customFormat="1" ht="15.6">
      <c r="B120" s="134"/>
      <c r="C120" s="136"/>
      <c r="D120" s="71"/>
      <c r="E120" s="16"/>
      <c r="F120" s="159" t="str">
        <f t="shared" si="126"/>
        <v/>
      </c>
      <c r="G120" s="159" t="str">
        <f t="shared" si="127"/>
        <v/>
      </c>
      <c r="H120" s="159" t="str">
        <f t="shared" si="128"/>
        <v/>
      </c>
      <c r="L120" s="97"/>
      <c r="M120" s="16"/>
      <c r="N120" s="16"/>
      <c r="O120" s="24" t="str">
        <f t="shared" si="118"/>
        <v>::</v>
      </c>
      <c r="P120" s="16"/>
      <c r="Q120" s="16"/>
      <c r="R120" s="16"/>
      <c r="S120" s="24" t="str">
        <f t="shared" si="119"/>
        <v>::</v>
      </c>
      <c r="T120" s="24"/>
      <c r="U120" s="24"/>
      <c r="V120" s="165"/>
      <c r="W120" s="71">
        <f t="shared" si="68"/>
        <v>0</v>
      </c>
      <c r="X120" s="71">
        <f t="shared" si="69"/>
        <v>1</v>
      </c>
      <c r="Y120" s="71">
        <f t="shared" si="70"/>
        <v>1900</v>
      </c>
      <c r="Z120" s="92"/>
      <c r="AA120" s="170">
        <f t="shared" si="71"/>
        <v>0</v>
      </c>
      <c r="AB120" s="92"/>
      <c r="AC120" s="94">
        <f t="shared" si="72"/>
        <v>0</v>
      </c>
      <c r="AD120" s="156">
        <f t="shared" si="73"/>
        <v>0</v>
      </c>
      <c r="AE120" s="170">
        <f t="shared" si="74"/>
        <v>0</v>
      </c>
      <c r="AF120" s="92"/>
      <c r="AG120" s="94">
        <f t="shared" si="75"/>
        <v>0</v>
      </c>
      <c r="AH120" s="156">
        <f t="shared" si="76"/>
        <v>0</v>
      </c>
      <c r="AI120" s="170">
        <f t="shared" si="77"/>
        <v>0</v>
      </c>
      <c r="AJ120" s="92"/>
      <c r="AK120" s="94">
        <f t="shared" si="78"/>
        <v>0</v>
      </c>
      <c r="AL120" s="156">
        <f t="shared" si="79"/>
        <v>0</v>
      </c>
      <c r="AM120" s="170">
        <f t="shared" si="80"/>
        <v>0</v>
      </c>
      <c r="AN120" s="92"/>
      <c r="AO120" s="94">
        <f t="shared" si="81"/>
        <v>0</v>
      </c>
      <c r="AP120" s="156">
        <f t="shared" si="82"/>
        <v>0</v>
      </c>
      <c r="AQ120" s="170">
        <f t="shared" si="83"/>
        <v>0</v>
      </c>
      <c r="AR120" s="92"/>
      <c r="AS120" s="94">
        <f t="shared" si="84"/>
        <v>0</v>
      </c>
      <c r="AT120" s="156">
        <f t="shared" si="85"/>
        <v>0</v>
      </c>
      <c r="AU120" s="170">
        <f t="shared" si="86"/>
        <v>0</v>
      </c>
      <c r="AV120" s="92"/>
      <c r="AW120" s="94">
        <f t="shared" si="87"/>
        <v>0</v>
      </c>
      <c r="AX120" s="156">
        <f t="shared" si="88"/>
        <v>0</v>
      </c>
      <c r="AY120" s="170">
        <f t="shared" si="89"/>
        <v>1</v>
      </c>
      <c r="AZ120" s="92"/>
      <c r="BA120" s="170">
        <f t="shared" si="90"/>
        <v>1</v>
      </c>
      <c r="BB120" s="92"/>
      <c r="BC120" s="93">
        <f t="shared" si="91"/>
        <v>0</v>
      </c>
      <c r="BD120" s="92"/>
      <c r="BE120" s="93">
        <f t="shared" si="120"/>
        <v>0</v>
      </c>
      <c r="BF120" s="94">
        <f t="shared" si="92"/>
        <v>0</v>
      </c>
      <c r="BG120" s="95"/>
      <c r="BH120" s="31"/>
      <c r="BI120" s="53"/>
      <c r="BJ120" s="54"/>
      <c r="BK120" s="54"/>
      <c r="BL120" s="55"/>
      <c r="BM120" s="40" t="b">
        <f t="shared" si="93"/>
        <v>0</v>
      </c>
      <c r="BN120" s="40" t="str">
        <f t="shared" si="94"/>
        <v xml:space="preserve">  </v>
      </c>
      <c r="BO120" s="40"/>
      <c r="BP120" s="40" t="b">
        <f t="shared" si="95"/>
        <v>0</v>
      </c>
      <c r="BQ120" s="40" t="str">
        <f t="shared" si="96"/>
        <v xml:space="preserve">  </v>
      </c>
      <c r="BR120" s="40"/>
      <c r="BS120" s="40" t="b">
        <f t="shared" si="97"/>
        <v>0</v>
      </c>
      <c r="BT120" s="40" t="str">
        <f t="shared" si="98"/>
        <v xml:space="preserve">  </v>
      </c>
      <c r="BU120" s="40"/>
      <c r="BV120" s="40" t="b">
        <f t="shared" si="99"/>
        <v>0</v>
      </c>
      <c r="BW120" s="40" t="str">
        <f t="shared" si="100"/>
        <v xml:space="preserve">  </v>
      </c>
      <c r="BX120" s="40"/>
      <c r="BY120" s="40" t="b">
        <f t="shared" si="101"/>
        <v>0</v>
      </c>
      <c r="BZ120" s="45" t="str">
        <f t="shared" si="102"/>
        <v xml:space="preserve">  </v>
      </c>
      <c r="CA120" s="46"/>
      <c r="CB120" s="36" t="b">
        <f t="shared" si="103"/>
        <v>0</v>
      </c>
      <c r="CC120" s="36" t="str">
        <f t="shared" si="104"/>
        <v xml:space="preserve">  </v>
      </c>
      <c r="CD120" s="36"/>
      <c r="CE120" s="36" t="b">
        <f t="shared" si="105"/>
        <v>0</v>
      </c>
      <c r="CF120" s="36" t="str">
        <f t="shared" si="106"/>
        <v xml:space="preserve">  </v>
      </c>
      <c r="CG120" s="36"/>
      <c r="CH120" s="36" t="b">
        <f t="shared" si="107"/>
        <v>0</v>
      </c>
      <c r="CI120" s="36" t="str">
        <f t="shared" si="108"/>
        <v xml:space="preserve">  </v>
      </c>
      <c r="CJ120" s="36"/>
      <c r="CK120" s="36" t="b">
        <f t="shared" si="109"/>
        <v>0</v>
      </c>
      <c r="CL120" s="36" t="str">
        <f t="shared" si="110"/>
        <v xml:space="preserve">  </v>
      </c>
      <c r="CM120" s="36"/>
      <c r="CN120" s="36" t="b">
        <f t="shared" si="111"/>
        <v>0</v>
      </c>
      <c r="CO120" s="37" t="str">
        <f t="shared" si="112"/>
        <v xml:space="preserve">  </v>
      </c>
      <c r="CQ120" s="65"/>
      <c r="CR120" s="65" t="b">
        <f t="shared" si="121"/>
        <v>0</v>
      </c>
      <c r="CS120" s="65" t="str">
        <f t="shared" si="113"/>
        <v xml:space="preserve">  </v>
      </c>
      <c r="CT120" s="65"/>
      <c r="CU120" s="65" t="b">
        <f t="shared" si="114"/>
        <v>0</v>
      </c>
      <c r="CV120" s="65" t="str">
        <f t="shared" si="115"/>
        <v xml:space="preserve">  </v>
      </c>
      <c r="CW120" s="65"/>
      <c r="CX120" s="65" t="b">
        <f t="shared" si="122"/>
        <v>0</v>
      </c>
      <c r="CY120" s="65" t="str">
        <f t="shared" si="116"/>
        <v xml:space="preserve">  </v>
      </c>
      <c r="CZ120" s="65"/>
      <c r="DA120" s="65" t="b">
        <f t="shared" si="123"/>
        <v>0</v>
      </c>
      <c r="DB120" s="66" t="str">
        <f t="shared" si="117"/>
        <v xml:space="preserve">  </v>
      </c>
      <c r="DC120" s="130">
        <f t="shared" si="124"/>
        <v>0</v>
      </c>
      <c r="DD120" s="131">
        <f t="shared" si="125"/>
        <v>0</v>
      </c>
      <c r="DE120" s="218"/>
      <c r="DF120" s="219"/>
      <c r="DG120" s="220"/>
      <c r="DH120" s="221"/>
      <c r="DJ120" s="101"/>
      <c r="DK120" s="71"/>
      <c r="DL120" s="71"/>
      <c r="DM120" s="71"/>
      <c r="DN120" s="102"/>
      <c r="DO120" s="101"/>
      <c r="DP120" s="71"/>
      <c r="DQ120" s="71"/>
      <c r="DR120" s="71"/>
      <c r="DS120" s="71"/>
      <c r="DT120" s="71"/>
      <c r="DU120" s="111"/>
      <c r="DX120" s="107"/>
      <c r="DY120" s="71"/>
      <c r="DZ120" s="71"/>
      <c r="EA120" s="71"/>
      <c r="EB120" s="71"/>
      <c r="EC120" s="71"/>
      <c r="ED120" s="71"/>
      <c r="EE120" s="71"/>
      <c r="EF120" s="71"/>
      <c r="EG120" s="71"/>
      <c r="EH120" s="114"/>
      <c r="EI120" s="71"/>
      <c r="EJ120" s="71"/>
      <c r="EK120" s="71"/>
      <c r="EL120" s="115"/>
      <c r="EM120" s="117"/>
      <c r="EN120" s="115"/>
      <c r="EO120" s="208"/>
      <c r="EP120" s="209"/>
      <c r="EQ120" s="210"/>
      <c r="ER120" s="217"/>
      <c r="FS120" s="159">
        <v>114</v>
      </c>
      <c r="FT120" s="160" t="s">
        <v>598</v>
      </c>
      <c r="FU120" s="159" t="str">
        <f t="shared" si="67"/>
        <v xml:space="preserve">114 ΤΑΤΟΙ </v>
      </c>
      <c r="FV120" s="24"/>
      <c r="FW120" s="140"/>
      <c r="FX120" s="141"/>
      <c r="GL120" s="179"/>
      <c r="GQ120" s="179"/>
    </row>
    <row r="121" spans="2:199" s="159" customFormat="1" ht="15.6">
      <c r="B121" s="134"/>
      <c r="C121" s="136"/>
      <c r="D121" s="71"/>
      <c r="E121" s="16"/>
      <c r="F121" s="159" t="str">
        <f t="shared" si="126"/>
        <v/>
      </c>
      <c r="G121" s="159" t="str">
        <f t="shared" si="127"/>
        <v/>
      </c>
      <c r="H121" s="159" t="str">
        <f t="shared" si="128"/>
        <v/>
      </c>
      <c r="L121" s="97"/>
      <c r="M121" s="16"/>
      <c r="N121" s="16"/>
      <c r="O121" s="24" t="str">
        <f t="shared" si="118"/>
        <v>::</v>
      </c>
      <c r="P121" s="16"/>
      <c r="Q121" s="16"/>
      <c r="R121" s="16"/>
      <c r="S121" s="24" t="str">
        <f t="shared" si="119"/>
        <v>::</v>
      </c>
      <c r="T121" s="24"/>
      <c r="U121" s="24"/>
      <c r="V121" s="165"/>
      <c r="W121" s="71">
        <f t="shared" si="68"/>
        <v>0</v>
      </c>
      <c r="X121" s="71">
        <f t="shared" si="69"/>
        <v>1</v>
      </c>
      <c r="Y121" s="71">
        <f t="shared" si="70"/>
        <v>1900</v>
      </c>
      <c r="Z121" s="92"/>
      <c r="AA121" s="170">
        <f t="shared" si="71"/>
        <v>0</v>
      </c>
      <c r="AB121" s="92"/>
      <c r="AC121" s="94">
        <f t="shared" si="72"/>
        <v>0</v>
      </c>
      <c r="AD121" s="156">
        <f t="shared" si="73"/>
        <v>0</v>
      </c>
      <c r="AE121" s="170">
        <f t="shared" si="74"/>
        <v>0</v>
      </c>
      <c r="AF121" s="92"/>
      <c r="AG121" s="94">
        <f t="shared" si="75"/>
        <v>0</v>
      </c>
      <c r="AH121" s="156">
        <f t="shared" si="76"/>
        <v>0</v>
      </c>
      <c r="AI121" s="170">
        <f t="shared" si="77"/>
        <v>0</v>
      </c>
      <c r="AJ121" s="92"/>
      <c r="AK121" s="94">
        <f t="shared" si="78"/>
        <v>0</v>
      </c>
      <c r="AL121" s="156">
        <f t="shared" si="79"/>
        <v>0</v>
      </c>
      <c r="AM121" s="170">
        <f t="shared" si="80"/>
        <v>0</v>
      </c>
      <c r="AN121" s="92"/>
      <c r="AO121" s="94">
        <f t="shared" si="81"/>
        <v>0</v>
      </c>
      <c r="AP121" s="156">
        <f t="shared" si="82"/>
        <v>0</v>
      </c>
      <c r="AQ121" s="170">
        <f t="shared" si="83"/>
        <v>0</v>
      </c>
      <c r="AR121" s="92"/>
      <c r="AS121" s="94">
        <f t="shared" si="84"/>
        <v>0</v>
      </c>
      <c r="AT121" s="156">
        <f t="shared" si="85"/>
        <v>0</v>
      </c>
      <c r="AU121" s="170">
        <f t="shared" si="86"/>
        <v>0</v>
      </c>
      <c r="AV121" s="92"/>
      <c r="AW121" s="94">
        <f t="shared" si="87"/>
        <v>0</v>
      </c>
      <c r="AX121" s="156">
        <f t="shared" si="88"/>
        <v>0</v>
      </c>
      <c r="AY121" s="170">
        <f t="shared" si="89"/>
        <v>1</v>
      </c>
      <c r="AZ121" s="92"/>
      <c r="BA121" s="170">
        <f t="shared" si="90"/>
        <v>1</v>
      </c>
      <c r="BB121" s="92"/>
      <c r="BC121" s="93">
        <f t="shared" si="91"/>
        <v>0</v>
      </c>
      <c r="BD121" s="92"/>
      <c r="BE121" s="93">
        <f t="shared" si="120"/>
        <v>0</v>
      </c>
      <c r="BF121" s="94">
        <f t="shared" si="92"/>
        <v>0</v>
      </c>
      <c r="BG121" s="95"/>
      <c r="BH121" s="31"/>
      <c r="BI121" s="53"/>
      <c r="BJ121" s="54"/>
      <c r="BK121" s="54"/>
      <c r="BL121" s="55"/>
      <c r="BM121" s="40" t="b">
        <f t="shared" si="93"/>
        <v>0</v>
      </c>
      <c r="BN121" s="40" t="str">
        <f t="shared" si="94"/>
        <v xml:space="preserve">  </v>
      </c>
      <c r="BO121" s="40"/>
      <c r="BP121" s="40" t="b">
        <f t="shared" si="95"/>
        <v>0</v>
      </c>
      <c r="BQ121" s="40" t="str">
        <f t="shared" si="96"/>
        <v xml:space="preserve">  </v>
      </c>
      <c r="BR121" s="40"/>
      <c r="BS121" s="40" t="b">
        <f t="shared" si="97"/>
        <v>0</v>
      </c>
      <c r="BT121" s="40" t="str">
        <f t="shared" si="98"/>
        <v xml:space="preserve">  </v>
      </c>
      <c r="BU121" s="40"/>
      <c r="BV121" s="40" t="b">
        <f t="shared" si="99"/>
        <v>0</v>
      </c>
      <c r="BW121" s="40" t="str">
        <f t="shared" si="100"/>
        <v xml:space="preserve">  </v>
      </c>
      <c r="BX121" s="40"/>
      <c r="BY121" s="40" t="b">
        <f t="shared" si="101"/>
        <v>0</v>
      </c>
      <c r="BZ121" s="45" t="str">
        <f t="shared" si="102"/>
        <v xml:space="preserve">  </v>
      </c>
      <c r="CA121" s="46"/>
      <c r="CB121" s="36" t="b">
        <f t="shared" si="103"/>
        <v>0</v>
      </c>
      <c r="CC121" s="36" t="str">
        <f t="shared" si="104"/>
        <v xml:space="preserve">  </v>
      </c>
      <c r="CD121" s="36"/>
      <c r="CE121" s="36" t="b">
        <f t="shared" si="105"/>
        <v>0</v>
      </c>
      <c r="CF121" s="36" t="str">
        <f t="shared" si="106"/>
        <v xml:space="preserve">  </v>
      </c>
      <c r="CG121" s="36"/>
      <c r="CH121" s="36" t="b">
        <f t="shared" si="107"/>
        <v>0</v>
      </c>
      <c r="CI121" s="36" t="str">
        <f t="shared" si="108"/>
        <v xml:space="preserve">  </v>
      </c>
      <c r="CJ121" s="36"/>
      <c r="CK121" s="36" t="b">
        <f t="shared" si="109"/>
        <v>0</v>
      </c>
      <c r="CL121" s="36" t="str">
        <f t="shared" si="110"/>
        <v xml:space="preserve">  </v>
      </c>
      <c r="CM121" s="36"/>
      <c r="CN121" s="36" t="b">
        <f t="shared" si="111"/>
        <v>0</v>
      </c>
      <c r="CO121" s="37" t="str">
        <f t="shared" si="112"/>
        <v xml:space="preserve">  </v>
      </c>
      <c r="CQ121" s="65"/>
      <c r="CR121" s="65" t="b">
        <f t="shared" si="121"/>
        <v>0</v>
      </c>
      <c r="CS121" s="65" t="str">
        <f t="shared" si="113"/>
        <v xml:space="preserve">  </v>
      </c>
      <c r="CT121" s="65"/>
      <c r="CU121" s="65" t="b">
        <f t="shared" si="114"/>
        <v>0</v>
      </c>
      <c r="CV121" s="65" t="str">
        <f t="shared" si="115"/>
        <v xml:space="preserve">  </v>
      </c>
      <c r="CW121" s="65"/>
      <c r="CX121" s="65" t="b">
        <f t="shared" si="122"/>
        <v>0</v>
      </c>
      <c r="CY121" s="65" t="str">
        <f t="shared" si="116"/>
        <v xml:space="preserve">  </v>
      </c>
      <c r="CZ121" s="65"/>
      <c r="DA121" s="65" t="b">
        <f t="shared" si="123"/>
        <v>0</v>
      </c>
      <c r="DB121" s="66" t="str">
        <f t="shared" si="117"/>
        <v xml:space="preserve">  </v>
      </c>
      <c r="DC121" s="130">
        <f t="shared" si="124"/>
        <v>0</v>
      </c>
      <c r="DD121" s="131">
        <f t="shared" si="125"/>
        <v>0</v>
      </c>
      <c r="DE121" s="218"/>
      <c r="DF121" s="219"/>
      <c r="DG121" s="220"/>
      <c r="DH121" s="221"/>
      <c r="DJ121" s="101"/>
      <c r="DK121" s="71"/>
      <c r="DL121" s="71"/>
      <c r="DM121" s="71"/>
      <c r="DN121" s="102"/>
      <c r="DO121" s="101"/>
      <c r="DP121" s="71"/>
      <c r="DQ121" s="71"/>
      <c r="DR121" s="71"/>
      <c r="DS121" s="71"/>
      <c r="DT121" s="71"/>
      <c r="DU121" s="111"/>
      <c r="DX121" s="107"/>
      <c r="DY121" s="71"/>
      <c r="DZ121" s="71"/>
      <c r="EA121" s="71"/>
      <c r="EB121" s="71"/>
      <c r="EC121" s="71"/>
      <c r="ED121" s="71"/>
      <c r="EE121" s="71"/>
      <c r="EF121" s="71"/>
      <c r="EG121" s="71"/>
      <c r="EH121" s="114"/>
      <c r="EI121" s="71"/>
      <c r="EJ121" s="71"/>
      <c r="EK121" s="71"/>
      <c r="EL121" s="115"/>
      <c r="EM121" s="117"/>
      <c r="EN121" s="115"/>
      <c r="EO121" s="208"/>
      <c r="EP121" s="209"/>
      <c r="EQ121" s="210"/>
      <c r="ER121" s="217"/>
      <c r="FS121" s="159">
        <v>115</v>
      </c>
      <c r="FT121" s="160" t="s">
        <v>599</v>
      </c>
      <c r="FU121" s="159" t="str">
        <f t="shared" si="67"/>
        <v>115 ΤΗΝΟΣ</v>
      </c>
      <c r="FV121" s="24"/>
      <c r="FW121" s="140"/>
      <c r="FX121" s="141"/>
      <c r="GL121" s="179"/>
      <c r="GQ121" s="179"/>
    </row>
    <row r="122" spans="2:199" s="159" customFormat="1" ht="15.6">
      <c r="B122" s="134"/>
      <c r="C122" s="136"/>
      <c r="D122" s="71"/>
      <c r="E122" s="16"/>
      <c r="F122" s="159" t="str">
        <f t="shared" si="126"/>
        <v/>
      </c>
      <c r="G122" s="159" t="str">
        <f t="shared" si="127"/>
        <v/>
      </c>
      <c r="H122" s="159" t="str">
        <f t="shared" si="128"/>
        <v/>
      </c>
      <c r="L122" s="97"/>
      <c r="M122" s="16"/>
      <c r="N122" s="16"/>
      <c r="O122" s="24" t="str">
        <f t="shared" si="118"/>
        <v>::</v>
      </c>
      <c r="P122" s="16"/>
      <c r="Q122" s="16"/>
      <c r="R122" s="16"/>
      <c r="S122" s="24" t="str">
        <f t="shared" si="119"/>
        <v>::</v>
      </c>
      <c r="T122" s="24"/>
      <c r="U122" s="24"/>
      <c r="V122" s="165"/>
      <c r="W122" s="71">
        <f t="shared" si="68"/>
        <v>0</v>
      </c>
      <c r="X122" s="71">
        <f t="shared" si="69"/>
        <v>1</v>
      </c>
      <c r="Y122" s="71">
        <f t="shared" si="70"/>
        <v>1900</v>
      </c>
      <c r="Z122" s="92"/>
      <c r="AA122" s="170">
        <f t="shared" si="71"/>
        <v>0</v>
      </c>
      <c r="AB122" s="92"/>
      <c r="AC122" s="94">
        <f t="shared" si="72"/>
        <v>0</v>
      </c>
      <c r="AD122" s="156">
        <f t="shared" si="73"/>
        <v>0</v>
      </c>
      <c r="AE122" s="170">
        <f t="shared" si="74"/>
        <v>0</v>
      </c>
      <c r="AF122" s="92"/>
      <c r="AG122" s="94">
        <f t="shared" si="75"/>
        <v>0</v>
      </c>
      <c r="AH122" s="156">
        <f t="shared" si="76"/>
        <v>0</v>
      </c>
      <c r="AI122" s="170">
        <f t="shared" si="77"/>
        <v>0</v>
      </c>
      <c r="AJ122" s="92"/>
      <c r="AK122" s="94">
        <f t="shared" si="78"/>
        <v>0</v>
      </c>
      <c r="AL122" s="156">
        <f t="shared" si="79"/>
        <v>0</v>
      </c>
      <c r="AM122" s="170">
        <f t="shared" si="80"/>
        <v>0</v>
      </c>
      <c r="AN122" s="92"/>
      <c r="AO122" s="94">
        <f t="shared" si="81"/>
        <v>0</v>
      </c>
      <c r="AP122" s="156">
        <f t="shared" si="82"/>
        <v>0</v>
      </c>
      <c r="AQ122" s="170">
        <f t="shared" si="83"/>
        <v>0</v>
      </c>
      <c r="AR122" s="92"/>
      <c r="AS122" s="94">
        <f t="shared" si="84"/>
        <v>0</v>
      </c>
      <c r="AT122" s="156">
        <f t="shared" si="85"/>
        <v>0</v>
      </c>
      <c r="AU122" s="170">
        <f t="shared" si="86"/>
        <v>0</v>
      </c>
      <c r="AV122" s="92"/>
      <c r="AW122" s="94">
        <f t="shared" si="87"/>
        <v>0</v>
      </c>
      <c r="AX122" s="156">
        <f t="shared" si="88"/>
        <v>0</v>
      </c>
      <c r="AY122" s="170">
        <f t="shared" si="89"/>
        <v>1</v>
      </c>
      <c r="AZ122" s="92"/>
      <c r="BA122" s="170">
        <f t="shared" si="90"/>
        <v>1</v>
      </c>
      <c r="BB122" s="92"/>
      <c r="BC122" s="93">
        <f t="shared" si="91"/>
        <v>0</v>
      </c>
      <c r="BD122" s="92"/>
      <c r="BE122" s="93">
        <f t="shared" si="120"/>
        <v>0</v>
      </c>
      <c r="BF122" s="94">
        <f t="shared" si="92"/>
        <v>0</v>
      </c>
      <c r="BG122" s="95"/>
      <c r="BH122" s="31"/>
      <c r="BI122" s="53"/>
      <c r="BJ122" s="54"/>
      <c r="BK122" s="54"/>
      <c r="BL122" s="55"/>
      <c r="BM122" s="40" t="b">
        <f t="shared" si="93"/>
        <v>0</v>
      </c>
      <c r="BN122" s="40" t="str">
        <f t="shared" si="94"/>
        <v xml:space="preserve">  </v>
      </c>
      <c r="BO122" s="40"/>
      <c r="BP122" s="40" t="b">
        <f t="shared" si="95"/>
        <v>0</v>
      </c>
      <c r="BQ122" s="40" t="str">
        <f t="shared" si="96"/>
        <v xml:space="preserve">  </v>
      </c>
      <c r="BR122" s="40"/>
      <c r="BS122" s="40" t="b">
        <f t="shared" si="97"/>
        <v>0</v>
      </c>
      <c r="BT122" s="40" t="str">
        <f t="shared" si="98"/>
        <v xml:space="preserve">  </v>
      </c>
      <c r="BU122" s="40"/>
      <c r="BV122" s="40" t="b">
        <f t="shared" si="99"/>
        <v>0</v>
      </c>
      <c r="BW122" s="40" t="str">
        <f t="shared" si="100"/>
        <v xml:space="preserve">  </v>
      </c>
      <c r="BX122" s="40"/>
      <c r="BY122" s="40" t="b">
        <f t="shared" si="101"/>
        <v>0</v>
      </c>
      <c r="BZ122" s="45" t="str">
        <f t="shared" si="102"/>
        <v xml:space="preserve">  </v>
      </c>
      <c r="CA122" s="46"/>
      <c r="CB122" s="36" t="b">
        <f t="shared" si="103"/>
        <v>0</v>
      </c>
      <c r="CC122" s="36" t="str">
        <f t="shared" si="104"/>
        <v xml:space="preserve">  </v>
      </c>
      <c r="CD122" s="36"/>
      <c r="CE122" s="36" t="b">
        <f t="shared" si="105"/>
        <v>0</v>
      </c>
      <c r="CF122" s="36" t="str">
        <f t="shared" si="106"/>
        <v xml:space="preserve">  </v>
      </c>
      <c r="CG122" s="36"/>
      <c r="CH122" s="36" t="b">
        <f t="shared" si="107"/>
        <v>0</v>
      </c>
      <c r="CI122" s="36" t="str">
        <f t="shared" si="108"/>
        <v xml:space="preserve">  </v>
      </c>
      <c r="CJ122" s="36"/>
      <c r="CK122" s="36" t="b">
        <f t="shared" si="109"/>
        <v>0</v>
      </c>
      <c r="CL122" s="36" t="str">
        <f t="shared" si="110"/>
        <v xml:space="preserve">  </v>
      </c>
      <c r="CM122" s="36"/>
      <c r="CN122" s="36" t="b">
        <f t="shared" si="111"/>
        <v>0</v>
      </c>
      <c r="CO122" s="37" t="str">
        <f t="shared" si="112"/>
        <v xml:space="preserve">  </v>
      </c>
      <c r="CQ122" s="65"/>
      <c r="CR122" s="65" t="b">
        <f t="shared" si="121"/>
        <v>0</v>
      </c>
      <c r="CS122" s="65" t="str">
        <f t="shared" si="113"/>
        <v xml:space="preserve">  </v>
      </c>
      <c r="CT122" s="65"/>
      <c r="CU122" s="65" t="b">
        <f t="shared" si="114"/>
        <v>0</v>
      </c>
      <c r="CV122" s="65" t="str">
        <f t="shared" si="115"/>
        <v xml:space="preserve">  </v>
      </c>
      <c r="CW122" s="65"/>
      <c r="CX122" s="65" t="b">
        <f t="shared" si="122"/>
        <v>0</v>
      </c>
      <c r="CY122" s="65" t="str">
        <f t="shared" si="116"/>
        <v xml:space="preserve">  </v>
      </c>
      <c r="CZ122" s="65"/>
      <c r="DA122" s="65" t="b">
        <f t="shared" si="123"/>
        <v>0</v>
      </c>
      <c r="DB122" s="66" t="str">
        <f t="shared" si="117"/>
        <v xml:space="preserve">  </v>
      </c>
      <c r="DC122" s="130">
        <f t="shared" si="124"/>
        <v>0</v>
      </c>
      <c r="DD122" s="131">
        <f t="shared" si="125"/>
        <v>0</v>
      </c>
      <c r="DE122" s="218"/>
      <c r="DF122" s="219"/>
      <c r="DG122" s="220"/>
      <c r="DH122" s="221"/>
      <c r="DJ122" s="101"/>
      <c r="DK122" s="71"/>
      <c r="DL122" s="71"/>
      <c r="DM122" s="71"/>
      <c r="DN122" s="102"/>
      <c r="DO122" s="101"/>
      <c r="DP122" s="71"/>
      <c r="DQ122" s="71"/>
      <c r="DR122" s="71"/>
      <c r="DS122" s="71"/>
      <c r="DT122" s="71"/>
      <c r="DU122" s="111"/>
      <c r="DX122" s="107"/>
      <c r="DY122" s="71"/>
      <c r="DZ122" s="71"/>
      <c r="EA122" s="71"/>
      <c r="EB122" s="71"/>
      <c r="EC122" s="71"/>
      <c r="ED122" s="71"/>
      <c r="EE122" s="71"/>
      <c r="EF122" s="71"/>
      <c r="EG122" s="71"/>
      <c r="EH122" s="114"/>
      <c r="EI122" s="71"/>
      <c r="EJ122" s="71"/>
      <c r="EK122" s="71"/>
      <c r="EL122" s="115"/>
      <c r="EM122" s="117"/>
      <c r="EN122" s="115"/>
      <c r="EO122" s="208"/>
      <c r="EP122" s="209"/>
      <c r="EQ122" s="210"/>
      <c r="ER122" s="217"/>
      <c r="FS122" s="159">
        <v>116</v>
      </c>
      <c r="FT122" s="160" t="s">
        <v>600</v>
      </c>
      <c r="FU122" s="159" t="str">
        <f t="shared" si="67"/>
        <v>116 ΤΙΘΟΡΕΑ</v>
      </c>
      <c r="FV122" s="24"/>
      <c r="FW122" s="140"/>
      <c r="FX122" s="141"/>
      <c r="GL122" s="179"/>
      <c r="GQ122" s="179"/>
    </row>
    <row r="123" spans="2:199" s="159" customFormat="1" ht="15.6">
      <c r="B123" s="134"/>
      <c r="C123" s="136"/>
      <c r="D123" s="71"/>
      <c r="E123" s="16"/>
      <c r="F123" s="159" t="str">
        <f t="shared" si="126"/>
        <v/>
      </c>
      <c r="G123" s="159" t="str">
        <f t="shared" si="127"/>
        <v/>
      </c>
      <c r="H123" s="159" t="str">
        <f t="shared" si="128"/>
        <v/>
      </c>
      <c r="L123" s="97"/>
      <c r="M123" s="16"/>
      <c r="N123" s="16"/>
      <c r="O123" s="24" t="str">
        <f t="shared" si="118"/>
        <v>::</v>
      </c>
      <c r="P123" s="16"/>
      <c r="Q123" s="16"/>
      <c r="R123" s="16"/>
      <c r="S123" s="24" t="str">
        <f t="shared" si="119"/>
        <v>::</v>
      </c>
      <c r="T123" s="24"/>
      <c r="U123" s="24"/>
      <c r="V123" s="165"/>
      <c r="W123" s="71">
        <f t="shared" si="68"/>
        <v>0</v>
      </c>
      <c r="X123" s="71">
        <f t="shared" si="69"/>
        <v>1</v>
      </c>
      <c r="Y123" s="71">
        <f t="shared" si="70"/>
        <v>1900</v>
      </c>
      <c r="Z123" s="92"/>
      <c r="AA123" s="170">
        <f t="shared" si="71"/>
        <v>0</v>
      </c>
      <c r="AB123" s="92"/>
      <c r="AC123" s="94">
        <f t="shared" si="72"/>
        <v>0</v>
      </c>
      <c r="AD123" s="156">
        <f t="shared" si="73"/>
        <v>0</v>
      </c>
      <c r="AE123" s="170">
        <f t="shared" si="74"/>
        <v>0</v>
      </c>
      <c r="AF123" s="92"/>
      <c r="AG123" s="94">
        <f t="shared" si="75"/>
        <v>0</v>
      </c>
      <c r="AH123" s="156">
        <f t="shared" si="76"/>
        <v>0</v>
      </c>
      <c r="AI123" s="170">
        <f t="shared" si="77"/>
        <v>0</v>
      </c>
      <c r="AJ123" s="92"/>
      <c r="AK123" s="94">
        <f t="shared" si="78"/>
        <v>0</v>
      </c>
      <c r="AL123" s="156">
        <f t="shared" si="79"/>
        <v>0</v>
      </c>
      <c r="AM123" s="170">
        <f t="shared" si="80"/>
        <v>0</v>
      </c>
      <c r="AN123" s="92"/>
      <c r="AO123" s="94">
        <f t="shared" si="81"/>
        <v>0</v>
      </c>
      <c r="AP123" s="156">
        <f t="shared" si="82"/>
        <v>0</v>
      </c>
      <c r="AQ123" s="170">
        <f t="shared" si="83"/>
        <v>0</v>
      </c>
      <c r="AR123" s="92"/>
      <c r="AS123" s="94">
        <f t="shared" si="84"/>
        <v>0</v>
      </c>
      <c r="AT123" s="156">
        <f t="shared" si="85"/>
        <v>0</v>
      </c>
      <c r="AU123" s="170">
        <f t="shared" si="86"/>
        <v>0</v>
      </c>
      <c r="AV123" s="92"/>
      <c r="AW123" s="94">
        <f t="shared" si="87"/>
        <v>0</v>
      </c>
      <c r="AX123" s="156">
        <f t="shared" si="88"/>
        <v>0</v>
      </c>
      <c r="AY123" s="170">
        <f t="shared" si="89"/>
        <v>1</v>
      </c>
      <c r="AZ123" s="92"/>
      <c r="BA123" s="170">
        <f t="shared" si="90"/>
        <v>1</v>
      </c>
      <c r="BB123" s="92"/>
      <c r="BC123" s="93">
        <f t="shared" si="91"/>
        <v>0</v>
      </c>
      <c r="BD123" s="92"/>
      <c r="BE123" s="93">
        <f t="shared" si="120"/>
        <v>0</v>
      </c>
      <c r="BF123" s="94">
        <f t="shared" si="92"/>
        <v>0</v>
      </c>
      <c r="BG123" s="95"/>
      <c r="BH123" s="31"/>
      <c r="BI123" s="53"/>
      <c r="BJ123" s="54"/>
      <c r="BK123" s="54"/>
      <c r="BL123" s="55"/>
      <c r="BM123" s="40" t="b">
        <f t="shared" si="93"/>
        <v>0</v>
      </c>
      <c r="BN123" s="40" t="str">
        <f t="shared" si="94"/>
        <v xml:space="preserve">  </v>
      </c>
      <c r="BO123" s="40"/>
      <c r="BP123" s="40" t="b">
        <f t="shared" si="95"/>
        <v>0</v>
      </c>
      <c r="BQ123" s="40" t="str">
        <f t="shared" si="96"/>
        <v xml:space="preserve">  </v>
      </c>
      <c r="BR123" s="40"/>
      <c r="BS123" s="40" t="b">
        <f t="shared" si="97"/>
        <v>0</v>
      </c>
      <c r="BT123" s="40" t="str">
        <f t="shared" si="98"/>
        <v xml:space="preserve">  </v>
      </c>
      <c r="BU123" s="40"/>
      <c r="BV123" s="40" t="b">
        <f t="shared" si="99"/>
        <v>0</v>
      </c>
      <c r="BW123" s="40" t="str">
        <f t="shared" si="100"/>
        <v xml:space="preserve">  </v>
      </c>
      <c r="BX123" s="40"/>
      <c r="BY123" s="40" t="b">
        <f t="shared" si="101"/>
        <v>0</v>
      </c>
      <c r="BZ123" s="45" t="str">
        <f t="shared" si="102"/>
        <v xml:space="preserve">  </v>
      </c>
      <c r="CA123" s="46"/>
      <c r="CB123" s="36" t="b">
        <f t="shared" si="103"/>
        <v>0</v>
      </c>
      <c r="CC123" s="36" t="str">
        <f t="shared" si="104"/>
        <v xml:space="preserve">  </v>
      </c>
      <c r="CD123" s="36"/>
      <c r="CE123" s="36" t="b">
        <f t="shared" si="105"/>
        <v>0</v>
      </c>
      <c r="CF123" s="36" t="str">
        <f t="shared" si="106"/>
        <v xml:space="preserve">  </v>
      </c>
      <c r="CG123" s="36"/>
      <c r="CH123" s="36" t="b">
        <f t="shared" si="107"/>
        <v>0</v>
      </c>
      <c r="CI123" s="36" t="str">
        <f t="shared" si="108"/>
        <v xml:space="preserve">  </v>
      </c>
      <c r="CJ123" s="36"/>
      <c r="CK123" s="36" t="b">
        <f t="shared" si="109"/>
        <v>0</v>
      </c>
      <c r="CL123" s="36" t="str">
        <f t="shared" si="110"/>
        <v xml:space="preserve">  </v>
      </c>
      <c r="CM123" s="36"/>
      <c r="CN123" s="36" t="b">
        <f t="shared" si="111"/>
        <v>0</v>
      </c>
      <c r="CO123" s="37" t="str">
        <f t="shared" si="112"/>
        <v xml:space="preserve">  </v>
      </c>
      <c r="CQ123" s="65"/>
      <c r="CR123" s="65" t="b">
        <f t="shared" si="121"/>
        <v>0</v>
      </c>
      <c r="CS123" s="65" t="str">
        <f t="shared" si="113"/>
        <v xml:space="preserve">  </v>
      </c>
      <c r="CT123" s="65"/>
      <c r="CU123" s="65" t="b">
        <f t="shared" si="114"/>
        <v>0</v>
      </c>
      <c r="CV123" s="65" t="str">
        <f t="shared" si="115"/>
        <v xml:space="preserve">  </v>
      </c>
      <c r="CW123" s="65"/>
      <c r="CX123" s="65" t="b">
        <f t="shared" si="122"/>
        <v>0</v>
      </c>
      <c r="CY123" s="65" t="str">
        <f t="shared" si="116"/>
        <v xml:space="preserve">  </v>
      </c>
      <c r="CZ123" s="65"/>
      <c r="DA123" s="65" t="b">
        <f t="shared" si="123"/>
        <v>0</v>
      </c>
      <c r="DB123" s="66" t="str">
        <f t="shared" si="117"/>
        <v xml:space="preserve">  </v>
      </c>
      <c r="DC123" s="130">
        <f t="shared" si="124"/>
        <v>0</v>
      </c>
      <c r="DD123" s="131">
        <f t="shared" si="125"/>
        <v>0</v>
      </c>
      <c r="DE123" s="218"/>
      <c r="DF123" s="219"/>
      <c r="DG123" s="220"/>
      <c r="DH123" s="221"/>
      <c r="DJ123" s="101"/>
      <c r="DK123" s="71"/>
      <c r="DL123" s="71"/>
      <c r="DM123" s="71"/>
      <c r="DN123" s="102"/>
      <c r="DO123" s="101"/>
      <c r="DP123" s="71"/>
      <c r="DQ123" s="71"/>
      <c r="DR123" s="71"/>
      <c r="DS123" s="71"/>
      <c r="DT123" s="71"/>
      <c r="DU123" s="111"/>
      <c r="DX123" s="107"/>
      <c r="DY123" s="71"/>
      <c r="DZ123" s="71"/>
      <c r="EA123" s="71"/>
      <c r="EB123" s="71"/>
      <c r="EC123" s="71"/>
      <c r="ED123" s="71"/>
      <c r="EE123" s="71"/>
      <c r="EF123" s="71"/>
      <c r="EG123" s="71"/>
      <c r="EH123" s="114"/>
      <c r="EI123" s="71"/>
      <c r="EJ123" s="71"/>
      <c r="EK123" s="71"/>
      <c r="EL123" s="115"/>
      <c r="EM123" s="117"/>
      <c r="EN123" s="115"/>
      <c r="EO123" s="208"/>
      <c r="EP123" s="209"/>
      <c r="EQ123" s="210"/>
      <c r="ER123" s="217"/>
      <c r="FS123" s="159">
        <v>117</v>
      </c>
      <c r="FT123" s="160" t="s">
        <v>601</v>
      </c>
      <c r="FU123" s="159" t="str">
        <f t="shared" si="67"/>
        <v xml:space="preserve">117 ΤΡΙΠΟΛΗ </v>
      </c>
      <c r="FV123" s="24"/>
      <c r="FW123" s="140"/>
      <c r="FX123" s="141"/>
      <c r="GL123" s="179"/>
      <c r="GQ123" s="179"/>
    </row>
    <row r="124" spans="2:199" s="159" customFormat="1" ht="15.6">
      <c r="B124" s="134"/>
      <c r="C124" s="136"/>
      <c r="D124" s="71"/>
      <c r="E124" s="16"/>
      <c r="F124" s="159" t="str">
        <f t="shared" si="126"/>
        <v/>
      </c>
      <c r="G124" s="159" t="str">
        <f t="shared" si="127"/>
        <v/>
      </c>
      <c r="H124" s="159" t="str">
        <f t="shared" si="128"/>
        <v/>
      </c>
      <c r="L124" s="97"/>
      <c r="M124" s="16"/>
      <c r="N124" s="16"/>
      <c r="O124" s="24" t="str">
        <f t="shared" si="118"/>
        <v>::</v>
      </c>
      <c r="P124" s="16"/>
      <c r="Q124" s="16"/>
      <c r="R124" s="16"/>
      <c r="S124" s="24" t="str">
        <f t="shared" si="119"/>
        <v>::</v>
      </c>
      <c r="T124" s="24"/>
      <c r="U124" s="24"/>
      <c r="V124" s="165"/>
      <c r="W124" s="71">
        <f t="shared" si="68"/>
        <v>0</v>
      </c>
      <c r="X124" s="71">
        <f t="shared" si="69"/>
        <v>1</v>
      </c>
      <c r="Y124" s="71">
        <f t="shared" si="70"/>
        <v>1900</v>
      </c>
      <c r="Z124" s="92"/>
      <c r="AA124" s="170">
        <f t="shared" si="71"/>
        <v>0</v>
      </c>
      <c r="AB124" s="92"/>
      <c r="AC124" s="94">
        <f t="shared" si="72"/>
        <v>0</v>
      </c>
      <c r="AD124" s="156">
        <f t="shared" si="73"/>
        <v>0</v>
      </c>
      <c r="AE124" s="170">
        <f t="shared" si="74"/>
        <v>0</v>
      </c>
      <c r="AF124" s="92"/>
      <c r="AG124" s="94">
        <f t="shared" si="75"/>
        <v>0</v>
      </c>
      <c r="AH124" s="156">
        <f t="shared" si="76"/>
        <v>0</v>
      </c>
      <c r="AI124" s="170">
        <f t="shared" si="77"/>
        <v>0</v>
      </c>
      <c r="AJ124" s="92"/>
      <c r="AK124" s="94">
        <f t="shared" si="78"/>
        <v>0</v>
      </c>
      <c r="AL124" s="156">
        <f t="shared" si="79"/>
        <v>0</v>
      </c>
      <c r="AM124" s="170">
        <f t="shared" si="80"/>
        <v>0</v>
      </c>
      <c r="AN124" s="92"/>
      <c r="AO124" s="94">
        <f t="shared" si="81"/>
        <v>0</v>
      </c>
      <c r="AP124" s="156">
        <f t="shared" si="82"/>
        <v>0</v>
      </c>
      <c r="AQ124" s="170">
        <f t="shared" si="83"/>
        <v>0</v>
      </c>
      <c r="AR124" s="92"/>
      <c r="AS124" s="94">
        <f t="shared" si="84"/>
        <v>0</v>
      </c>
      <c r="AT124" s="156">
        <f t="shared" si="85"/>
        <v>0</v>
      </c>
      <c r="AU124" s="170">
        <f t="shared" si="86"/>
        <v>0</v>
      </c>
      <c r="AV124" s="92"/>
      <c r="AW124" s="94">
        <f t="shared" si="87"/>
        <v>0</v>
      </c>
      <c r="AX124" s="156">
        <f t="shared" si="88"/>
        <v>0</v>
      </c>
      <c r="AY124" s="170">
        <f t="shared" si="89"/>
        <v>1</v>
      </c>
      <c r="AZ124" s="92"/>
      <c r="BA124" s="170">
        <f t="shared" si="90"/>
        <v>1</v>
      </c>
      <c r="BB124" s="92"/>
      <c r="BC124" s="93">
        <f t="shared" si="91"/>
        <v>0</v>
      </c>
      <c r="BD124" s="92"/>
      <c r="BE124" s="93">
        <f t="shared" si="120"/>
        <v>0</v>
      </c>
      <c r="BF124" s="94">
        <f t="shared" si="92"/>
        <v>0</v>
      </c>
      <c r="BG124" s="95"/>
      <c r="BH124" s="31"/>
      <c r="BI124" s="53"/>
      <c r="BJ124" s="54"/>
      <c r="BK124" s="54"/>
      <c r="BL124" s="55"/>
      <c r="BM124" s="40" t="b">
        <f t="shared" si="93"/>
        <v>0</v>
      </c>
      <c r="BN124" s="40" t="str">
        <f t="shared" si="94"/>
        <v xml:space="preserve">  </v>
      </c>
      <c r="BO124" s="40"/>
      <c r="BP124" s="40" t="b">
        <f t="shared" si="95"/>
        <v>0</v>
      </c>
      <c r="BQ124" s="40" t="str">
        <f t="shared" si="96"/>
        <v xml:space="preserve">  </v>
      </c>
      <c r="BR124" s="40"/>
      <c r="BS124" s="40" t="b">
        <f t="shared" si="97"/>
        <v>0</v>
      </c>
      <c r="BT124" s="40" t="str">
        <f t="shared" si="98"/>
        <v xml:space="preserve">  </v>
      </c>
      <c r="BU124" s="40"/>
      <c r="BV124" s="40" t="b">
        <f t="shared" si="99"/>
        <v>0</v>
      </c>
      <c r="BW124" s="40" t="str">
        <f t="shared" si="100"/>
        <v xml:space="preserve">  </v>
      </c>
      <c r="BX124" s="40"/>
      <c r="BY124" s="40" t="b">
        <f t="shared" si="101"/>
        <v>0</v>
      </c>
      <c r="BZ124" s="45" t="str">
        <f t="shared" si="102"/>
        <v xml:space="preserve">  </v>
      </c>
      <c r="CA124" s="46"/>
      <c r="CB124" s="36" t="b">
        <f t="shared" si="103"/>
        <v>0</v>
      </c>
      <c r="CC124" s="36" t="str">
        <f t="shared" si="104"/>
        <v xml:space="preserve">  </v>
      </c>
      <c r="CD124" s="36"/>
      <c r="CE124" s="36" t="b">
        <f t="shared" si="105"/>
        <v>0</v>
      </c>
      <c r="CF124" s="36" t="str">
        <f t="shared" si="106"/>
        <v xml:space="preserve">  </v>
      </c>
      <c r="CG124" s="36"/>
      <c r="CH124" s="36" t="b">
        <f t="shared" si="107"/>
        <v>0</v>
      </c>
      <c r="CI124" s="36" t="str">
        <f t="shared" si="108"/>
        <v xml:space="preserve">  </v>
      </c>
      <c r="CJ124" s="36"/>
      <c r="CK124" s="36" t="b">
        <f t="shared" si="109"/>
        <v>0</v>
      </c>
      <c r="CL124" s="36" t="str">
        <f t="shared" si="110"/>
        <v xml:space="preserve">  </v>
      </c>
      <c r="CM124" s="36"/>
      <c r="CN124" s="36" t="b">
        <f t="shared" si="111"/>
        <v>0</v>
      </c>
      <c r="CO124" s="37" t="str">
        <f t="shared" si="112"/>
        <v xml:space="preserve">  </v>
      </c>
      <c r="CQ124" s="65"/>
      <c r="CR124" s="65" t="b">
        <f t="shared" si="121"/>
        <v>0</v>
      </c>
      <c r="CS124" s="65" t="str">
        <f t="shared" si="113"/>
        <v xml:space="preserve">  </v>
      </c>
      <c r="CT124" s="65"/>
      <c r="CU124" s="65" t="b">
        <f t="shared" si="114"/>
        <v>0</v>
      </c>
      <c r="CV124" s="65" t="str">
        <f t="shared" si="115"/>
        <v xml:space="preserve">  </v>
      </c>
      <c r="CW124" s="65"/>
      <c r="CX124" s="65" t="b">
        <f t="shared" si="122"/>
        <v>0</v>
      </c>
      <c r="CY124" s="65" t="str">
        <f t="shared" si="116"/>
        <v xml:space="preserve">  </v>
      </c>
      <c r="CZ124" s="65"/>
      <c r="DA124" s="65" t="b">
        <f t="shared" si="123"/>
        <v>0</v>
      </c>
      <c r="DB124" s="66" t="str">
        <f t="shared" si="117"/>
        <v xml:space="preserve">  </v>
      </c>
      <c r="DC124" s="130">
        <f t="shared" si="124"/>
        <v>0</v>
      </c>
      <c r="DD124" s="131">
        <f t="shared" si="125"/>
        <v>0</v>
      </c>
      <c r="DE124" s="218"/>
      <c r="DF124" s="219"/>
      <c r="DG124" s="220"/>
      <c r="DH124" s="221"/>
      <c r="DJ124" s="101"/>
      <c r="DK124" s="71"/>
      <c r="DL124" s="71"/>
      <c r="DM124" s="71"/>
      <c r="DN124" s="102"/>
      <c r="DO124" s="101"/>
      <c r="DP124" s="71"/>
      <c r="DQ124" s="71"/>
      <c r="DR124" s="71"/>
      <c r="DS124" s="71"/>
      <c r="DT124" s="71"/>
      <c r="DU124" s="111"/>
      <c r="DX124" s="107"/>
      <c r="DY124" s="71"/>
      <c r="DZ124" s="71"/>
      <c r="EA124" s="71"/>
      <c r="EB124" s="71"/>
      <c r="EC124" s="71"/>
      <c r="ED124" s="71"/>
      <c r="EE124" s="71"/>
      <c r="EF124" s="71"/>
      <c r="EG124" s="71"/>
      <c r="EH124" s="114"/>
      <c r="EI124" s="71"/>
      <c r="EJ124" s="71"/>
      <c r="EK124" s="71"/>
      <c r="EL124" s="115"/>
      <c r="EM124" s="117"/>
      <c r="EN124" s="115"/>
      <c r="EO124" s="208"/>
      <c r="EP124" s="209"/>
      <c r="EQ124" s="210"/>
      <c r="ER124" s="217"/>
      <c r="FS124" s="159">
        <v>118</v>
      </c>
      <c r="FT124" s="160" t="s">
        <v>602</v>
      </c>
      <c r="FU124" s="159" t="str">
        <f t="shared" si="67"/>
        <v>118 ΤΥΜΠΑΚΙ</v>
      </c>
      <c r="FV124" s="24"/>
      <c r="FW124" s="140"/>
      <c r="FX124" s="141"/>
      <c r="GL124" s="179"/>
      <c r="GQ124" s="179"/>
    </row>
    <row r="125" spans="2:199" s="159" customFormat="1" ht="15.6">
      <c r="B125" s="134"/>
      <c r="C125" s="136"/>
      <c r="D125" s="71"/>
      <c r="E125" s="16"/>
      <c r="F125" s="159" t="str">
        <f t="shared" si="126"/>
        <v/>
      </c>
      <c r="G125" s="159" t="str">
        <f t="shared" si="127"/>
        <v/>
      </c>
      <c r="H125" s="159" t="str">
        <f t="shared" si="128"/>
        <v/>
      </c>
      <c r="L125" s="97"/>
      <c r="M125" s="16"/>
      <c r="N125" s="16"/>
      <c r="O125" s="24" t="str">
        <f t="shared" si="118"/>
        <v>::</v>
      </c>
      <c r="P125" s="16"/>
      <c r="Q125" s="16"/>
      <c r="R125" s="16"/>
      <c r="S125" s="24" t="str">
        <f t="shared" si="119"/>
        <v>::</v>
      </c>
      <c r="T125" s="24"/>
      <c r="U125" s="24"/>
      <c r="V125" s="165"/>
      <c r="W125" s="71">
        <f t="shared" si="68"/>
        <v>0</v>
      </c>
      <c r="X125" s="71">
        <f t="shared" si="69"/>
        <v>1</v>
      </c>
      <c r="Y125" s="71">
        <f t="shared" si="70"/>
        <v>1900</v>
      </c>
      <c r="Z125" s="92"/>
      <c r="AA125" s="170">
        <f t="shared" si="71"/>
        <v>0</v>
      </c>
      <c r="AB125" s="92"/>
      <c r="AC125" s="94">
        <f t="shared" si="72"/>
        <v>0</v>
      </c>
      <c r="AD125" s="156">
        <f t="shared" si="73"/>
        <v>0</v>
      </c>
      <c r="AE125" s="170">
        <f t="shared" si="74"/>
        <v>0</v>
      </c>
      <c r="AF125" s="92"/>
      <c r="AG125" s="94">
        <f t="shared" si="75"/>
        <v>0</v>
      </c>
      <c r="AH125" s="156">
        <f t="shared" si="76"/>
        <v>0</v>
      </c>
      <c r="AI125" s="170">
        <f t="shared" si="77"/>
        <v>0</v>
      </c>
      <c r="AJ125" s="92"/>
      <c r="AK125" s="94">
        <f t="shared" si="78"/>
        <v>0</v>
      </c>
      <c r="AL125" s="156">
        <f t="shared" si="79"/>
        <v>0</v>
      </c>
      <c r="AM125" s="170">
        <f t="shared" si="80"/>
        <v>0</v>
      </c>
      <c r="AN125" s="92"/>
      <c r="AO125" s="94">
        <f t="shared" si="81"/>
        <v>0</v>
      </c>
      <c r="AP125" s="156">
        <f t="shared" si="82"/>
        <v>0</v>
      </c>
      <c r="AQ125" s="170">
        <f t="shared" si="83"/>
        <v>0</v>
      </c>
      <c r="AR125" s="92"/>
      <c r="AS125" s="94">
        <f t="shared" si="84"/>
        <v>0</v>
      </c>
      <c r="AT125" s="156">
        <f t="shared" si="85"/>
        <v>0</v>
      </c>
      <c r="AU125" s="170">
        <f t="shared" si="86"/>
        <v>0</v>
      </c>
      <c r="AV125" s="92"/>
      <c r="AW125" s="94">
        <f t="shared" si="87"/>
        <v>0</v>
      </c>
      <c r="AX125" s="156">
        <f t="shared" si="88"/>
        <v>0</v>
      </c>
      <c r="AY125" s="170">
        <f t="shared" si="89"/>
        <v>1</v>
      </c>
      <c r="AZ125" s="92"/>
      <c r="BA125" s="170">
        <f t="shared" si="90"/>
        <v>1</v>
      </c>
      <c r="BB125" s="92"/>
      <c r="BC125" s="93">
        <f t="shared" si="91"/>
        <v>0</v>
      </c>
      <c r="BD125" s="92"/>
      <c r="BE125" s="93">
        <f t="shared" si="120"/>
        <v>0</v>
      </c>
      <c r="BF125" s="94">
        <f t="shared" si="92"/>
        <v>0</v>
      </c>
      <c r="BG125" s="95"/>
      <c r="BH125" s="31"/>
      <c r="BI125" s="53"/>
      <c r="BJ125" s="54"/>
      <c r="BK125" s="54"/>
      <c r="BL125" s="55"/>
      <c r="BM125" s="40" t="b">
        <f t="shared" si="93"/>
        <v>0</v>
      </c>
      <c r="BN125" s="40" t="str">
        <f t="shared" si="94"/>
        <v xml:space="preserve">  </v>
      </c>
      <c r="BO125" s="40"/>
      <c r="BP125" s="40" t="b">
        <f t="shared" si="95"/>
        <v>0</v>
      </c>
      <c r="BQ125" s="40" t="str">
        <f t="shared" si="96"/>
        <v xml:space="preserve">  </v>
      </c>
      <c r="BR125" s="40"/>
      <c r="BS125" s="40" t="b">
        <f t="shared" si="97"/>
        <v>0</v>
      </c>
      <c r="BT125" s="40" t="str">
        <f t="shared" si="98"/>
        <v xml:space="preserve">  </v>
      </c>
      <c r="BU125" s="40"/>
      <c r="BV125" s="40" t="b">
        <f t="shared" si="99"/>
        <v>0</v>
      </c>
      <c r="BW125" s="40" t="str">
        <f t="shared" si="100"/>
        <v xml:space="preserve">  </v>
      </c>
      <c r="BX125" s="40"/>
      <c r="BY125" s="40" t="b">
        <f t="shared" si="101"/>
        <v>0</v>
      </c>
      <c r="BZ125" s="45" t="str">
        <f t="shared" si="102"/>
        <v xml:space="preserve">  </v>
      </c>
      <c r="CA125" s="46"/>
      <c r="CB125" s="36" t="b">
        <f t="shared" si="103"/>
        <v>0</v>
      </c>
      <c r="CC125" s="36" t="str">
        <f t="shared" si="104"/>
        <v xml:space="preserve">  </v>
      </c>
      <c r="CD125" s="36"/>
      <c r="CE125" s="36" t="b">
        <f t="shared" si="105"/>
        <v>0</v>
      </c>
      <c r="CF125" s="36" t="str">
        <f t="shared" si="106"/>
        <v xml:space="preserve">  </v>
      </c>
      <c r="CG125" s="36"/>
      <c r="CH125" s="36" t="b">
        <f t="shared" si="107"/>
        <v>0</v>
      </c>
      <c r="CI125" s="36" t="str">
        <f t="shared" si="108"/>
        <v xml:space="preserve">  </v>
      </c>
      <c r="CJ125" s="36"/>
      <c r="CK125" s="36" t="b">
        <f t="shared" si="109"/>
        <v>0</v>
      </c>
      <c r="CL125" s="36" t="str">
        <f t="shared" si="110"/>
        <v xml:space="preserve">  </v>
      </c>
      <c r="CM125" s="36"/>
      <c r="CN125" s="36" t="b">
        <f t="shared" si="111"/>
        <v>0</v>
      </c>
      <c r="CO125" s="37" t="str">
        <f t="shared" si="112"/>
        <v xml:space="preserve">  </v>
      </c>
      <c r="CQ125" s="65"/>
      <c r="CR125" s="65" t="b">
        <f t="shared" si="121"/>
        <v>0</v>
      </c>
      <c r="CS125" s="65" t="str">
        <f t="shared" si="113"/>
        <v xml:space="preserve">  </v>
      </c>
      <c r="CT125" s="65"/>
      <c r="CU125" s="65" t="b">
        <f t="shared" si="114"/>
        <v>0</v>
      </c>
      <c r="CV125" s="65" t="str">
        <f t="shared" si="115"/>
        <v xml:space="preserve">  </v>
      </c>
      <c r="CW125" s="65"/>
      <c r="CX125" s="65" t="b">
        <f t="shared" si="122"/>
        <v>0</v>
      </c>
      <c r="CY125" s="65" t="str">
        <f t="shared" si="116"/>
        <v xml:space="preserve">  </v>
      </c>
      <c r="CZ125" s="65"/>
      <c r="DA125" s="65" t="b">
        <f t="shared" si="123"/>
        <v>0</v>
      </c>
      <c r="DB125" s="66" t="str">
        <f t="shared" si="117"/>
        <v xml:space="preserve">  </v>
      </c>
      <c r="DC125" s="130">
        <f t="shared" si="124"/>
        <v>0</v>
      </c>
      <c r="DD125" s="131">
        <f t="shared" si="125"/>
        <v>0</v>
      </c>
      <c r="DE125" s="218"/>
      <c r="DF125" s="219"/>
      <c r="DG125" s="220"/>
      <c r="DH125" s="221"/>
      <c r="DJ125" s="101"/>
      <c r="DK125" s="71"/>
      <c r="DL125" s="71"/>
      <c r="DM125" s="71"/>
      <c r="DN125" s="102"/>
      <c r="DO125" s="101"/>
      <c r="DP125" s="71"/>
      <c r="DQ125" s="71"/>
      <c r="DR125" s="71"/>
      <c r="DS125" s="71"/>
      <c r="DT125" s="71"/>
      <c r="DU125" s="111"/>
      <c r="DX125" s="107"/>
      <c r="DY125" s="71"/>
      <c r="DZ125" s="71"/>
      <c r="EA125" s="71"/>
      <c r="EB125" s="71"/>
      <c r="EC125" s="71"/>
      <c r="ED125" s="71"/>
      <c r="EE125" s="71"/>
      <c r="EF125" s="71"/>
      <c r="EG125" s="71"/>
      <c r="EH125" s="114"/>
      <c r="EI125" s="71"/>
      <c r="EJ125" s="71"/>
      <c r="EK125" s="71"/>
      <c r="EL125" s="115"/>
      <c r="EM125" s="117"/>
      <c r="EN125" s="115"/>
      <c r="EO125" s="208"/>
      <c r="EP125" s="209"/>
      <c r="EQ125" s="210"/>
      <c r="ER125" s="217"/>
      <c r="FS125" s="159">
        <v>119</v>
      </c>
      <c r="FT125" s="160" t="s">
        <v>603</v>
      </c>
      <c r="FU125" s="159" t="str">
        <f t="shared" si="67"/>
        <v>119 ΦΛΕΒΟΠΟΥΛΑ</v>
      </c>
      <c r="FV125" s="24"/>
      <c r="FW125" s="140"/>
      <c r="FX125" s="141"/>
      <c r="GL125" s="179"/>
      <c r="GQ125" s="179"/>
    </row>
    <row r="126" spans="2:199" s="159" customFormat="1" ht="15.6">
      <c r="B126" s="134"/>
      <c r="C126" s="136"/>
      <c r="D126" s="71"/>
      <c r="E126" s="16"/>
      <c r="F126" s="159" t="str">
        <f t="shared" si="126"/>
        <v/>
      </c>
      <c r="G126" s="159" t="str">
        <f t="shared" si="127"/>
        <v/>
      </c>
      <c r="H126" s="159" t="str">
        <f t="shared" si="128"/>
        <v/>
      </c>
      <c r="L126" s="97"/>
      <c r="M126" s="16"/>
      <c r="N126" s="16"/>
      <c r="O126" s="24" t="str">
        <f t="shared" si="118"/>
        <v>::</v>
      </c>
      <c r="P126" s="16"/>
      <c r="Q126" s="16"/>
      <c r="R126" s="16"/>
      <c r="S126" s="24" t="str">
        <f t="shared" si="119"/>
        <v>::</v>
      </c>
      <c r="T126" s="24"/>
      <c r="U126" s="24"/>
      <c r="V126" s="165"/>
      <c r="W126" s="71">
        <f t="shared" si="68"/>
        <v>0</v>
      </c>
      <c r="X126" s="71">
        <f t="shared" si="69"/>
        <v>1</v>
      </c>
      <c r="Y126" s="71">
        <f t="shared" si="70"/>
        <v>1900</v>
      </c>
      <c r="Z126" s="92"/>
      <c r="AA126" s="170">
        <f t="shared" si="71"/>
        <v>0</v>
      </c>
      <c r="AB126" s="92"/>
      <c r="AC126" s="94">
        <f t="shared" si="72"/>
        <v>0</v>
      </c>
      <c r="AD126" s="156">
        <f t="shared" si="73"/>
        <v>0</v>
      </c>
      <c r="AE126" s="170">
        <f t="shared" si="74"/>
        <v>0</v>
      </c>
      <c r="AF126" s="92"/>
      <c r="AG126" s="94">
        <f t="shared" si="75"/>
        <v>0</v>
      </c>
      <c r="AH126" s="156">
        <f t="shared" si="76"/>
        <v>0</v>
      </c>
      <c r="AI126" s="170">
        <f t="shared" si="77"/>
        <v>0</v>
      </c>
      <c r="AJ126" s="92"/>
      <c r="AK126" s="94">
        <f t="shared" si="78"/>
        <v>0</v>
      </c>
      <c r="AL126" s="156">
        <f t="shared" si="79"/>
        <v>0</v>
      </c>
      <c r="AM126" s="170">
        <f t="shared" si="80"/>
        <v>0</v>
      </c>
      <c r="AN126" s="92"/>
      <c r="AO126" s="94">
        <f t="shared" si="81"/>
        <v>0</v>
      </c>
      <c r="AP126" s="156">
        <f t="shared" si="82"/>
        <v>0</v>
      </c>
      <c r="AQ126" s="170">
        <f t="shared" si="83"/>
        <v>0</v>
      </c>
      <c r="AR126" s="92"/>
      <c r="AS126" s="94">
        <f t="shared" si="84"/>
        <v>0</v>
      </c>
      <c r="AT126" s="156">
        <f t="shared" si="85"/>
        <v>0</v>
      </c>
      <c r="AU126" s="170">
        <f t="shared" si="86"/>
        <v>0</v>
      </c>
      <c r="AV126" s="92"/>
      <c r="AW126" s="94">
        <f t="shared" si="87"/>
        <v>0</v>
      </c>
      <c r="AX126" s="156">
        <f t="shared" si="88"/>
        <v>0</v>
      </c>
      <c r="AY126" s="170">
        <f t="shared" si="89"/>
        <v>1</v>
      </c>
      <c r="AZ126" s="92"/>
      <c r="BA126" s="170">
        <f t="shared" si="90"/>
        <v>1</v>
      </c>
      <c r="BB126" s="92"/>
      <c r="BC126" s="93">
        <f t="shared" si="91"/>
        <v>0</v>
      </c>
      <c r="BD126" s="92"/>
      <c r="BE126" s="93">
        <f t="shared" si="120"/>
        <v>0</v>
      </c>
      <c r="BF126" s="94">
        <f t="shared" si="92"/>
        <v>0</v>
      </c>
      <c r="BG126" s="95"/>
      <c r="BH126" s="31"/>
      <c r="BI126" s="53"/>
      <c r="BJ126" s="54"/>
      <c r="BK126" s="54"/>
      <c r="BL126" s="55"/>
      <c r="BM126" s="40" t="b">
        <f t="shared" si="93"/>
        <v>0</v>
      </c>
      <c r="BN126" s="40" t="str">
        <f t="shared" si="94"/>
        <v xml:space="preserve">  </v>
      </c>
      <c r="BO126" s="40"/>
      <c r="BP126" s="40" t="b">
        <f t="shared" si="95"/>
        <v>0</v>
      </c>
      <c r="BQ126" s="40" t="str">
        <f t="shared" si="96"/>
        <v xml:space="preserve">  </v>
      </c>
      <c r="BR126" s="40"/>
      <c r="BS126" s="40" t="b">
        <f t="shared" si="97"/>
        <v>0</v>
      </c>
      <c r="BT126" s="40" t="str">
        <f t="shared" si="98"/>
        <v xml:space="preserve">  </v>
      </c>
      <c r="BU126" s="40"/>
      <c r="BV126" s="40" t="b">
        <f t="shared" si="99"/>
        <v>0</v>
      </c>
      <c r="BW126" s="40" t="str">
        <f t="shared" si="100"/>
        <v xml:space="preserve">  </v>
      </c>
      <c r="BX126" s="40"/>
      <c r="BY126" s="40" t="b">
        <f t="shared" si="101"/>
        <v>0</v>
      </c>
      <c r="BZ126" s="45" t="str">
        <f t="shared" si="102"/>
        <v xml:space="preserve">  </v>
      </c>
      <c r="CA126" s="46"/>
      <c r="CB126" s="36" t="b">
        <f t="shared" si="103"/>
        <v>0</v>
      </c>
      <c r="CC126" s="36" t="str">
        <f t="shared" si="104"/>
        <v xml:space="preserve">  </v>
      </c>
      <c r="CD126" s="36"/>
      <c r="CE126" s="36" t="b">
        <f t="shared" si="105"/>
        <v>0</v>
      </c>
      <c r="CF126" s="36" t="str">
        <f t="shared" si="106"/>
        <v xml:space="preserve">  </v>
      </c>
      <c r="CG126" s="36"/>
      <c r="CH126" s="36" t="b">
        <f t="shared" si="107"/>
        <v>0</v>
      </c>
      <c r="CI126" s="36" t="str">
        <f t="shared" si="108"/>
        <v xml:space="preserve">  </v>
      </c>
      <c r="CJ126" s="36"/>
      <c r="CK126" s="36" t="b">
        <f t="shared" si="109"/>
        <v>0</v>
      </c>
      <c r="CL126" s="36" t="str">
        <f t="shared" si="110"/>
        <v xml:space="preserve">  </v>
      </c>
      <c r="CM126" s="36"/>
      <c r="CN126" s="36" t="b">
        <f t="shared" si="111"/>
        <v>0</v>
      </c>
      <c r="CO126" s="37" t="str">
        <f t="shared" si="112"/>
        <v xml:space="preserve">  </v>
      </c>
      <c r="CQ126" s="65"/>
      <c r="CR126" s="65" t="b">
        <f t="shared" si="121"/>
        <v>0</v>
      </c>
      <c r="CS126" s="65" t="str">
        <f t="shared" si="113"/>
        <v xml:space="preserve">  </v>
      </c>
      <c r="CT126" s="65"/>
      <c r="CU126" s="65" t="b">
        <f t="shared" si="114"/>
        <v>0</v>
      </c>
      <c r="CV126" s="65" t="str">
        <f t="shared" si="115"/>
        <v xml:space="preserve">  </v>
      </c>
      <c r="CW126" s="65"/>
      <c r="CX126" s="65" t="b">
        <f t="shared" si="122"/>
        <v>0</v>
      </c>
      <c r="CY126" s="65" t="str">
        <f t="shared" si="116"/>
        <v xml:space="preserve">  </v>
      </c>
      <c r="CZ126" s="65"/>
      <c r="DA126" s="65" t="b">
        <f t="shared" si="123"/>
        <v>0</v>
      </c>
      <c r="DB126" s="66" t="str">
        <f t="shared" si="117"/>
        <v xml:space="preserve">  </v>
      </c>
      <c r="DC126" s="130">
        <f t="shared" si="124"/>
        <v>0</v>
      </c>
      <c r="DD126" s="131">
        <f t="shared" si="125"/>
        <v>0</v>
      </c>
      <c r="DE126" s="218"/>
      <c r="DF126" s="219"/>
      <c r="DG126" s="220"/>
      <c r="DH126" s="221"/>
      <c r="DJ126" s="101"/>
      <c r="DK126" s="71"/>
      <c r="DL126" s="71"/>
      <c r="DM126" s="71"/>
      <c r="DN126" s="102"/>
      <c r="DO126" s="101"/>
      <c r="DP126" s="71"/>
      <c r="DQ126" s="71"/>
      <c r="DR126" s="71"/>
      <c r="DS126" s="71"/>
      <c r="DT126" s="71"/>
      <c r="DU126" s="111"/>
      <c r="DX126" s="107"/>
      <c r="DY126" s="71"/>
      <c r="DZ126" s="71"/>
      <c r="EA126" s="71"/>
      <c r="EB126" s="71"/>
      <c r="EC126" s="71"/>
      <c r="ED126" s="71"/>
      <c r="EE126" s="71"/>
      <c r="EF126" s="71"/>
      <c r="EG126" s="71"/>
      <c r="EH126" s="114"/>
      <c r="EI126" s="71"/>
      <c r="EJ126" s="71"/>
      <c r="EK126" s="71"/>
      <c r="EL126" s="115"/>
      <c r="EM126" s="117"/>
      <c r="EN126" s="115"/>
      <c r="EO126" s="208"/>
      <c r="EP126" s="209"/>
      <c r="EQ126" s="210"/>
      <c r="ER126" s="217"/>
      <c r="FS126" s="159">
        <v>120</v>
      </c>
      <c r="FT126" s="160" t="s">
        <v>604</v>
      </c>
      <c r="FU126" s="159" t="str">
        <f t="shared" si="67"/>
        <v>120 ΦΛΩΡΙΝΑ</v>
      </c>
      <c r="FV126" s="24"/>
      <c r="FW126" s="140"/>
      <c r="FX126" s="141"/>
      <c r="GL126" s="179"/>
      <c r="GQ126" s="179"/>
    </row>
    <row r="127" spans="2:199" s="159" customFormat="1" ht="15.6">
      <c r="B127" s="134"/>
      <c r="C127" s="136"/>
      <c r="D127" s="71"/>
      <c r="E127" s="16"/>
      <c r="F127" s="159" t="str">
        <f t="shared" si="126"/>
        <v/>
      </c>
      <c r="G127" s="159" t="str">
        <f t="shared" si="127"/>
        <v/>
      </c>
      <c r="H127" s="159" t="str">
        <f t="shared" si="128"/>
        <v/>
      </c>
      <c r="L127" s="97"/>
      <c r="M127" s="16"/>
      <c r="N127" s="16"/>
      <c r="O127" s="24" t="str">
        <f t="shared" si="118"/>
        <v>::</v>
      </c>
      <c r="P127" s="16"/>
      <c r="Q127" s="16"/>
      <c r="R127" s="16"/>
      <c r="S127" s="24" t="str">
        <f t="shared" si="119"/>
        <v>::</v>
      </c>
      <c r="T127" s="24"/>
      <c r="U127" s="24"/>
      <c r="V127" s="165"/>
      <c r="W127" s="71">
        <f t="shared" si="68"/>
        <v>0</v>
      </c>
      <c r="X127" s="71">
        <f t="shared" si="69"/>
        <v>1</v>
      </c>
      <c r="Y127" s="71">
        <f t="shared" si="70"/>
        <v>1900</v>
      </c>
      <c r="Z127" s="92"/>
      <c r="AA127" s="170">
        <f t="shared" si="71"/>
        <v>0</v>
      </c>
      <c r="AB127" s="92"/>
      <c r="AC127" s="94">
        <f t="shared" si="72"/>
        <v>0</v>
      </c>
      <c r="AD127" s="156">
        <f t="shared" si="73"/>
        <v>0</v>
      </c>
      <c r="AE127" s="170">
        <f t="shared" si="74"/>
        <v>0</v>
      </c>
      <c r="AF127" s="92"/>
      <c r="AG127" s="94">
        <f t="shared" si="75"/>
        <v>0</v>
      </c>
      <c r="AH127" s="156">
        <f t="shared" si="76"/>
        <v>0</v>
      </c>
      <c r="AI127" s="170">
        <f t="shared" si="77"/>
        <v>0</v>
      </c>
      <c r="AJ127" s="92"/>
      <c r="AK127" s="94">
        <f t="shared" si="78"/>
        <v>0</v>
      </c>
      <c r="AL127" s="156">
        <f t="shared" si="79"/>
        <v>0</v>
      </c>
      <c r="AM127" s="170">
        <f t="shared" si="80"/>
        <v>0</v>
      </c>
      <c r="AN127" s="92"/>
      <c r="AO127" s="94">
        <f t="shared" si="81"/>
        <v>0</v>
      </c>
      <c r="AP127" s="156">
        <f t="shared" si="82"/>
        <v>0</v>
      </c>
      <c r="AQ127" s="170">
        <f t="shared" si="83"/>
        <v>0</v>
      </c>
      <c r="AR127" s="92"/>
      <c r="AS127" s="94">
        <f t="shared" si="84"/>
        <v>0</v>
      </c>
      <c r="AT127" s="156">
        <f t="shared" si="85"/>
        <v>0</v>
      </c>
      <c r="AU127" s="170">
        <f t="shared" si="86"/>
        <v>0</v>
      </c>
      <c r="AV127" s="92"/>
      <c r="AW127" s="94">
        <f t="shared" si="87"/>
        <v>0</v>
      </c>
      <c r="AX127" s="156">
        <f t="shared" si="88"/>
        <v>0</v>
      </c>
      <c r="AY127" s="170">
        <f t="shared" si="89"/>
        <v>1</v>
      </c>
      <c r="AZ127" s="92"/>
      <c r="BA127" s="170">
        <f t="shared" si="90"/>
        <v>1</v>
      </c>
      <c r="BB127" s="92"/>
      <c r="BC127" s="93">
        <f t="shared" si="91"/>
        <v>0</v>
      </c>
      <c r="BD127" s="92"/>
      <c r="BE127" s="93">
        <f t="shared" si="120"/>
        <v>0</v>
      </c>
      <c r="BF127" s="94">
        <f t="shared" si="92"/>
        <v>0</v>
      </c>
      <c r="BG127" s="95"/>
      <c r="BH127" s="31"/>
      <c r="BI127" s="53"/>
      <c r="BJ127" s="54"/>
      <c r="BK127" s="54"/>
      <c r="BL127" s="55"/>
      <c r="BM127" s="40" t="b">
        <f t="shared" si="93"/>
        <v>0</v>
      </c>
      <c r="BN127" s="40" t="str">
        <f t="shared" si="94"/>
        <v xml:space="preserve">  </v>
      </c>
      <c r="BO127" s="40"/>
      <c r="BP127" s="40" t="b">
        <f t="shared" si="95"/>
        <v>0</v>
      </c>
      <c r="BQ127" s="40" t="str">
        <f t="shared" si="96"/>
        <v xml:space="preserve">  </v>
      </c>
      <c r="BR127" s="40"/>
      <c r="BS127" s="40" t="b">
        <f t="shared" si="97"/>
        <v>0</v>
      </c>
      <c r="BT127" s="40" t="str">
        <f t="shared" si="98"/>
        <v xml:space="preserve">  </v>
      </c>
      <c r="BU127" s="40"/>
      <c r="BV127" s="40" t="b">
        <f t="shared" si="99"/>
        <v>0</v>
      </c>
      <c r="BW127" s="40" t="str">
        <f t="shared" si="100"/>
        <v xml:space="preserve">  </v>
      </c>
      <c r="BX127" s="40"/>
      <c r="BY127" s="40" t="b">
        <f t="shared" si="101"/>
        <v>0</v>
      </c>
      <c r="BZ127" s="45" t="str">
        <f t="shared" si="102"/>
        <v xml:space="preserve">  </v>
      </c>
      <c r="CA127" s="46"/>
      <c r="CB127" s="36" t="b">
        <f t="shared" si="103"/>
        <v>0</v>
      </c>
      <c r="CC127" s="36" t="str">
        <f t="shared" si="104"/>
        <v xml:space="preserve">  </v>
      </c>
      <c r="CD127" s="36"/>
      <c r="CE127" s="36" t="b">
        <f t="shared" si="105"/>
        <v>0</v>
      </c>
      <c r="CF127" s="36" t="str">
        <f t="shared" si="106"/>
        <v xml:space="preserve">  </v>
      </c>
      <c r="CG127" s="36"/>
      <c r="CH127" s="36" t="b">
        <f t="shared" si="107"/>
        <v>0</v>
      </c>
      <c r="CI127" s="36" t="str">
        <f t="shared" si="108"/>
        <v xml:space="preserve">  </v>
      </c>
      <c r="CJ127" s="36"/>
      <c r="CK127" s="36" t="b">
        <f t="shared" si="109"/>
        <v>0</v>
      </c>
      <c r="CL127" s="36" t="str">
        <f t="shared" si="110"/>
        <v xml:space="preserve">  </v>
      </c>
      <c r="CM127" s="36"/>
      <c r="CN127" s="36" t="b">
        <f t="shared" si="111"/>
        <v>0</v>
      </c>
      <c r="CO127" s="37" t="str">
        <f t="shared" si="112"/>
        <v xml:space="preserve">  </v>
      </c>
      <c r="CQ127" s="65"/>
      <c r="CR127" s="65" t="b">
        <f t="shared" si="121"/>
        <v>0</v>
      </c>
      <c r="CS127" s="65" t="str">
        <f t="shared" si="113"/>
        <v xml:space="preserve">  </v>
      </c>
      <c r="CT127" s="65"/>
      <c r="CU127" s="65" t="b">
        <f t="shared" si="114"/>
        <v>0</v>
      </c>
      <c r="CV127" s="65" t="str">
        <f t="shared" si="115"/>
        <v xml:space="preserve">  </v>
      </c>
      <c r="CW127" s="65"/>
      <c r="CX127" s="65" t="b">
        <f t="shared" si="122"/>
        <v>0</v>
      </c>
      <c r="CY127" s="65" t="str">
        <f t="shared" si="116"/>
        <v xml:space="preserve">  </v>
      </c>
      <c r="CZ127" s="65"/>
      <c r="DA127" s="65" t="b">
        <f t="shared" si="123"/>
        <v>0</v>
      </c>
      <c r="DB127" s="66" t="str">
        <f t="shared" si="117"/>
        <v xml:space="preserve">  </v>
      </c>
      <c r="DC127" s="130">
        <f t="shared" si="124"/>
        <v>0</v>
      </c>
      <c r="DD127" s="131">
        <f t="shared" si="125"/>
        <v>0</v>
      </c>
      <c r="DE127" s="218"/>
      <c r="DF127" s="219"/>
      <c r="DG127" s="220"/>
      <c r="DH127" s="221"/>
      <c r="DJ127" s="101"/>
      <c r="DK127" s="71"/>
      <c r="DL127" s="71"/>
      <c r="DM127" s="71"/>
      <c r="DN127" s="102"/>
      <c r="DO127" s="101"/>
      <c r="DP127" s="71"/>
      <c r="DQ127" s="71"/>
      <c r="DR127" s="71"/>
      <c r="DS127" s="71"/>
      <c r="DT127" s="71"/>
      <c r="DU127" s="111"/>
      <c r="DX127" s="107"/>
      <c r="DY127" s="71"/>
      <c r="DZ127" s="71"/>
      <c r="EA127" s="71"/>
      <c r="EB127" s="71"/>
      <c r="EC127" s="71"/>
      <c r="ED127" s="71"/>
      <c r="EE127" s="71"/>
      <c r="EF127" s="71"/>
      <c r="EG127" s="71"/>
      <c r="EH127" s="114"/>
      <c r="EI127" s="71"/>
      <c r="EJ127" s="71"/>
      <c r="EK127" s="71"/>
      <c r="EL127" s="115"/>
      <c r="EM127" s="117"/>
      <c r="EN127" s="115"/>
      <c r="EO127" s="208"/>
      <c r="EP127" s="209"/>
      <c r="EQ127" s="210"/>
      <c r="ER127" s="217"/>
      <c r="FS127" s="159">
        <v>121</v>
      </c>
      <c r="FT127" s="160" t="s">
        <v>605</v>
      </c>
      <c r="FU127" s="159" t="str">
        <f t="shared" si="67"/>
        <v>121 ΧΙΟΣ</v>
      </c>
      <c r="FV127" s="24"/>
      <c r="FW127" s="140"/>
      <c r="FX127" s="141"/>
      <c r="GL127" s="179"/>
      <c r="GQ127" s="179"/>
    </row>
    <row r="128" spans="2:199" s="159" customFormat="1" ht="15.6">
      <c r="B128" s="134"/>
      <c r="C128" s="136"/>
      <c r="D128" s="71"/>
      <c r="E128" s="16"/>
      <c r="F128" s="159" t="str">
        <f t="shared" si="126"/>
        <v/>
      </c>
      <c r="G128" s="159" t="str">
        <f t="shared" si="127"/>
        <v/>
      </c>
      <c r="H128" s="159" t="str">
        <f t="shared" si="128"/>
        <v/>
      </c>
      <c r="L128" s="97"/>
      <c r="M128" s="16"/>
      <c r="N128" s="16"/>
      <c r="O128" s="24" t="str">
        <f t="shared" si="118"/>
        <v>::</v>
      </c>
      <c r="P128" s="16"/>
      <c r="Q128" s="16"/>
      <c r="R128" s="16"/>
      <c r="S128" s="24" t="str">
        <f t="shared" si="119"/>
        <v>::</v>
      </c>
      <c r="T128" s="24"/>
      <c r="U128" s="24"/>
      <c r="V128" s="165"/>
      <c r="W128" s="71">
        <f t="shared" si="68"/>
        <v>0</v>
      </c>
      <c r="X128" s="71">
        <f t="shared" si="69"/>
        <v>1</v>
      </c>
      <c r="Y128" s="71">
        <f t="shared" si="70"/>
        <v>1900</v>
      </c>
      <c r="Z128" s="92"/>
      <c r="AA128" s="170">
        <f t="shared" si="71"/>
        <v>0</v>
      </c>
      <c r="AB128" s="92"/>
      <c r="AC128" s="94">
        <f t="shared" si="72"/>
        <v>0</v>
      </c>
      <c r="AD128" s="156">
        <f t="shared" si="73"/>
        <v>0</v>
      </c>
      <c r="AE128" s="170">
        <f t="shared" si="74"/>
        <v>0</v>
      </c>
      <c r="AF128" s="92"/>
      <c r="AG128" s="94">
        <f t="shared" si="75"/>
        <v>0</v>
      </c>
      <c r="AH128" s="156">
        <f t="shared" si="76"/>
        <v>0</v>
      </c>
      <c r="AI128" s="170">
        <f t="shared" si="77"/>
        <v>0</v>
      </c>
      <c r="AJ128" s="92"/>
      <c r="AK128" s="94">
        <f t="shared" si="78"/>
        <v>0</v>
      </c>
      <c r="AL128" s="156">
        <f t="shared" si="79"/>
        <v>0</v>
      </c>
      <c r="AM128" s="170">
        <f t="shared" si="80"/>
        <v>0</v>
      </c>
      <c r="AN128" s="92"/>
      <c r="AO128" s="94">
        <f t="shared" si="81"/>
        <v>0</v>
      </c>
      <c r="AP128" s="156">
        <f t="shared" si="82"/>
        <v>0</v>
      </c>
      <c r="AQ128" s="170">
        <f t="shared" si="83"/>
        <v>0</v>
      </c>
      <c r="AR128" s="92"/>
      <c r="AS128" s="94">
        <f t="shared" si="84"/>
        <v>0</v>
      </c>
      <c r="AT128" s="156">
        <f t="shared" si="85"/>
        <v>0</v>
      </c>
      <c r="AU128" s="170">
        <f t="shared" si="86"/>
        <v>0</v>
      </c>
      <c r="AV128" s="92"/>
      <c r="AW128" s="94">
        <f t="shared" si="87"/>
        <v>0</v>
      </c>
      <c r="AX128" s="156">
        <f t="shared" si="88"/>
        <v>0</v>
      </c>
      <c r="AY128" s="170">
        <f t="shared" si="89"/>
        <v>1</v>
      </c>
      <c r="AZ128" s="92"/>
      <c r="BA128" s="170">
        <f t="shared" si="90"/>
        <v>1</v>
      </c>
      <c r="BB128" s="92"/>
      <c r="BC128" s="93">
        <f t="shared" si="91"/>
        <v>0</v>
      </c>
      <c r="BD128" s="92"/>
      <c r="BE128" s="93">
        <f t="shared" si="120"/>
        <v>0</v>
      </c>
      <c r="BF128" s="94">
        <f t="shared" si="92"/>
        <v>0</v>
      </c>
      <c r="BG128" s="95"/>
      <c r="BH128" s="31"/>
      <c r="BI128" s="53"/>
      <c r="BJ128" s="54"/>
      <c r="BK128" s="54"/>
      <c r="BL128" s="55"/>
      <c r="BM128" s="40" t="b">
        <f t="shared" si="93"/>
        <v>0</v>
      </c>
      <c r="BN128" s="40" t="str">
        <f t="shared" si="94"/>
        <v xml:space="preserve">  </v>
      </c>
      <c r="BO128" s="40"/>
      <c r="BP128" s="40" t="b">
        <f t="shared" si="95"/>
        <v>0</v>
      </c>
      <c r="BQ128" s="40" t="str">
        <f t="shared" si="96"/>
        <v xml:space="preserve">  </v>
      </c>
      <c r="BR128" s="40"/>
      <c r="BS128" s="40" t="b">
        <f t="shared" si="97"/>
        <v>0</v>
      </c>
      <c r="BT128" s="40" t="str">
        <f t="shared" si="98"/>
        <v xml:space="preserve">  </v>
      </c>
      <c r="BU128" s="40"/>
      <c r="BV128" s="40" t="b">
        <f t="shared" si="99"/>
        <v>0</v>
      </c>
      <c r="BW128" s="40" t="str">
        <f t="shared" si="100"/>
        <v xml:space="preserve">  </v>
      </c>
      <c r="BX128" s="40"/>
      <c r="BY128" s="40" t="b">
        <f t="shared" si="101"/>
        <v>0</v>
      </c>
      <c r="BZ128" s="45" t="str">
        <f t="shared" si="102"/>
        <v xml:space="preserve">  </v>
      </c>
      <c r="CA128" s="46"/>
      <c r="CB128" s="36" t="b">
        <f t="shared" si="103"/>
        <v>0</v>
      </c>
      <c r="CC128" s="36" t="str">
        <f t="shared" si="104"/>
        <v xml:space="preserve">  </v>
      </c>
      <c r="CD128" s="36"/>
      <c r="CE128" s="36" t="b">
        <f t="shared" si="105"/>
        <v>0</v>
      </c>
      <c r="CF128" s="36" t="str">
        <f t="shared" si="106"/>
        <v xml:space="preserve">  </v>
      </c>
      <c r="CG128" s="36"/>
      <c r="CH128" s="36" t="b">
        <f t="shared" si="107"/>
        <v>0</v>
      </c>
      <c r="CI128" s="36" t="str">
        <f t="shared" si="108"/>
        <v xml:space="preserve">  </v>
      </c>
      <c r="CJ128" s="36"/>
      <c r="CK128" s="36" t="b">
        <f t="shared" si="109"/>
        <v>0</v>
      </c>
      <c r="CL128" s="36" t="str">
        <f t="shared" si="110"/>
        <v xml:space="preserve">  </v>
      </c>
      <c r="CM128" s="36"/>
      <c r="CN128" s="36" t="b">
        <f t="shared" si="111"/>
        <v>0</v>
      </c>
      <c r="CO128" s="37" t="str">
        <f t="shared" si="112"/>
        <v xml:space="preserve">  </v>
      </c>
      <c r="CQ128" s="65"/>
      <c r="CR128" s="65" t="b">
        <f t="shared" si="121"/>
        <v>0</v>
      </c>
      <c r="CS128" s="65" t="str">
        <f t="shared" si="113"/>
        <v xml:space="preserve">  </v>
      </c>
      <c r="CT128" s="65"/>
      <c r="CU128" s="65" t="b">
        <f t="shared" si="114"/>
        <v>0</v>
      </c>
      <c r="CV128" s="65" t="str">
        <f t="shared" si="115"/>
        <v xml:space="preserve">  </v>
      </c>
      <c r="CW128" s="65"/>
      <c r="CX128" s="65" t="b">
        <f t="shared" si="122"/>
        <v>0</v>
      </c>
      <c r="CY128" s="65" t="str">
        <f t="shared" si="116"/>
        <v xml:space="preserve">  </v>
      </c>
      <c r="CZ128" s="65"/>
      <c r="DA128" s="65" t="b">
        <f t="shared" si="123"/>
        <v>0</v>
      </c>
      <c r="DB128" s="66" t="str">
        <f t="shared" si="117"/>
        <v xml:space="preserve">  </v>
      </c>
      <c r="DC128" s="130">
        <f t="shared" si="124"/>
        <v>0</v>
      </c>
      <c r="DD128" s="131">
        <f t="shared" si="125"/>
        <v>0</v>
      </c>
      <c r="DE128" s="218"/>
      <c r="DF128" s="219"/>
      <c r="DG128" s="220"/>
      <c r="DH128" s="221"/>
      <c r="DJ128" s="101"/>
      <c r="DK128" s="71"/>
      <c r="DL128" s="71"/>
      <c r="DM128" s="71"/>
      <c r="DN128" s="102"/>
      <c r="DO128" s="101"/>
      <c r="DP128" s="71"/>
      <c r="DQ128" s="71"/>
      <c r="DR128" s="71"/>
      <c r="DS128" s="71"/>
      <c r="DT128" s="71"/>
      <c r="DU128" s="111"/>
      <c r="DX128" s="107"/>
      <c r="DY128" s="71"/>
      <c r="DZ128" s="71"/>
      <c r="EA128" s="71"/>
      <c r="EB128" s="71"/>
      <c r="EC128" s="71"/>
      <c r="ED128" s="71"/>
      <c r="EE128" s="71"/>
      <c r="EF128" s="71"/>
      <c r="EG128" s="71"/>
      <c r="EH128" s="114"/>
      <c r="EI128" s="71"/>
      <c r="EJ128" s="71"/>
      <c r="EK128" s="71"/>
      <c r="EL128" s="115"/>
      <c r="EM128" s="117"/>
      <c r="EN128" s="115"/>
      <c r="EO128" s="208"/>
      <c r="EP128" s="209"/>
      <c r="EQ128" s="210"/>
      <c r="ER128" s="217"/>
      <c r="FS128" s="159">
        <v>122</v>
      </c>
      <c r="FT128" s="160" t="s">
        <v>616</v>
      </c>
      <c r="FU128" s="159" t="str">
        <f t="shared" si="67"/>
        <v>122 ΧΡΥΣΟΠΗΓΗΣ ΣΕΡΡΩΝ (ΙΔΕΘ)</v>
      </c>
      <c r="FV128" s="24"/>
      <c r="FW128" s="140"/>
      <c r="FX128" s="141"/>
      <c r="GL128" s="179"/>
      <c r="GQ128" s="179"/>
    </row>
    <row r="129" spans="2:199" s="159" customFormat="1" ht="15.6">
      <c r="B129" s="134"/>
      <c r="C129" s="136"/>
      <c r="D129" s="71"/>
      <c r="E129" s="16"/>
      <c r="F129" s="159" t="str">
        <f t="shared" si="126"/>
        <v/>
      </c>
      <c r="G129" s="159" t="str">
        <f t="shared" si="127"/>
        <v/>
      </c>
      <c r="H129" s="159" t="str">
        <f t="shared" si="128"/>
        <v/>
      </c>
      <c r="L129" s="97"/>
      <c r="M129" s="16"/>
      <c r="N129" s="16"/>
      <c r="O129" s="24" t="str">
        <f t="shared" si="118"/>
        <v>::</v>
      </c>
      <c r="P129" s="16"/>
      <c r="Q129" s="16"/>
      <c r="R129" s="16"/>
      <c r="S129" s="24" t="str">
        <f t="shared" si="119"/>
        <v>::</v>
      </c>
      <c r="T129" s="24"/>
      <c r="U129" s="24"/>
      <c r="V129" s="165"/>
      <c r="W129" s="71">
        <f t="shared" si="68"/>
        <v>0</v>
      </c>
      <c r="X129" s="71">
        <f t="shared" si="69"/>
        <v>1</v>
      </c>
      <c r="Y129" s="71">
        <f t="shared" si="70"/>
        <v>1900</v>
      </c>
      <c r="Z129" s="92"/>
      <c r="AA129" s="170">
        <f t="shared" si="71"/>
        <v>0</v>
      </c>
      <c r="AB129" s="92"/>
      <c r="AC129" s="94">
        <f t="shared" si="72"/>
        <v>0</v>
      </c>
      <c r="AD129" s="156">
        <f t="shared" si="73"/>
        <v>0</v>
      </c>
      <c r="AE129" s="170">
        <f t="shared" si="74"/>
        <v>0</v>
      </c>
      <c r="AF129" s="92"/>
      <c r="AG129" s="94">
        <f t="shared" si="75"/>
        <v>0</v>
      </c>
      <c r="AH129" s="156">
        <f t="shared" si="76"/>
        <v>0</v>
      </c>
      <c r="AI129" s="170">
        <f t="shared" si="77"/>
        <v>0</v>
      </c>
      <c r="AJ129" s="92"/>
      <c r="AK129" s="94">
        <f t="shared" si="78"/>
        <v>0</v>
      </c>
      <c r="AL129" s="156">
        <f t="shared" si="79"/>
        <v>0</v>
      </c>
      <c r="AM129" s="170">
        <f t="shared" si="80"/>
        <v>0</v>
      </c>
      <c r="AN129" s="92"/>
      <c r="AO129" s="94">
        <f t="shared" si="81"/>
        <v>0</v>
      </c>
      <c r="AP129" s="156">
        <f t="shared" si="82"/>
        <v>0</v>
      </c>
      <c r="AQ129" s="170">
        <f t="shared" si="83"/>
        <v>0</v>
      </c>
      <c r="AR129" s="92"/>
      <c r="AS129" s="94">
        <f t="shared" si="84"/>
        <v>0</v>
      </c>
      <c r="AT129" s="156">
        <f t="shared" si="85"/>
        <v>0</v>
      </c>
      <c r="AU129" s="170">
        <f t="shared" si="86"/>
        <v>0</v>
      </c>
      <c r="AV129" s="92"/>
      <c r="AW129" s="94">
        <f t="shared" si="87"/>
        <v>0</v>
      </c>
      <c r="AX129" s="156">
        <f t="shared" si="88"/>
        <v>0</v>
      </c>
      <c r="AY129" s="170">
        <f t="shared" si="89"/>
        <v>1</v>
      </c>
      <c r="AZ129" s="92"/>
      <c r="BA129" s="170">
        <f t="shared" si="90"/>
        <v>1</v>
      </c>
      <c r="BB129" s="92"/>
      <c r="BC129" s="93">
        <f t="shared" si="91"/>
        <v>0</v>
      </c>
      <c r="BD129" s="92"/>
      <c r="BE129" s="93">
        <f t="shared" si="120"/>
        <v>0</v>
      </c>
      <c r="BF129" s="94">
        <f t="shared" si="92"/>
        <v>0</v>
      </c>
      <c r="BG129" s="95"/>
      <c r="BH129" s="31"/>
      <c r="BI129" s="53"/>
      <c r="BJ129" s="54"/>
      <c r="BK129" s="54"/>
      <c r="BL129" s="55"/>
      <c r="BM129" s="40" t="b">
        <f t="shared" si="93"/>
        <v>0</v>
      </c>
      <c r="BN129" s="40" t="str">
        <f t="shared" si="94"/>
        <v xml:space="preserve">  </v>
      </c>
      <c r="BO129" s="40"/>
      <c r="BP129" s="40" t="b">
        <f t="shared" si="95"/>
        <v>0</v>
      </c>
      <c r="BQ129" s="40" t="str">
        <f t="shared" si="96"/>
        <v xml:space="preserve">  </v>
      </c>
      <c r="BR129" s="40"/>
      <c r="BS129" s="40" t="b">
        <f t="shared" si="97"/>
        <v>0</v>
      </c>
      <c r="BT129" s="40" t="str">
        <f t="shared" si="98"/>
        <v xml:space="preserve">  </v>
      </c>
      <c r="BU129" s="40"/>
      <c r="BV129" s="40" t="b">
        <f t="shared" si="99"/>
        <v>0</v>
      </c>
      <c r="BW129" s="40" t="str">
        <f t="shared" si="100"/>
        <v xml:space="preserve">  </v>
      </c>
      <c r="BX129" s="40"/>
      <c r="BY129" s="40" t="b">
        <f t="shared" si="101"/>
        <v>0</v>
      </c>
      <c r="BZ129" s="45" t="str">
        <f t="shared" si="102"/>
        <v xml:space="preserve">  </v>
      </c>
      <c r="CA129" s="46"/>
      <c r="CB129" s="36" t="b">
        <f t="shared" si="103"/>
        <v>0</v>
      </c>
      <c r="CC129" s="36" t="str">
        <f t="shared" si="104"/>
        <v xml:space="preserve">  </v>
      </c>
      <c r="CD129" s="36"/>
      <c r="CE129" s="36" t="b">
        <f t="shared" si="105"/>
        <v>0</v>
      </c>
      <c r="CF129" s="36" t="str">
        <f t="shared" si="106"/>
        <v xml:space="preserve">  </v>
      </c>
      <c r="CG129" s="36"/>
      <c r="CH129" s="36" t="b">
        <f t="shared" si="107"/>
        <v>0</v>
      </c>
      <c r="CI129" s="36" t="str">
        <f t="shared" si="108"/>
        <v xml:space="preserve">  </v>
      </c>
      <c r="CJ129" s="36"/>
      <c r="CK129" s="36" t="b">
        <f t="shared" si="109"/>
        <v>0</v>
      </c>
      <c r="CL129" s="36" t="str">
        <f t="shared" si="110"/>
        <v xml:space="preserve">  </v>
      </c>
      <c r="CM129" s="36"/>
      <c r="CN129" s="36" t="b">
        <f t="shared" si="111"/>
        <v>0</v>
      </c>
      <c r="CO129" s="37" t="str">
        <f t="shared" si="112"/>
        <v xml:space="preserve">  </v>
      </c>
      <c r="CQ129" s="65"/>
      <c r="CR129" s="65" t="b">
        <f t="shared" si="121"/>
        <v>0</v>
      </c>
      <c r="CS129" s="65" t="str">
        <f t="shared" si="113"/>
        <v xml:space="preserve">  </v>
      </c>
      <c r="CT129" s="65"/>
      <c r="CU129" s="65" t="b">
        <f t="shared" si="114"/>
        <v>0</v>
      </c>
      <c r="CV129" s="65" t="str">
        <f t="shared" si="115"/>
        <v xml:space="preserve">  </v>
      </c>
      <c r="CW129" s="65"/>
      <c r="CX129" s="65" t="b">
        <f t="shared" si="122"/>
        <v>0</v>
      </c>
      <c r="CY129" s="65" t="str">
        <f t="shared" si="116"/>
        <v xml:space="preserve">  </v>
      </c>
      <c r="CZ129" s="65"/>
      <c r="DA129" s="65" t="b">
        <f t="shared" si="123"/>
        <v>0</v>
      </c>
      <c r="DB129" s="66" t="str">
        <f t="shared" si="117"/>
        <v xml:space="preserve">  </v>
      </c>
      <c r="DC129" s="130">
        <f t="shared" si="124"/>
        <v>0</v>
      </c>
      <c r="DD129" s="131">
        <f t="shared" si="125"/>
        <v>0</v>
      </c>
      <c r="DE129" s="218"/>
      <c r="DF129" s="219"/>
      <c r="DG129" s="220"/>
      <c r="DH129" s="221"/>
      <c r="DJ129" s="101"/>
      <c r="DK129" s="71"/>
      <c r="DL129" s="71"/>
      <c r="DM129" s="71"/>
      <c r="DN129" s="102"/>
      <c r="DO129" s="101"/>
      <c r="DP129" s="71"/>
      <c r="DQ129" s="71"/>
      <c r="DR129" s="71"/>
      <c r="DS129" s="71"/>
      <c r="DT129" s="71"/>
      <c r="DU129" s="111"/>
      <c r="DX129" s="107"/>
      <c r="DY129" s="71"/>
      <c r="DZ129" s="71"/>
      <c r="EA129" s="71"/>
      <c r="EB129" s="71"/>
      <c r="EC129" s="71"/>
      <c r="ED129" s="71"/>
      <c r="EE129" s="71"/>
      <c r="EF129" s="71"/>
      <c r="EG129" s="71"/>
      <c r="EH129" s="114"/>
      <c r="EI129" s="71"/>
      <c r="EJ129" s="71"/>
      <c r="EK129" s="71"/>
      <c r="EL129" s="115"/>
      <c r="EM129" s="117"/>
      <c r="EN129" s="115"/>
      <c r="EO129" s="208"/>
      <c r="EP129" s="209"/>
      <c r="EQ129" s="210"/>
      <c r="ER129" s="217"/>
      <c r="FS129" s="159">
        <v>123</v>
      </c>
      <c r="FT129" s="160" t="s">
        <v>629</v>
      </c>
      <c r="FU129" s="159" t="str">
        <f t="shared" si="67"/>
        <v>123 ΑΜΥΓΔΑΛΕΩΝΑ - ΚΑΒΑΛΑΣ</v>
      </c>
      <c r="FV129" s="24"/>
      <c r="FW129" s="140"/>
      <c r="FX129" s="141"/>
      <c r="GL129" s="179"/>
      <c r="GQ129" s="179"/>
    </row>
    <row r="130" spans="2:199" s="159" customFormat="1" ht="15.6">
      <c r="B130" s="134"/>
      <c r="C130" s="136"/>
      <c r="D130" s="71"/>
      <c r="E130" s="16"/>
      <c r="F130" s="159" t="str">
        <f t="shared" si="126"/>
        <v/>
      </c>
      <c r="G130" s="159" t="str">
        <f t="shared" si="127"/>
        <v/>
      </c>
      <c r="H130" s="159" t="str">
        <f t="shared" si="128"/>
        <v/>
      </c>
      <c r="L130" s="97"/>
      <c r="M130" s="16"/>
      <c r="N130" s="16"/>
      <c r="O130" s="24" t="str">
        <f t="shared" si="118"/>
        <v>::</v>
      </c>
      <c r="P130" s="16"/>
      <c r="Q130" s="16"/>
      <c r="R130" s="16"/>
      <c r="S130" s="24" t="str">
        <f t="shared" si="119"/>
        <v>::</v>
      </c>
      <c r="T130" s="24"/>
      <c r="U130" s="24"/>
      <c r="V130" s="165"/>
      <c r="W130" s="71">
        <f t="shared" si="68"/>
        <v>0</v>
      </c>
      <c r="X130" s="71">
        <f t="shared" si="69"/>
        <v>1</v>
      </c>
      <c r="Y130" s="71">
        <f t="shared" si="70"/>
        <v>1900</v>
      </c>
      <c r="Z130" s="92"/>
      <c r="AA130" s="170">
        <f t="shared" si="71"/>
        <v>0</v>
      </c>
      <c r="AB130" s="92"/>
      <c r="AC130" s="94">
        <f t="shared" si="72"/>
        <v>0</v>
      </c>
      <c r="AD130" s="156">
        <f t="shared" si="73"/>
        <v>0</v>
      </c>
      <c r="AE130" s="170">
        <f t="shared" si="74"/>
        <v>0</v>
      </c>
      <c r="AF130" s="92"/>
      <c r="AG130" s="94">
        <f t="shared" si="75"/>
        <v>0</v>
      </c>
      <c r="AH130" s="156">
        <f t="shared" si="76"/>
        <v>0</v>
      </c>
      <c r="AI130" s="170">
        <f t="shared" si="77"/>
        <v>0</v>
      </c>
      <c r="AJ130" s="92"/>
      <c r="AK130" s="94">
        <f t="shared" si="78"/>
        <v>0</v>
      </c>
      <c r="AL130" s="156">
        <f t="shared" si="79"/>
        <v>0</v>
      </c>
      <c r="AM130" s="170">
        <f t="shared" si="80"/>
        <v>0</v>
      </c>
      <c r="AN130" s="92"/>
      <c r="AO130" s="94">
        <f t="shared" si="81"/>
        <v>0</v>
      </c>
      <c r="AP130" s="156">
        <f t="shared" si="82"/>
        <v>0</v>
      </c>
      <c r="AQ130" s="170">
        <f t="shared" si="83"/>
        <v>0</v>
      </c>
      <c r="AR130" s="92"/>
      <c r="AS130" s="94">
        <f t="shared" si="84"/>
        <v>0</v>
      </c>
      <c r="AT130" s="156">
        <f t="shared" si="85"/>
        <v>0</v>
      </c>
      <c r="AU130" s="170">
        <f t="shared" si="86"/>
        <v>0</v>
      </c>
      <c r="AV130" s="92"/>
      <c r="AW130" s="94">
        <f t="shared" si="87"/>
        <v>0</v>
      </c>
      <c r="AX130" s="156">
        <f t="shared" si="88"/>
        <v>0</v>
      </c>
      <c r="AY130" s="170">
        <f t="shared" si="89"/>
        <v>1</v>
      </c>
      <c r="AZ130" s="92"/>
      <c r="BA130" s="170">
        <f t="shared" si="90"/>
        <v>1</v>
      </c>
      <c r="BB130" s="92"/>
      <c r="BC130" s="93">
        <f t="shared" si="91"/>
        <v>0</v>
      </c>
      <c r="BD130" s="92"/>
      <c r="BE130" s="93">
        <f t="shared" si="120"/>
        <v>0</v>
      </c>
      <c r="BF130" s="94">
        <f t="shared" si="92"/>
        <v>0</v>
      </c>
      <c r="BG130" s="95"/>
      <c r="BH130" s="31"/>
      <c r="BI130" s="53"/>
      <c r="BJ130" s="54"/>
      <c r="BK130" s="54"/>
      <c r="BL130" s="55"/>
      <c r="BM130" s="40" t="b">
        <f t="shared" si="93"/>
        <v>0</v>
      </c>
      <c r="BN130" s="40" t="str">
        <f t="shared" si="94"/>
        <v xml:space="preserve">  </v>
      </c>
      <c r="BO130" s="40"/>
      <c r="BP130" s="40" t="b">
        <f t="shared" si="95"/>
        <v>0</v>
      </c>
      <c r="BQ130" s="40" t="str">
        <f t="shared" si="96"/>
        <v xml:space="preserve">  </v>
      </c>
      <c r="BR130" s="40"/>
      <c r="BS130" s="40" t="b">
        <f t="shared" si="97"/>
        <v>0</v>
      </c>
      <c r="BT130" s="40" t="str">
        <f t="shared" si="98"/>
        <v xml:space="preserve">  </v>
      </c>
      <c r="BU130" s="40"/>
      <c r="BV130" s="40" t="b">
        <f t="shared" si="99"/>
        <v>0</v>
      </c>
      <c r="BW130" s="40" t="str">
        <f t="shared" si="100"/>
        <v xml:space="preserve">  </v>
      </c>
      <c r="BX130" s="40"/>
      <c r="BY130" s="40" t="b">
        <f t="shared" si="101"/>
        <v>0</v>
      </c>
      <c r="BZ130" s="45" t="str">
        <f t="shared" si="102"/>
        <v xml:space="preserve">  </v>
      </c>
      <c r="CA130" s="46"/>
      <c r="CB130" s="36" t="b">
        <f t="shared" si="103"/>
        <v>0</v>
      </c>
      <c r="CC130" s="36" t="str">
        <f t="shared" si="104"/>
        <v xml:space="preserve">  </v>
      </c>
      <c r="CD130" s="36"/>
      <c r="CE130" s="36" t="b">
        <f t="shared" si="105"/>
        <v>0</v>
      </c>
      <c r="CF130" s="36" t="str">
        <f t="shared" si="106"/>
        <v xml:space="preserve">  </v>
      </c>
      <c r="CG130" s="36"/>
      <c r="CH130" s="36" t="b">
        <f t="shared" si="107"/>
        <v>0</v>
      </c>
      <c r="CI130" s="36" t="str">
        <f t="shared" si="108"/>
        <v xml:space="preserve">  </v>
      </c>
      <c r="CJ130" s="36"/>
      <c r="CK130" s="36" t="b">
        <f t="shared" si="109"/>
        <v>0</v>
      </c>
      <c r="CL130" s="36" t="str">
        <f t="shared" si="110"/>
        <v xml:space="preserve">  </v>
      </c>
      <c r="CM130" s="36"/>
      <c r="CN130" s="36" t="b">
        <f t="shared" si="111"/>
        <v>0</v>
      </c>
      <c r="CO130" s="37" t="str">
        <f t="shared" si="112"/>
        <v xml:space="preserve">  </v>
      </c>
      <c r="CQ130" s="65"/>
      <c r="CR130" s="65" t="b">
        <f t="shared" si="121"/>
        <v>0</v>
      </c>
      <c r="CS130" s="65" t="str">
        <f t="shared" si="113"/>
        <v xml:space="preserve">  </v>
      </c>
      <c r="CT130" s="65"/>
      <c r="CU130" s="65" t="b">
        <f t="shared" si="114"/>
        <v>0</v>
      </c>
      <c r="CV130" s="65" t="str">
        <f t="shared" si="115"/>
        <v xml:space="preserve">  </v>
      </c>
      <c r="CW130" s="65"/>
      <c r="CX130" s="65" t="b">
        <f t="shared" si="122"/>
        <v>0</v>
      </c>
      <c r="CY130" s="65" t="str">
        <f t="shared" si="116"/>
        <v xml:space="preserve">  </v>
      </c>
      <c r="CZ130" s="65"/>
      <c r="DA130" s="65" t="b">
        <f t="shared" si="123"/>
        <v>0</v>
      </c>
      <c r="DB130" s="66" t="str">
        <f t="shared" si="117"/>
        <v xml:space="preserve">  </v>
      </c>
      <c r="DC130" s="130">
        <f t="shared" si="124"/>
        <v>0</v>
      </c>
      <c r="DD130" s="131">
        <f t="shared" si="125"/>
        <v>0</v>
      </c>
      <c r="DE130" s="218"/>
      <c r="DF130" s="219"/>
      <c r="DG130" s="220"/>
      <c r="DH130" s="221"/>
      <c r="DJ130" s="101"/>
      <c r="DK130" s="71"/>
      <c r="DL130" s="71"/>
      <c r="DM130" s="71"/>
      <c r="DN130" s="102"/>
      <c r="DO130" s="101"/>
      <c r="DP130" s="71"/>
      <c r="DQ130" s="71"/>
      <c r="DR130" s="71"/>
      <c r="DS130" s="71"/>
      <c r="DT130" s="71"/>
      <c r="DU130" s="111"/>
      <c r="DX130" s="107"/>
      <c r="DY130" s="71"/>
      <c r="DZ130" s="71"/>
      <c r="EA130" s="71"/>
      <c r="EB130" s="71"/>
      <c r="EC130" s="71"/>
      <c r="ED130" s="71"/>
      <c r="EE130" s="71"/>
      <c r="EF130" s="71"/>
      <c r="EG130" s="71"/>
      <c r="EH130" s="114"/>
      <c r="EI130" s="71"/>
      <c r="EJ130" s="71"/>
      <c r="EK130" s="71"/>
      <c r="EL130" s="115"/>
      <c r="EM130" s="117"/>
      <c r="EN130" s="115"/>
      <c r="EO130" s="208"/>
      <c r="EP130" s="209"/>
      <c r="EQ130" s="210"/>
      <c r="ER130" s="217"/>
      <c r="FS130" s="159">
        <v>124</v>
      </c>
      <c r="FT130" s="160" t="s">
        <v>606</v>
      </c>
      <c r="FU130" s="159" t="str">
        <f t="shared" si="67"/>
        <v>124 ΨΑΡΡΑ</v>
      </c>
      <c r="FV130" s="24"/>
      <c r="FW130" s="140"/>
      <c r="FX130" s="141"/>
      <c r="GL130" s="179"/>
      <c r="GQ130" s="179"/>
    </row>
    <row r="131" spans="2:199" s="159" customFormat="1" ht="15.6">
      <c r="B131" s="134"/>
      <c r="C131" s="136"/>
      <c r="D131" s="71"/>
      <c r="E131" s="16"/>
      <c r="F131" s="159" t="str">
        <f t="shared" si="126"/>
        <v/>
      </c>
      <c r="G131" s="159" t="str">
        <f t="shared" si="127"/>
        <v/>
      </c>
      <c r="H131" s="159" t="str">
        <f t="shared" si="128"/>
        <v/>
      </c>
      <c r="L131" s="97"/>
      <c r="M131" s="16"/>
      <c r="N131" s="16"/>
      <c r="O131" s="24" t="str">
        <f t="shared" si="118"/>
        <v>::</v>
      </c>
      <c r="P131" s="16"/>
      <c r="Q131" s="16"/>
      <c r="R131" s="16"/>
      <c r="S131" s="24" t="str">
        <f t="shared" si="119"/>
        <v>::</v>
      </c>
      <c r="T131" s="24"/>
      <c r="U131" s="24"/>
      <c r="V131" s="165"/>
      <c r="W131" s="71">
        <f t="shared" si="68"/>
        <v>0</v>
      </c>
      <c r="X131" s="71">
        <f t="shared" si="69"/>
        <v>1</v>
      </c>
      <c r="Y131" s="71">
        <f t="shared" si="70"/>
        <v>1900</v>
      </c>
      <c r="Z131" s="92"/>
      <c r="AA131" s="170">
        <f t="shared" si="71"/>
        <v>0</v>
      </c>
      <c r="AB131" s="92"/>
      <c r="AC131" s="94">
        <f t="shared" si="72"/>
        <v>0</v>
      </c>
      <c r="AD131" s="156">
        <f t="shared" si="73"/>
        <v>0</v>
      </c>
      <c r="AE131" s="170">
        <f t="shared" si="74"/>
        <v>0</v>
      </c>
      <c r="AF131" s="92"/>
      <c r="AG131" s="94">
        <f t="shared" si="75"/>
        <v>0</v>
      </c>
      <c r="AH131" s="156">
        <f t="shared" si="76"/>
        <v>0</v>
      </c>
      <c r="AI131" s="170">
        <f t="shared" si="77"/>
        <v>0</v>
      </c>
      <c r="AJ131" s="92"/>
      <c r="AK131" s="94">
        <f t="shared" si="78"/>
        <v>0</v>
      </c>
      <c r="AL131" s="156">
        <f t="shared" si="79"/>
        <v>0</v>
      </c>
      <c r="AM131" s="170">
        <f t="shared" si="80"/>
        <v>0</v>
      </c>
      <c r="AN131" s="92"/>
      <c r="AO131" s="94">
        <f t="shared" si="81"/>
        <v>0</v>
      </c>
      <c r="AP131" s="156">
        <f t="shared" si="82"/>
        <v>0</v>
      </c>
      <c r="AQ131" s="170">
        <f t="shared" si="83"/>
        <v>0</v>
      </c>
      <c r="AR131" s="92"/>
      <c r="AS131" s="94">
        <f t="shared" si="84"/>
        <v>0</v>
      </c>
      <c r="AT131" s="156">
        <f t="shared" si="85"/>
        <v>0</v>
      </c>
      <c r="AU131" s="170">
        <f t="shared" si="86"/>
        <v>0</v>
      </c>
      <c r="AV131" s="92"/>
      <c r="AW131" s="94">
        <f t="shared" si="87"/>
        <v>0</v>
      </c>
      <c r="AX131" s="156">
        <f t="shared" si="88"/>
        <v>0</v>
      </c>
      <c r="AY131" s="170">
        <f t="shared" si="89"/>
        <v>1</v>
      </c>
      <c r="AZ131" s="92"/>
      <c r="BA131" s="170">
        <f t="shared" si="90"/>
        <v>1</v>
      </c>
      <c r="BB131" s="92"/>
      <c r="BC131" s="93">
        <f t="shared" si="91"/>
        <v>0</v>
      </c>
      <c r="BD131" s="92"/>
      <c r="BE131" s="93">
        <f t="shared" si="120"/>
        <v>0</v>
      </c>
      <c r="BF131" s="94">
        <f t="shared" si="92"/>
        <v>0</v>
      </c>
      <c r="BG131" s="95"/>
      <c r="BH131" s="31"/>
      <c r="BI131" s="53"/>
      <c r="BJ131" s="54"/>
      <c r="BK131" s="54"/>
      <c r="BL131" s="55"/>
      <c r="BM131" s="40" t="b">
        <f t="shared" si="93"/>
        <v>0</v>
      </c>
      <c r="BN131" s="40" t="str">
        <f t="shared" si="94"/>
        <v xml:space="preserve">  </v>
      </c>
      <c r="BO131" s="40"/>
      <c r="BP131" s="40" t="b">
        <f t="shared" si="95"/>
        <v>0</v>
      </c>
      <c r="BQ131" s="40" t="str">
        <f t="shared" si="96"/>
        <v xml:space="preserve">  </v>
      </c>
      <c r="BR131" s="40"/>
      <c r="BS131" s="40" t="b">
        <f t="shared" si="97"/>
        <v>0</v>
      </c>
      <c r="BT131" s="40" t="str">
        <f t="shared" si="98"/>
        <v xml:space="preserve">  </v>
      </c>
      <c r="BU131" s="40"/>
      <c r="BV131" s="40" t="b">
        <f t="shared" si="99"/>
        <v>0</v>
      </c>
      <c r="BW131" s="40" t="str">
        <f t="shared" si="100"/>
        <v xml:space="preserve">  </v>
      </c>
      <c r="BX131" s="40"/>
      <c r="BY131" s="40" t="b">
        <f t="shared" si="101"/>
        <v>0</v>
      </c>
      <c r="BZ131" s="45" t="str">
        <f t="shared" si="102"/>
        <v xml:space="preserve">  </v>
      </c>
      <c r="CA131" s="46"/>
      <c r="CB131" s="36" t="b">
        <f t="shared" si="103"/>
        <v>0</v>
      </c>
      <c r="CC131" s="36" t="str">
        <f t="shared" si="104"/>
        <v xml:space="preserve">  </v>
      </c>
      <c r="CD131" s="36"/>
      <c r="CE131" s="36" t="b">
        <f t="shared" si="105"/>
        <v>0</v>
      </c>
      <c r="CF131" s="36" t="str">
        <f t="shared" si="106"/>
        <v xml:space="preserve">  </v>
      </c>
      <c r="CG131" s="36"/>
      <c r="CH131" s="36" t="b">
        <f t="shared" si="107"/>
        <v>0</v>
      </c>
      <c r="CI131" s="36" t="str">
        <f t="shared" si="108"/>
        <v xml:space="preserve">  </v>
      </c>
      <c r="CJ131" s="36"/>
      <c r="CK131" s="36" t="b">
        <f t="shared" si="109"/>
        <v>0</v>
      </c>
      <c r="CL131" s="36" t="str">
        <f t="shared" si="110"/>
        <v xml:space="preserve">  </v>
      </c>
      <c r="CM131" s="36"/>
      <c r="CN131" s="36" t="b">
        <f t="shared" si="111"/>
        <v>0</v>
      </c>
      <c r="CO131" s="37" t="str">
        <f t="shared" si="112"/>
        <v xml:space="preserve">  </v>
      </c>
      <c r="CQ131" s="65"/>
      <c r="CR131" s="65" t="b">
        <f t="shared" si="121"/>
        <v>0</v>
      </c>
      <c r="CS131" s="65" t="str">
        <f t="shared" si="113"/>
        <v xml:space="preserve">  </v>
      </c>
      <c r="CT131" s="65"/>
      <c r="CU131" s="65" t="b">
        <f t="shared" si="114"/>
        <v>0</v>
      </c>
      <c r="CV131" s="65" t="str">
        <f t="shared" si="115"/>
        <v xml:space="preserve">  </v>
      </c>
      <c r="CW131" s="65"/>
      <c r="CX131" s="65" t="b">
        <f t="shared" si="122"/>
        <v>0</v>
      </c>
      <c r="CY131" s="65" t="str">
        <f t="shared" si="116"/>
        <v xml:space="preserve">  </v>
      </c>
      <c r="CZ131" s="65"/>
      <c r="DA131" s="65" t="b">
        <f t="shared" si="123"/>
        <v>0</v>
      </c>
      <c r="DB131" s="66" t="str">
        <f t="shared" si="117"/>
        <v xml:space="preserve">  </v>
      </c>
      <c r="DC131" s="130">
        <f t="shared" si="124"/>
        <v>0</v>
      </c>
      <c r="DD131" s="131">
        <f t="shared" si="125"/>
        <v>0</v>
      </c>
      <c r="DE131" s="218"/>
      <c r="DF131" s="219"/>
      <c r="DG131" s="220"/>
      <c r="DH131" s="221"/>
      <c r="DJ131" s="101"/>
      <c r="DK131" s="71"/>
      <c r="DL131" s="71"/>
      <c r="DM131" s="71"/>
      <c r="DN131" s="102"/>
      <c r="DO131" s="101"/>
      <c r="DP131" s="71"/>
      <c r="DQ131" s="71"/>
      <c r="DR131" s="71"/>
      <c r="DS131" s="71"/>
      <c r="DT131" s="71"/>
      <c r="DU131" s="111"/>
      <c r="DX131" s="107"/>
      <c r="DY131" s="71"/>
      <c r="DZ131" s="71"/>
      <c r="EA131" s="71"/>
      <c r="EB131" s="71"/>
      <c r="EC131" s="71"/>
      <c r="ED131" s="71"/>
      <c r="EE131" s="71"/>
      <c r="EF131" s="71"/>
      <c r="EG131" s="71"/>
      <c r="EH131" s="114"/>
      <c r="EI131" s="71"/>
      <c r="EJ131" s="71"/>
      <c r="EK131" s="71"/>
      <c r="EL131" s="115"/>
      <c r="EM131" s="117"/>
      <c r="EN131" s="115"/>
      <c r="EO131" s="208"/>
      <c r="EP131" s="209"/>
      <c r="EQ131" s="210"/>
      <c r="ER131" s="217"/>
      <c r="FS131" s="159">
        <v>125</v>
      </c>
      <c r="FT131" s="160" t="s">
        <v>607</v>
      </c>
      <c r="FU131" s="159" t="str">
        <f t="shared" si="67"/>
        <v>125 ΨΥΤΑΛΛΕΙΑ</v>
      </c>
      <c r="FV131" s="24"/>
      <c r="FW131" s="140"/>
      <c r="FX131" s="141"/>
      <c r="GL131" s="179"/>
      <c r="GQ131" s="179"/>
    </row>
    <row r="132" spans="2:199" s="159" customFormat="1" ht="15.6">
      <c r="B132" s="134"/>
      <c r="C132" s="136"/>
      <c r="D132" s="71"/>
      <c r="E132" s="16"/>
      <c r="F132" s="159" t="str">
        <f t="shared" si="126"/>
        <v/>
      </c>
      <c r="G132" s="159" t="str">
        <f t="shared" si="127"/>
        <v/>
      </c>
      <c r="H132" s="159" t="str">
        <f t="shared" si="128"/>
        <v/>
      </c>
      <c r="L132" s="97"/>
      <c r="M132" s="16"/>
      <c r="N132" s="16"/>
      <c r="O132" s="24" t="str">
        <f t="shared" si="118"/>
        <v>::</v>
      </c>
      <c r="P132" s="16"/>
      <c r="Q132" s="16"/>
      <c r="R132" s="16"/>
      <c r="S132" s="24" t="str">
        <f t="shared" si="119"/>
        <v>::</v>
      </c>
      <c r="T132" s="24"/>
      <c r="U132" s="24"/>
      <c r="V132" s="165"/>
      <c r="W132" s="71">
        <f t="shared" si="68"/>
        <v>0</v>
      </c>
      <c r="X132" s="71">
        <f t="shared" si="69"/>
        <v>1</v>
      </c>
      <c r="Y132" s="71">
        <f t="shared" si="70"/>
        <v>1900</v>
      </c>
      <c r="Z132" s="92"/>
      <c r="AA132" s="170">
        <f t="shared" si="71"/>
        <v>0</v>
      </c>
      <c r="AB132" s="92"/>
      <c r="AC132" s="94">
        <f t="shared" si="72"/>
        <v>0</v>
      </c>
      <c r="AD132" s="156">
        <f t="shared" si="73"/>
        <v>0</v>
      </c>
      <c r="AE132" s="170">
        <f t="shared" si="74"/>
        <v>0</v>
      </c>
      <c r="AF132" s="92"/>
      <c r="AG132" s="94">
        <f t="shared" si="75"/>
        <v>0</v>
      </c>
      <c r="AH132" s="156">
        <f t="shared" si="76"/>
        <v>0</v>
      </c>
      <c r="AI132" s="170">
        <f t="shared" si="77"/>
        <v>0</v>
      </c>
      <c r="AJ132" s="92"/>
      <c r="AK132" s="94">
        <f t="shared" si="78"/>
        <v>0</v>
      </c>
      <c r="AL132" s="156">
        <f t="shared" si="79"/>
        <v>0</v>
      </c>
      <c r="AM132" s="170">
        <f t="shared" si="80"/>
        <v>0</v>
      </c>
      <c r="AN132" s="92"/>
      <c r="AO132" s="94">
        <f t="shared" si="81"/>
        <v>0</v>
      </c>
      <c r="AP132" s="156">
        <f t="shared" si="82"/>
        <v>0</v>
      </c>
      <c r="AQ132" s="170">
        <f t="shared" si="83"/>
        <v>0</v>
      </c>
      <c r="AR132" s="92"/>
      <c r="AS132" s="94">
        <f t="shared" si="84"/>
        <v>0</v>
      </c>
      <c r="AT132" s="156">
        <f t="shared" si="85"/>
        <v>0</v>
      </c>
      <c r="AU132" s="170">
        <f t="shared" si="86"/>
        <v>0</v>
      </c>
      <c r="AV132" s="92"/>
      <c r="AW132" s="94">
        <f t="shared" si="87"/>
        <v>0</v>
      </c>
      <c r="AX132" s="156">
        <f t="shared" si="88"/>
        <v>0</v>
      </c>
      <c r="AY132" s="170">
        <f t="shared" si="89"/>
        <v>1</v>
      </c>
      <c r="AZ132" s="92"/>
      <c r="BA132" s="170">
        <f t="shared" si="90"/>
        <v>1</v>
      </c>
      <c r="BB132" s="92"/>
      <c r="BC132" s="93">
        <f t="shared" si="91"/>
        <v>0</v>
      </c>
      <c r="BD132" s="92"/>
      <c r="BE132" s="93">
        <f t="shared" si="120"/>
        <v>0</v>
      </c>
      <c r="BF132" s="94">
        <f t="shared" si="92"/>
        <v>0</v>
      </c>
      <c r="BG132" s="95"/>
      <c r="BH132" s="31"/>
      <c r="BI132" s="53"/>
      <c r="BJ132" s="54"/>
      <c r="BK132" s="54"/>
      <c r="BL132" s="55"/>
      <c r="BM132" s="40" t="b">
        <f t="shared" si="93"/>
        <v>0</v>
      </c>
      <c r="BN132" s="40" t="str">
        <f t="shared" si="94"/>
        <v xml:space="preserve">  </v>
      </c>
      <c r="BO132" s="40"/>
      <c r="BP132" s="40" t="b">
        <f t="shared" si="95"/>
        <v>0</v>
      </c>
      <c r="BQ132" s="40" t="str">
        <f t="shared" si="96"/>
        <v xml:space="preserve">  </v>
      </c>
      <c r="BR132" s="40"/>
      <c r="BS132" s="40" t="b">
        <f t="shared" si="97"/>
        <v>0</v>
      </c>
      <c r="BT132" s="40" t="str">
        <f t="shared" si="98"/>
        <v xml:space="preserve">  </v>
      </c>
      <c r="BU132" s="40"/>
      <c r="BV132" s="40" t="b">
        <f t="shared" si="99"/>
        <v>0</v>
      </c>
      <c r="BW132" s="40" t="str">
        <f t="shared" si="100"/>
        <v xml:space="preserve">  </v>
      </c>
      <c r="BX132" s="40"/>
      <c r="BY132" s="40" t="b">
        <f t="shared" si="101"/>
        <v>0</v>
      </c>
      <c r="BZ132" s="45" t="str">
        <f t="shared" si="102"/>
        <v xml:space="preserve">  </v>
      </c>
      <c r="CA132" s="46"/>
      <c r="CB132" s="36" t="b">
        <f t="shared" si="103"/>
        <v>0</v>
      </c>
      <c r="CC132" s="36" t="str">
        <f t="shared" si="104"/>
        <v xml:space="preserve">  </v>
      </c>
      <c r="CD132" s="36"/>
      <c r="CE132" s="36" t="b">
        <f t="shared" si="105"/>
        <v>0</v>
      </c>
      <c r="CF132" s="36" t="str">
        <f t="shared" si="106"/>
        <v xml:space="preserve">  </v>
      </c>
      <c r="CG132" s="36"/>
      <c r="CH132" s="36" t="b">
        <f t="shared" si="107"/>
        <v>0</v>
      </c>
      <c r="CI132" s="36" t="str">
        <f t="shared" si="108"/>
        <v xml:space="preserve">  </v>
      </c>
      <c r="CJ132" s="36"/>
      <c r="CK132" s="36" t="b">
        <f t="shared" si="109"/>
        <v>0</v>
      </c>
      <c r="CL132" s="36" t="str">
        <f t="shared" si="110"/>
        <v xml:space="preserve">  </v>
      </c>
      <c r="CM132" s="36"/>
      <c r="CN132" s="36" t="b">
        <f t="shared" si="111"/>
        <v>0</v>
      </c>
      <c r="CO132" s="37" t="str">
        <f t="shared" si="112"/>
        <v xml:space="preserve">  </v>
      </c>
      <c r="CQ132" s="65"/>
      <c r="CR132" s="65" t="b">
        <f t="shared" si="121"/>
        <v>0</v>
      </c>
      <c r="CS132" s="65" t="str">
        <f t="shared" si="113"/>
        <v xml:space="preserve">  </v>
      </c>
      <c r="CT132" s="65"/>
      <c r="CU132" s="65" t="b">
        <f t="shared" si="114"/>
        <v>0</v>
      </c>
      <c r="CV132" s="65" t="str">
        <f t="shared" si="115"/>
        <v xml:space="preserve">  </v>
      </c>
      <c r="CW132" s="65"/>
      <c r="CX132" s="65" t="b">
        <f t="shared" si="122"/>
        <v>0</v>
      </c>
      <c r="CY132" s="65" t="str">
        <f t="shared" si="116"/>
        <v xml:space="preserve">  </v>
      </c>
      <c r="CZ132" s="65"/>
      <c r="DA132" s="65" t="b">
        <f t="shared" si="123"/>
        <v>0</v>
      </c>
      <c r="DB132" s="66" t="str">
        <f t="shared" si="117"/>
        <v xml:space="preserve">  </v>
      </c>
      <c r="DC132" s="130">
        <f t="shared" si="124"/>
        <v>0</v>
      </c>
      <c r="DD132" s="131">
        <f t="shared" si="125"/>
        <v>0</v>
      </c>
      <c r="DE132" s="218"/>
      <c r="DF132" s="219"/>
      <c r="DG132" s="220"/>
      <c r="DH132" s="221"/>
      <c r="DJ132" s="101"/>
      <c r="DK132" s="71"/>
      <c r="DL132" s="71"/>
      <c r="DM132" s="71"/>
      <c r="DN132" s="102"/>
      <c r="DO132" s="101"/>
      <c r="DP132" s="71"/>
      <c r="DQ132" s="71"/>
      <c r="DR132" s="71"/>
      <c r="DS132" s="71"/>
      <c r="DT132" s="71"/>
      <c r="DU132" s="111"/>
      <c r="DX132" s="107"/>
      <c r="DY132" s="71"/>
      <c r="DZ132" s="71"/>
      <c r="EA132" s="71"/>
      <c r="EB132" s="71"/>
      <c r="EC132" s="71"/>
      <c r="ED132" s="71"/>
      <c r="EE132" s="71"/>
      <c r="EF132" s="71"/>
      <c r="EG132" s="71"/>
      <c r="EH132" s="114"/>
      <c r="EI132" s="71"/>
      <c r="EJ132" s="71"/>
      <c r="EK132" s="71"/>
      <c r="EL132" s="115"/>
      <c r="EM132" s="117"/>
      <c r="EN132" s="115"/>
      <c r="EO132" s="208"/>
      <c r="EP132" s="209"/>
      <c r="EQ132" s="210"/>
      <c r="ER132" s="217"/>
      <c r="FS132" s="159">
        <v>126</v>
      </c>
      <c r="FT132" s="160" t="s">
        <v>608</v>
      </c>
      <c r="FU132" s="159" t="str">
        <f t="shared" si="67"/>
        <v>126 ΩΡΕΟΙ ΕΥΒΟΙΑΣ</v>
      </c>
      <c r="FV132" s="24"/>
      <c r="FW132" s="140"/>
      <c r="FX132" s="141"/>
      <c r="GL132" s="179"/>
      <c r="GQ132" s="179"/>
    </row>
    <row r="133" spans="2:199" s="159" customFormat="1" ht="15.6">
      <c r="B133" s="134"/>
      <c r="C133" s="136"/>
      <c r="D133" s="71"/>
      <c r="E133" s="16"/>
      <c r="F133" s="159" t="str">
        <f t="shared" si="126"/>
        <v/>
      </c>
      <c r="G133" s="159" t="str">
        <f t="shared" si="127"/>
        <v/>
      </c>
      <c r="H133" s="159" t="str">
        <f t="shared" si="128"/>
        <v/>
      </c>
      <c r="L133" s="97"/>
      <c r="M133" s="16"/>
      <c r="N133" s="16"/>
      <c r="O133" s="24" t="str">
        <f t="shared" si="118"/>
        <v>::</v>
      </c>
      <c r="P133" s="16"/>
      <c r="Q133" s="16"/>
      <c r="R133" s="16"/>
      <c r="S133" s="24" t="str">
        <f t="shared" si="119"/>
        <v>::</v>
      </c>
      <c r="T133" s="24"/>
      <c r="U133" s="24"/>
      <c r="V133" s="165"/>
      <c r="W133" s="71">
        <f t="shared" si="68"/>
        <v>0</v>
      </c>
      <c r="X133" s="71">
        <f t="shared" si="69"/>
        <v>1</v>
      </c>
      <c r="Y133" s="71">
        <f t="shared" si="70"/>
        <v>1900</v>
      </c>
      <c r="Z133" s="92"/>
      <c r="AA133" s="170">
        <f t="shared" si="71"/>
        <v>0</v>
      </c>
      <c r="AB133" s="92"/>
      <c r="AC133" s="94">
        <f t="shared" si="72"/>
        <v>0</v>
      </c>
      <c r="AD133" s="156">
        <f t="shared" si="73"/>
        <v>0</v>
      </c>
      <c r="AE133" s="170">
        <f t="shared" si="74"/>
        <v>0</v>
      </c>
      <c r="AF133" s="92"/>
      <c r="AG133" s="94">
        <f t="shared" si="75"/>
        <v>0</v>
      </c>
      <c r="AH133" s="156">
        <f t="shared" si="76"/>
        <v>0</v>
      </c>
      <c r="AI133" s="170">
        <f t="shared" si="77"/>
        <v>0</v>
      </c>
      <c r="AJ133" s="92"/>
      <c r="AK133" s="94">
        <f t="shared" si="78"/>
        <v>0</v>
      </c>
      <c r="AL133" s="156">
        <f t="shared" si="79"/>
        <v>0</v>
      </c>
      <c r="AM133" s="170">
        <f t="shared" si="80"/>
        <v>0</v>
      </c>
      <c r="AN133" s="92"/>
      <c r="AO133" s="94">
        <f t="shared" si="81"/>
        <v>0</v>
      </c>
      <c r="AP133" s="156">
        <f t="shared" si="82"/>
        <v>0</v>
      </c>
      <c r="AQ133" s="170">
        <f t="shared" si="83"/>
        <v>0</v>
      </c>
      <c r="AR133" s="92"/>
      <c r="AS133" s="94">
        <f t="shared" si="84"/>
        <v>0</v>
      </c>
      <c r="AT133" s="156">
        <f t="shared" si="85"/>
        <v>0</v>
      </c>
      <c r="AU133" s="170">
        <f t="shared" si="86"/>
        <v>0</v>
      </c>
      <c r="AV133" s="92"/>
      <c r="AW133" s="94">
        <f t="shared" si="87"/>
        <v>0</v>
      </c>
      <c r="AX133" s="156">
        <f t="shared" si="88"/>
        <v>0</v>
      </c>
      <c r="AY133" s="170">
        <f t="shared" si="89"/>
        <v>1</v>
      </c>
      <c r="AZ133" s="92"/>
      <c r="BA133" s="170">
        <f t="shared" si="90"/>
        <v>1</v>
      </c>
      <c r="BB133" s="92"/>
      <c r="BC133" s="93">
        <f t="shared" si="91"/>
        <v>0</v>
      </c>
      <c r="BD133" s="92"/>
      <c r="BE133" s="93">
        <f t="shared" si="120"/>
        <v>0</v>
      </c>
      <c r="BF133" s="94">
        <f t="shared" si="92"/>
        <v>0</v>
      </c>
      <c r="BG133" s="95"/>
      <c r="BH133" s="31"/>
      <c r="BI133" s="53"/>
      <c r="BJ133" s="54"/>
      <c r="BK133" s="54"/>
      <c r="BL133" s="55"/>
      <c r="BM133" s="40" t="b">
        <f t="shared" si="93"/>
        <v>0</v>
      </c>
      <c r="BN133" s="40" t="str">
        <f t="shared" si="94"/>
        <v xml:space="preserve">  </v>
      </c>
      <c r="BO133" s="40"/>
      <c r="BP133" s="40" t="b">
        <f t="shared" si="95"/>
        <v>0</v>
      </c>
      <c r="BQ133" s="40" t="str">
        <f t="shared" si="96"/>
        <v xml:space="preserve">  </v>
      </c>
      <c r="BR133" s="40"/>
      <c r="BS133" s="40" t="b">
        <f t="shared" si="97"/>
        <v>0</v>
      </c>
      <c r="BT133" s="40" t="str">
        <f t="shared" si="98"/>
        <v xml:space="preserve">  </v>
      </c>
      <c r="BU133" s="40"/>
      <c r="BV133" s="40" t="b">
        <f t="shared" si="99"/>
        <v>0</v>
      </c>
      <c r="BW133" s="40" t="str">
        <f t="shared" si="100"/>
        <v xml:space="preserve">  </v>
      </c>
      <c r="BX133" s="40"/>
      <c r="BY133" s="40" t="b">
        <f t="shared" si="101"/>
        <v>0</v>
      </c>
      <c r="BZ133" s="45" t="str">
        <f t="shared" si="102"/>
        <v xml:space="preserve">  </v>
      </c>
      <c r="CA133" s="46"/>
      <c r="CB133" s="36" t="b">
        <f t="shared" si="103"/>
        <v>0</v>
      </c>
      <c r="CC133" s="36" t="str">
        <f t="shared" si="104"/>
        <v xml:space="preserve">  </v>
      </c>
      <c r="CD133" s="36"/>
      <c r="CE133" s="36" t="b">
        <f t="shared" si="105"/>
        <v>0</v>
      </c>
      <c r="CF133" s="36" t="str">
        <f t="shared" si="106"/>
        <v xml:space="preserve">  </v>
      </c>
      <c r="CG133" s="36"/>
      <c r="CH133" s="36" t="b">
        <f t="shared" si="107"/>
        <v>0</v>
      </c>
      <c r="CI133" s="36" t="str">
        <f t="shared" si="108"/>
        <v xml:space="preserve">  </v>
      </c>
      <c r="CJ133" s="36"/>
      <c r="CK133" s="36" t="b">
        <f t="shared" si="109"/>
        <v>0</v>
      </c>
      <c r="CL133" s="36" t="str">
        <f t="shared" si="110"/>
        <v xml:space="preserve">  </v>
      </c>
      <c r="CM133" s="36"/>
      <c r="CN133" s="36" t="b">
        <f t="shared" si="111"/>
        <v>0</v>
      </c>
      <c r="CO133" s="37" t="str">
        <f t="shared" si="112"/>
        <v xml:space="preserve">  </v>
      </c>
      <c r="CQ133" s="65"/>
      <c r="CR133" s="65" t="b">
        <f t="shared" si="121"/>
        <v>0</v>
      </c>
      <c r="CS133" s="65" t="str">
        <f t="shared" si="113"/>
        <v xml:space="preserve">  </v>
      </c>
      <c r="CT133" s="65"/>
      <c r="CU133" s="65" t="b">
        <f t="shared" si="114"/>
        <v>0</v>
      </c>
      <c r="CV133" s="65" t="str">
        <f t="shared" si="115"/>
        <v xml:space="preserve">  </v>
      </c>
      <c r="CW133" s="65"/>
      <c r="CX133" s="65" t="b">
        <f t="shared" si="122"/>
        <v>0</v>
      </c>
      <c r="CY133" s="65" t="str">
        <f t="shared" si="116"/>
        <v xml:space="preserve">  </v>
      </c>
      <c r="CZ133" s="65"/>
      <c r="DA133" s="65" t="b">
        <f t="shared" si="123"/>
        <v>0</v>
      </c>
      <c r="DB133" s="66" t="str">
        <f t="shared" si="117"/>
        <v xml:space="preserve">  </v>
      </c>
      <c r="DC133" s="130">
        <f t="shared" si="124"/>
        <v>0</v>
      </c>
      <c r="DD133" s="131">
        <f t="shared" si="125"/>
        <v>0</v>
      </c>
      <c r="DE133" s="218"/>
      <c r="DF133" s="219"/>
      <c r="DG133" s="220"/>
      <c r="DH133" s="221"/>
      <c r="DJ133" s="101"/>
      <c r="DK133" s="71"/>
      <c r="DL133" s="71"/>
      <c r="DM133" s="71"/>
      <c r="DN133" s="102"/>
      <c r="DO133" s="101"/>
      <c r="DP133" s="71"/>
      <c r="DQ133" s="71"/>
      <c r="DR133" s="71"/>
      <c r="DS133" s="71"/>
      <c r="DT133" s="71"/>
      <c r="DU133" s="111"/>
      <c r="DX133" s="107"/>
      <c r="DY133" s="71"/>
      <c r="DZ133" s="71"/>
      <c r="EA133" s="71"/>
      <c r="EB133" s="71"/>
      <c r="EC133" s="71"/>
      <c r="ED133" s="71"/>
      <c r="EE133" s="71"/>
      <c r="EF133" s="71"/>
      <c r="EG133" s="71"/>
      <c r="EH133" s="114"/>
      <c r="EI133" s="71"/>
      <c r="EJ133" s="71"/>
      <c r="EK133" s="71"/>
      <c r="EL133" s="115"/>
      <c r="EM133" s="117"/>
      <c r="EN133" s="115"/>
      <c r="EO133" s="208"/>
      <c r="EP133" s="209"/>
      <c r="EQ133" s="210"/>
      <c r="ER133" s="217"/>
      <c r="FT133" s="160"/>
      <c r="FV133" s="24"/>
      <c r="FW133" s="140"/>
      <c r="FX133" s="141"/>
      <c r="GL133" s="179"/>
      <c r="GQ133" s="179"/>
    </row>
    <row r="134" spans="2:199" s="159" customFormat="1" ht="15.6">
      <c r="B134" s="134"/>
      <c r="C134" s="136"/>
      <c r="D134" s="71"/>
      <c r="E134" s="16"/>
      <c r="F134" s="159" t="str">
        <f t="shared" si="126"/>
        <v/>
      </c>
      <c r="G134" s="159" t="str">
        <f t="shared" si="127"/>
        <v/>
      </c>
      <c r="H134" s="159" t="str">
        <f t="shared" si="128"/>
        <v/>
      </c>
      <c r="L134" s="97"/>
      <c r="M134" s="16"/>
      <c r="N134" s="16"/>
      <c r="O134" s="24" t="str">
        <f t="shared" si="118"/>
        <v>::</v>
      </c>
      <c r="P134" s="16"/>
      <c r="Q134" s="16"/>
      <c r="R134" s="16"/>
      <c r="S134" s="24" t="str">
        <f t="shared" si="119"/>
        <v>::</v>
      </c>
      <c r="T134" s="24"/>
      <c r="U134" s="24"/>
      <c r="V134" s="165"/>
      <c r="W134" s="71">
        <f t="shared" si="68"/>
        <v>0</v>
      </c>
      <c r="X134" s="71">
        <f t="shared" si="69"/>
        <v>1</v>
      </c>
      <c r="Y134" s="71">
        <f t="shared" si="70"/>
        <v>1900</v>
      </c>
      <c r="Z134" s="92"/>
      <c r="AA134" s="170">
        <f t="shared" si="71"/>
        <v>0</v>
      </c>
      <c r="AB134" s="92"/>
      <c r="AC134" s="94">
        <f t="shared" si="72"/>
        <v>0</v>
      </c>
      <c r="AD134" s="156">
        <f t="shared" si="73"/>
        <v>0</v>
      </c>
      <c r="AE134" s="170">
        <f t="shared" si="74"/>
        <v>0</v>
      </c>
      <c r="AF134" s="92"/>
      <c r="AG134" s="94">
        <f t="shared" si="75"/>
        <v>0</v>
      </c>
      <c r="AH134" s="156">
        <f t="shared" si="76"/>
        <v>0</v>
      </c>
      <c r="AI134" s="170">
        <f t="shared" si="77"/>
        <v>0</v>
      </c>
      <c r="AJ134" s="92"/>
      <c r="AK134" s="94">
        <f t="shared" si="78"/>
        <v>0</v>
      </c>
      <c r="AL134" s="156">
        <f t="shared" si="79"/>
        <v>0</v>
      </c>
      <c r="AM134" s="170">
        <f t="shared" si="80"/>
        <v>0</v>
      </c>
      <c r="AN134" s="92"/>
      <c r="AO134" s="94">
        <f t="shared" si="81"/>
        <v>0</v>
      </c>
      <c r="AP134" s="156">
        <f t="shared" si="82"/>
        <v>0</v>
      </c>
      <c r="AQ134" s="170">
        <f t="shared" si="83"/>
        <v>0</v>
      </c>
      <c r="AR134" s="92"/>
      <c r="AS134" s="94">
        <f t="shared" si="84"/>
        <v>0</v>
      </c>
      <c r="AT134" s="156">
        <f t="shared" si="85"/>
        <v>0</v>
      </c>
      <c r="AU134" s="170">
        <f t="shared" si="86"/>
        <v>0</v>
      </c>
      <c r="AV134" s="92"/>
      <c r="AW134" s="94">
        <f t="shared" si="87"/>
        <v>0</v>
      </c>
      <c r="AX134" s="156">
        <f t="shared" si="88"/>
        <v>0</v>
      </c>
      <c r="AY134" s="170">
        <f t="shared" si="89"/>
        <v>1</v>
      </c>
      <c r="AZ134" s="92"/>
      <c r="BA134" s="170">
        <f t="shared" si="90"/>
        <v>1</v>
      </c>
      <c r="BB134" s="92"/>
      <c r="BC134" s="93">
        <f t="shared" si="91"/>
        <v>0</v>
      </c>
      <c r="BD134" s="92"/>
      <c r="BE134" s="93">
        <f t="shared" si="120"/>
        <v>0</v>
      </c>
      <c r="BF134" s="94">
        <f t="shared" si="92"/>
        <v>0</v>
      </c>
      <c r="BG134" s="95"/>
      <c r="BH134" s="31"/>
      <c r="BI134" s="53"/>
      <c r="BJ134" s="54"/>
      <c r="BK134" s="54"/>
      <c r="BL134" s="55"/>
      <c r="BM134" s="40" t="b">
        <f t="shared" si="93"/>
        <v>0</v>
      </c>
      <c r="BN134" s="40" t="str">
        <f t="shared" si="94"/>
        <v xml:space="preserve">  </v>
      </c>
      <c r="BO134" s="40"/>
      <c r="BP134" s="40" t="b">
        <f t="shared" si="95"/>
        <v>0</v>
      </c>
      <c r="BQ134" s="40" t="str">
        <f t="shared" si="96"/>
        <v xml:space="preserve">  </v>
      </c>
      <c r="BR134" s="40"/>
      <c r="BS134" s="40" t="b">
        <f t="shared" si="97"/>
        <v>0</v>
      </c>
      <c r="BT134" s="40" t="str">
        <f t="shared" si="98"/>
        <v xml:space="preserve">  </v>
      </c>
      <c r="BU134" s="40"/>
      <c r="BV134" s="40" t="b">
        <f t="shared" si="99"/>
        <v>0</v>
      </c>
      <c r="BW134" s="40" t="str">
        <f t="shared" si="100"/>
        <v xml:space="preserve">  </v>
      </c>
      <c r="BX134" s="40"/>
      <c r="BY134" s="40" t="b">
        <f t="shared" si="101"/>
        <v>0</v>
      </c>
      <c r="BZ134" s="45" t="str">
        <f t="shared" si="102"/>
        <v xml:space="preserve">  </v>
      </c>
      <c r="CA134" s="46"/>
      <c r="CB134" s="36" t="b">
        <f t="shared" si="103"/>
        <v>0</v>
      </c>
      <c r="CC134" s="36" t="str">
        <f t="shared" si="104"/>
        <v xml:space="preserve">  </v>
      </c>
      <c r="CD134" s="36"/>
      <c r="CE134" s="36" t="b">
        <f t="shared" si="105"/>
        <v>0</v>
      </c>
      <c r="CF134" s="36" t="str">
        <f t="shared" si="106"/>
        <v xml:space="preserve">  </v>
      </c>
      <c r="CG134" s="36"/>
      <c r="CH134" s="36" t="b">
        <f t="shared" si="107"/>
        <v>0</v>
      </c>
      <c r="CI134" s="36" t="str">
        <f t="shared" si="108"/>
        <v xml:space="preserve">  </v>
      </c>
      <c r="CJ134" s="36"/>
      <c r="CK134" s="36" t="b">
        <f t="shared" si="109"/>
        <v>0</v>
      </c>
      <c r="CL134" s="36" t="str">
        <f t="shared" si="110"/>
        <v xml:space="preserve">  </v>
      </c>
      <c r="CM134" s="36"/>
      <c r="CN134" s="36" t="b">
        <f t="shared" si="111"/>
        <v>0</v>
      </c>
      <c r="CO134" s="37" t="str">
        <f t="shared" si="112"/>
        <v xml:space="preserve">  </v>
      </c>
      <c r="CQ134" s="65"/>
      <c r="CR134" s="65" t="b">
        <f t="shared" si="121"/>
        <v>0</v>
      </c>
      <c r="CS134" s="65" t="str">
        <f t="shared" si="113"/>
        <v xml:space="preserve">  </v>
      </c>
      <c r="CT134" s="65"/>
      <c r="CU134" s="65" t="b">
        <f t="shared" si="114"/>
        <v>0</v>
      </c>
      <c r="CV134" s="65" t="str">
        <f t="shared" si="115"/>
        <v xml:space="preserve">  </v>
      </c>
      <c r="CW134" s="65"/>
      <c r="CX134" s="65" t="b">
        <f t="shared" si="122"/>
        <v>0</v>
      </c>
      <c r="CY134" s="65" t="str">
        <f t="shared" si="116"/>
        <v xml:space="preserve">  </v>
      </c>
      <c r="CZ134" s="65"/>
      <c r="DA134" s="65" t="b">
        <f t="shared" si="123"/>
        <v>0</v>
      </c>
      <c r="DB134" s="66" t="str">
        <f t="shared" si="117"/>
        <v xml:space="preserve">  </v>
      </c>
      <c r="DC134" s="130">
        <f t="shared" si="124"/>
        <v>0</v>
      </c>
      <c r="DD134" s="131">
        <f t="shared" si="125"/>
        <v>0</v>
      </c>
      <c r="DE134" s="218"/>
      <c r="DF134" s="219"/>
      <c r="DG134" s="220"/>
      <c r="DH134" s="221"/>
      <c r="DJ134" s="101"/>
      <c r="DK134" s="71"/>
      <c r="DL134" s="71"/>
      <c r="DM134" s="71"/>
      <c r="DN134" s="102"/>
      <c r="DO134" s="101"/>
      <c r="DP134" s="71"/>
      <c r="DQ134" s="71"/>
      <c r="DR134" s="71"/>
      <c r="DS134" s="71"/>
      <c r="DT134" s="71"/>
      <c r="DU134" s="111"/>
      <c r="DX134" s="107"/>
      <c r="DY134" s="71"/>
      <c r="DZ134" s="71"/>
      <c r="EA134" s="71"/>
      <c r="EB134" s="71"/>
      <c r="EC134" s="71"/>
      <c r="ED134" s="71"/>
      <c r="EE134" s="71"/>
      <c r="EF134" s="71"/>
      <c r="EG134" s="71"/>
      <c r="EH134" s="114"/>
      <c r="EI134" s="71"/>
      <c r="EJ134" s="71"/>
      <c r="EK134" s="71"/>
      <c r="EL134" s="115"/>
      <c r="EM134" s="117"/>
      <c r="EN134" s="115"/>
      <c r="EO134" s="208"/>
      <c r="EP134" s="209"/>
      <c r="EQ134" s="210"/>
      <c r="ER134" s="217"/>
      <c r="FT134" s="160"/>
      <c r="FV134" s="24"/>
      <c r="FW134" s="140"/>
      <c r="FX134" s="141"/>
      <c r="GL134" s="179"/>
      <c r="GQ134" s="179"/>
    </row>
    <row r="135" spans="2:199" s="159" customFormat="1" ht="15.6">
      <c r="B135" s="134"/>
      <c r="C135" s="136"/>
      <c r="D135" s="71"/>
      <c r="E135" s="16"/>
      <c r="F135" s="159" t="str">
        <f t="shared" si="126"/>
        <v/>
      </c>
      <c r="G135" s="159" t="str">
        <f t="shared" si="127"/>
        <v/>
      </c>
      <c r="H135" s="159" t="str">
        <f t="shared" si="128"/>
        <v/>
      </c>
      <c r="L135" s="97"/>
      <c r="M135" s="16"/>
      <c r="N135" s="16"/>
      <c r="O135" s="24" t="str">
        <f t="shared" si="118"/>
        <v>::</v>
      </c>
      <c r="P135" s="16"/>
      <c r="Q135" s="16"/>
      <c r="R135" s="16"/>
      <c r="S135" s="24" t="str">
        <f t="shared" si="119"/>
        <v>::</v>
      </c>
      <c r="T135" s="24"/>
      <c r="U135" s="24"/>
      <c r="V135" s="165"/>
      <c r="W135" s="71">
        <f t="shared" si="68"/>
        <v>0</v>
      </c>
      <c r="X135" s="71">
        <f t="shared" si="69"/>
        <v>1</v>
      </c>
      <c r="Y135" s="71">
        <f t="shared" si="70"/>
        <v>1900</v>
      </c>
      <c r="Z135" s="92"/>
      <c r="AA135" s="170">
        <f t="shared" si="71"/>
        <v>0</v>
      </c>
      <c r="AB135" s="92"/>
      <c r="AC135" s="94">
        <f t="shared" si="72"/>
        <v>0</v>
      </c>
      <c r="AD135" s="156">
        <f t="shared" si="73"/>
        <v>0</v>
      </c>
      <c r="AE135" s="170">
        <f t="shared" si="74"/>
        <v>0</v>
      </c>
      <c r="AF135" s="92"/>
      <c r="AG135" s="94">
        <f t="shared" si="75"/>
        <v>0</v>
      </c>
      <c r="AH135" s="156">
        <f t="shared" si="76"/>
        <v>0</v>
      </c>
      <c r="AI135" s="170">
        <f t="shared" si="77"/>
        <v>0</v>
      </c>
      <c r="AJ135" s="92"/>
      <c r="AK135" s="94">
        <f t="shared" si="78"/>
        <v>0</v>
      </c>
      <c r="AL135" s="156">
        <f t="shared" si="79"/>
        <v>0</v>
      </c>
      <c r="AM135" s="170">
        <f t="shared" si="80"/>
        <v>0</v>
      </c>
      <c r="AN135" s="92"/>
      <c r="AO135" s="94">
        <f t="shared" si="81"/>
        <v>0</v>
      </c>
      <c r="AP135" s="156">
        <f t="shared" si="82"/>
        <v>0</v>
      </c>
      <c r="AQ135" s="170">
        <f t="shared" si="83"/>
        <v>0</v>
      </c>
      <c r="AR135" s="92"/>
      <c r="AS135" s="94">
        <f t="shared" si="84"/>
        <v>0</v>
      </c>
      <c r="AT135" s="156">
        <f t="shared" si="85"/>
        <v>0</v>
      </c>
      <c r="AU135" s="170">
        <f t="shared" si="86"/>
        <v>0</v>
      </c>
      <c r="AV135" s="92"/>
      <c r="AW135" s="94">
        <f t="shared" si="87"/>
        <v>0</v>
      </c>
      <c r="AX135" s="156">
        <f t="shared" si="88"/>
        <v>0</v>
      </c>
      <c r="AY135" s="170">
        <f t="shared" si="89"/>
        <v>1</v>
      </c>
      <c r="AZ135" s="92"/>
      <c r="BA135" s="170">
        <f t="shared" si="90"/>
        <v>1</v>
      </c>
      <c r="BB135" s="92"/>
      <c r="BC135" s="93">
        <f t="shared" si="91"/>
        <v>0</v>
      </c>
      <c r="BD135" s="92"/>
      <c r="BE135" s="93">
        <f t="shared" si="120"/>
        <v>0</v>
      </c>
      <c r="BF135" s="94">
        <f t="shared" si="92"/>
        <v>0</v>
      </c>
      <c r="BG135" s="95"/>
      <c r="BH135" s="31"/>
      <c r="BI135" s="53"/>
      <c r="BJ135" s="54"/>
      <c r="BK135" s="54"/>
      <c r="BL135" s="55"/>
      <c r="BM135" s="40" t="b">
        <f t="shared" si="93"/>
        <v>0</v>
      </c>
      <c r="BN135" s="40" t="str">
        <f t="shared" si="94"/>
        <v xml:space="preserve">  </v>
      </c>
      <c r="BO135" s="40"/>
      <c r="BP135" s="40" t="b">
        <f t="shared" si="95"/>
        <v>0</v>
      </c>
      <c r="BQ135" s="40" t="str">
        <f t="shared" si="96"/>
        <v xml:space="preserve">  </v>
      </c>
      <c r="BR135" s="40"/>
      <c r="BS135" s="40" t="b">
        <f t="shared" si="97"/>
        <v>0</v>
      </c>
      <c r="BT135" s="40" t="str">
        <f t="shared" si="98"/>
        <v xml:space="preserve">  </v>
      </c>
      <c r="BU135" s="40"/>
      <c r="BV135" s="40" t="b">
        <f t="shared" si="99"/>
        <v>0</v>
      </c>
      <c r="BW135" s="40" t="str">
        <f t="shared" si="100"/>
        <v xml:space="preserve">  </v>
      </c>
      <c r="BX135" s="40"/>
      <c r="BY135" s="40" t="b">
        <f t="shared" si="101"/>
        <v>0</v>
      </c>
      <c r="BZ135" s="45" t="str">
        <f t="shared" si="102"/>
        <v xml:space="preserve">  </v>
      </c>
      <c r="CA135" s="46"/>
      <c r="CB135" s="36" t="b">
        <f t="shared" si="103"/>
        <v>0</v>
      </c>
      <c r="CC135" s="36" t="str">
        <f t="shared" si="104"/>
        <v xml:space="preserve">  </v>
      </c>
      <c r="CD135" s="36"/>
      <c r="CE135" s="36" t="b">
        <f t="shared" si="105"/>
        <v>0</v>
      </c>
      <c r="CF135" s="36" t="str">
        <f t="shared" si="106"/>
        <v xml:space="preserve">  </v>
      </c>
      <c r="CG135" s="36"/>
      <c r="CH135" s="36" t="b">
        <f t="shared" si="107"/>
        <v>0</v>
      </c>
      <c r="CI135" s="36" t="str">
        <f t="shared" si="108"/>
        <v xml:space="preserve">  </v>
      </c>
      <c r="CJ135" s="36"/>
      <c r="CK135" s="36" t="b">
        <f t="shared" si="109"/>
        <v>0</v>
      </c>
      <c r="CL135" s="36" t="str">
        <f t="shared" si="110"/>
        <v xml:space="preserve">  </v>
      </c>
      <c r="CM135" s="36"/>
      <c r="CN135" s="36" t="b">
        <f t="shared" si="111"/>
        <v>0</v>
      </c>
      <c r="CO135" s="37" t="str">
        <f t="shared" si="112"/>
        <v xml:space="preserve">  </v>
      </c>
      <c r="CQ135" s="65"/>
      <c r="CR135" s="65" t="b">
        <f t="shared" si="121"/>
        <v>0</v>
      </c>
      <c r="CS135" s="65" t="str">
        <f t="shared" si="113"/>
        <v xml:space="preserve">  </v>
      </c>
      <c r="CT135" s="65"/>
      <c r="CU135" s="65" t="b">
        <f t="shared" si="114"/>
        <v>0</v>
      </c>
      <c r="CV135" s="65" t="str">
        <f t="shared" si="115"/>
        <v xml:space="preserve">  </v>
      </c>
      <c r="CW135" s="65"/>
      <c r="CX135" s="65" t="b">
        <f t="shared" si="122"/>
        <v>0</v>
      </c>
      <c r="CY135" s="65" t="str">
        <f t="shared" si="116"/>
        <v xml:space="preserve">  </v>
      </c>
      <c r="CZ135" s="65"/>
      <c r="DA135" s="65" t="b">
        <f t="shared" si="123"/>
        <v>0</v>
      </c>
      <c r="DB135" s="66" t="str">
        <f t="shared" si="117"/>
        <v xml:space="preserve">  </v>
      </c>
      <c r="DC135" s="130">
        <f t="shared" si="124"/>
        <v>0</v>
      </c>
      <c r="DD135" s="131">
        <f t="shared" si="125"/>
        <v>0</v>
      </c>
      <c r="DE135" s="218"/>
      <c r="DF135" s="219"/>
      <c r="DG135" s="220"/>
      <c r="DH135" s="221"/>
      <c r="DJ135" s="101"/>
      <c r="DK135" s="71"/>
      <c r="DL135" s="71"/>
      <c r="DM135" s="71"/>
      <c r="DN135" s="102"/>
      <c r="DO135" s="101"/>
      <c r="DP135" s="71"/>
      <c r="DQ135" s="71"/>
      <c r="DR135" s="71"/>
      <c r="DS135" s="71"/>
      <c r="DT135" s="71"/>
      <c r="DU135" s="111"/>
      <c r="DX135" s="107"/>
      <c r="DY135" s="71"/>
      <c r="DZ135" s="71"/>
      <c r="EA135" s="71"/>
      <c r="EB135" s="71"/>
      <c r="EC135" s="71"/>
      <c r="ED135" s="71"/>
      <c r="EE135" s="71"/>
      <c r="EF135" s="71"/>
      <c r="EG135" s="71"/>
      <c r="EH135" s="114"/>
      <c r="EI135" s="71"/>
      <c r="EJ135" s="71"/>
      <c r="EK135" s="71"/>
      <c r="EL135" s="115"/>
      <c r="EM135" s="117"/>
      <c r="EN135" s="115"/>
      <c r="EO135" s="208"/>
      <c r="EP135" s="209"/>
      <c r="EQ135" s="210"/>
      <c r="ER135" s="217"/>
      <c r="FT135" s="160"/>
      <c r="FV135" s="24"/>
      <c r="FW135" s="140"/>
      <c r="FX135" s="141"/>
      <c r="GL135" s="179"/>
      <c r="GQ135" s="179"/>
    </row>
    <row r="136" spans="2:199" s="159" customFormat="1" ht="15.6">
      <c r="B136" s="134"/>
      <c r="C136" s="136"/>
      <c r="D136" s="71"/>
      <c r="E136" s="16"/>
      <c r="F136" s="159" t="str">
        <f t="shared" si="126"/>
        <v/>
      </c>
      <c r="G136" s="159" t="str">
        <f t="shared" si="127"/>
        <v/>
      </c>
      <c r="H136" s="159" t="str">
        <f t="shared" si="128"/>
        <v/>
      </c>
      <c r="L136" s="97"/>
      <c r="M136" s="16"/>
      <c r="N136" s="16"/>
      <c r="O136" s="24" t="str">
        <f t="shared" si="118"/>
        <v>::</v>
      </c>
      <c r="P136" s="16"/>
      <c r="Q136" s="16"/>
      <c r="R136" s="16"/>
      <c r="S136" s="24" t="str">
        <f t="shared" si="119"/>
        <v>::</v>
      </c>
      <c r="T136" s="24"/>
      <c r="U136" s="24"/>
      <c r="V136" s="165"/>
      <c r="W136" s="71">
        <f t="shared" si="68"/>
        <v>0</v>
      </c>
      <c r="X136" s="71">
        <f t="shared" si="69"/>
        <v>1</v>
      </c>
      <c r="Y136" s="71">
        <f t="shared" si="70"/>
        <v>1900</v>
      </c>
      <c r="Z136" s="92"/>
      <c r="AA136" s="170">
        <f t="shared" si="71"/>
        <v>0</v>
      </c>
      <c r="AB136" s="92"/>
      <c r="AC136" s="94">
        <f t="shared" si="72"/>
        <v>0</v>
      </c>
      <c r="AD136" s="156">
        <f t="shared" si="73"/>
        <v>0</v>
      </c>
      <c r="AE136" s="170">
        <f t="shared" si="74"/>
        <v>0</v>
      </c>
      <c r="AF136" s="92"/>
      <c r="AG136" s="94">
        <f t="shared" si="75"/>
        <v>0</v>
      </c>
      <c r="AH136" s="156">
        <f t="shared" si="76"/>
        <v>0</v>
      </c>
      <c r="AI136" s="170">
        <f t="shared" si="77"/>
        <v>0</v>
      </c>
      <c r="AJ136" s="92"/>
      <c r="AK136" s="94">
        <f t="shared" si="78"/>
        <v>0</v>
      </c>
      <c r="AL136" s="156">
        <f t="shared" si="79"/>
        <v>0</v>
      </c>
      <c r="AM136" s="170">
        <f t="shared" si="80"/>
        <v>0</v>
      </c>
      <c r="AN136" s="92"/>
      <c r="AO136" s="94">
        <f t="shared" si="81"/>
        <v>0</v>
      </c>
      <c r="AP136" s="156">
        <f t="shared" si="82"/>
        <v>0</v>
      </c>
      <c r="AQ136" s="170">
        <f t="shared" si="83"/>
        <v>0</v>
      </c>
      <c r="AR136" s="92"/>
      <c r="AS136" s="94">
        <f t="shared" si="84"/>
        <v>0</v>
      </c>
      <c r="AT136" s="156">
        <f t="shared" si="85"/>
        <v>0</v>
      </c>
      <c r="AU136" s="170">
        <f t="shared" si="86"/>
        <v>0</v>
      </c>
      <c r="AV136" s="92"/>
      <c r="AW136" s="94">
        <f t="shared" si="87"/>
        <v>0</v>
      </c>
      <c r="AX136" s="156">
        <f t="shared" si="88"/>
        <v>0</v>
      </c>
      <c r="AY136" s="170">
        <f t="shared" si="89"/>
        <v>1</v>
      </c>
      <c r="AZ136" s="92"/>
      <c r="BA136" s="170">
        <f t="shared" si="90"/>
        <v>1</v>
      </c>
      <c r="BB136" s="92"/>
      <c r="BC136" s="93">
        <f t="shared" si="91"/>
        <v>0</v>
      </c>
      <c r="BD136" s="92"/>
      <c r="BE136" s="93">
        <f t="shared" si="120"/>
        <v>0</v>
      </c>
      <c r="BF136" s="94">
        <f t="shared" si="92"/>
        <v>0</v>
      </c>
      <c r="BG136" s="95"/>
      <c r="BH136" s="31"/>
      <c r="BI136" s="53"/>
      <c r="BJ136" s="54"/>
      <c r="BK136" s="54"/>
      <c r="BL136" s="55"/>
      <c r="BM136" s="40" t="b">
        <f t="shared" si="93"/>
        <v>0</v>
      </c>
      <c r="BN136" s="40" t="str">
        <f t="shared" si="94"/>
        <v xml:space="preserve">  </v>
      </c>
      <c r="BO136" s="40"/>
      <c r="BP136" s="40" t="b">
        <f t="shared" si="95"/>
        <v>0</v>
      </c>
      <c r="BQ136" s="40" t="str">
        <f t="shared" si="96"/>
        <v xml:space="preserve">  </v>
      </c>
      <c r="BR136" s="40"/>
      <c r="BS136" s="40" t="b">
        <f t="shared" si="97"/>
        <v>0</v>
      </c>
      <c r="BT136" s="40" t="str">
        <f t="shared" si="98"/>
        <v xml:space="preserve">  </v>
      </c>
      <c r="BU136" s="40"/>
      <c r="BV136" s="40" t="b">
        <f t="shared" si="99"/>
        <v>0</v>
      </c>
      <c r="BW136" s="40" t="str">
        <f t="shared" si="100"/>
        <v xml:space="preserve">  </v>
      </c>
      <c r="BX136" s="40"/>
      <c r="BY136" s="40" t="b">
        <f t="shared" si="101"/>
        <v>0</v>
      </c>
      <c r="BZ136" s="45" t="str">
        <f t="shared" si="102"/>
        <v xml:space="preserve">  </v>
      </c>
      <c r="CA136" s="46"/>
      <c r="CB136" s="36" t="b">
        <f t="shared" si="103"/>
        <v>0</v>
      </c>
      <c r="CC136" s="36" t="str">
        <f t="shared" si="104"/>
        <v xml:space="preserve">  </v>
      </c>
      <c r="CD136" s="36"/>
      <c r="CE136" s="36" t="b">
        <f t="shared" si="105"/>
        <v>0</v>
      </c>
      <c r="CF136" s="36" t="str">
        <f t="shared" si="106"/>
        <v xml:space="preserve">  </v>
      </c>
      <c r="CG136" s="36"/>
      <c r="CH136" s="36" t="b">
        <f t="shared" si="107"/>
        <v>0</v>
      </c>
      <c r="CI136" s="36" t="str">
        <f t="shared" si="108"/>
        <v xml:space="preserve">  </v>
      </c>
      <c r="CJ136" s="36"/>
      <c r="CK136" s="36" t="b">
        <f t="shared" si="109"/>
        <v>0</v>
      </c>
      <c r="CL136" s="36" t="str">
        <f t="shared" si="110"/>
        <v xml:space="preserve">  </v>
      </c>
      <c r="CM136" s="36"/>
      <c r="CN136" s="36" t="b">
        <f t="shared" si="111"/>
        <v>0</v>
      </c>
      <c r="CO136" s="37" t="str">
        <f t="shared" si="112"/>
        <v xml:space="preserve">  </v>
      </c>
      <c r="CQ136" s="65"/>
      <c r="CR136" s="65" t="b">
        <f t="shared" si="121"/>
        <v>0</v>
      </c>
      <c r="CS136" s="65" t="str">
        <f t="shared" si="113"/>
        <v xml:space="preserve">  </v>
      </c>
      <c r="CT136" s="65"/>
      <c r="CU136" s="65" t="b">
        <f t="shared" si="114"/>
        <v>0</v>
      </c>
      <c r="CV136" s="65" t="str">
        <f t="shared" si="115"/>
        <v xml:space="preserve">  </v>
      </c>
      <c r="CW136" s="65"/>
      <c r="CX136" s="65" t="b">
        <f t="shared" si="122"/>
        <v>0</v>
      </c>
      <c r="CY136" s="65" t="str">
        <f t="shared" si="116"/>
        <v xml:space="preserve">  </v>
      </c>
      <c r="CZ136" s="65"/>
      <c r="DA136" s="65" t="b">
        <f t="shared" si="123"/>
        <v>0</v>
      </c>
      <c r="DB136" s="66" t="str">
        <f t="shared" si="117"/>
        <v xml:space="preserve">  </v>
      </c>
      <c r="DC136" s="130">
        <f t="shared" si="124"/>
        <v>0</v>
      </c>
      <c r="DD136" s="131">
        <f t="shared" si="125"/>
        <v>0</v>
      </c>
      <c r="DE136" s="218"/>
      <c r="DF136" s="219"/>
      <c r="DG136" s="220"/>
      <c r="DH136" s="221"/>
      <c r="DJ136" s="101"/>
      <c r="DK136" s="71"/>
      <c r="DL136" s="71"/>
      <c r="DM136" s="71"/>
      <c r="DN136" s="102"/>
      <c r="DO136" s="101"/>
      <c r="DP136" s="71"/>
      <c r="DQ136" s="71"/>
      <c r="DR136" s="71"/>
      <c r="DS136" s="71"/>
      <c r="DT136" s="71"/>
      <c r="DU136" s="111"/>
      <c r="DX136" s="107"/>
      <c r="DY136" s="71"/>
      <c r="DZ136" s="71"/>
      <c r="EA136" s="71"/>
      <c r="EB136" s="71"/>
      <c r="EC136" s="71"/>
      <c r="ED136" s="71"/>
      <c r="EE136" s="71"/>
      <c r="EF136" s="71"/>
      <c r="EG136" s="71"/>
      <c r="EH136" s="114"/>
      <c r="EI136" s="71"/>
      <c r="EJ136" s="71"/>
      <c r="EK136" s="71"/>
      <c r="EL136" s="115"/>
      <c r="EM136" s="117"/>
      <c r="EN136" s="115"/>
      <c r="EO136" s="208"/>
      <c r="EP136" s="209"/>
      <c r="EQ136" s="210"/>
      <c r="ER136" s="217"/>
      <c r="FT136" s="160"/>
      <c r="FV136" s="24"/>
      <c r="FW136" s="140"/>
      <c r="FX136" s="141"/>
      <c r="GL136" s="179"/>
      <c r="GQ136" s="179"/>
    </row>
    <row r="137" spans="2:199" s="159" customFormat="1" ht="15.6">
      <c r="B137" s="134"/>
      <c r="C137" s="136"/>
      <c r="D137" s="71"/>
      <c r="E137" s="16"/>
      <c r="F137" s="159" t="str">
        <f t="shared" si="126"/>
        <v/>
      </c>
      <c r="G137" s="159" t="str">
        <f t="shared" si="127"/>
        <v/>
      </c>
      <c r="H137" s="159" t="str">
        <f t="shared" si="128"/>
        <v/>
      </c>
      <c r="L137" s="97"/>
      <c r="M137" s="16"/>
      <c r="N137" s="16"/>
      <c r="O137" s="24" t="str">
        <f t="shared" si="118"/>
        <v>::</v>
      </c>
      <c r="P137" s="16"/>
      <c r="Q137" s="16"/>
      <c r="R137" s="16"/>
      <c r="S137" s="24" t="str">
        <f t="shared" si="119"/>
        <v>::</v>
      </c>
      <c r="T137" s="24"/>
      <c r="U137" s="24"/>
      <c r="V137" s="165"/>
      <c r="W137" s="71">
        <f t="shared" si="68"/>
        <v>0</v>
      </c>
      <c r="X137" s="71">
        <f t="shared" si="69"/>
        <v>1</v>
      </c>
      <c r="Y137" s="71">
        <f t="shared" si="70"/>
        <v>1900</v>
      </c>
      <c r="Z137" s="92"/>
      <c r="AA137" s="170">
        <f t="shared" si="71"/>
        <v>0</v>
      </c>
      <c r="AB137" s="92"/>
      <c r="AC137" s="94">
        <f t="shared" si="72"/>
        <v>0</v>
      </c>
      <c r="AD137" s="156">
        <f t="shared" si="73"/>
        <v>0</v>
      </c>
      <c r="AE137" s="170">
        <f t="shared" si="74"/>
        <v>0</v>
      </c>
      <c r="AF137" s="92"/>
      <c r="AG137" s="94">
        <f t="shared" si="75"/>
        <v>0</v>
      </c>
      <c r="AH137" s="156">
        <f t="shared" si="76"/>
        <v>0</v>
      </c>
      <c r="AI137" s="170">
        <f t="shared" si="77"/>
        <v>0</v>
      </c>
      <c r="AJ137" s="92"/>
      <c r="AK137" s="94">
        <f t="shared" si="78"/>
        <v>0</v>
      </c>
      <c r="AL137" s="156">
        <f t="shared" si="79"/>
        <v>0</v>
      </c>
      <c r="AM137" s="170">
        <f t="shared" si="80"/>
        <v>0</v>
      </c>
      <c r="AN137" s="92"/>
      <c r="AO137" s="94">
        <f t="shared" si="81"/>
        <v>0</v>
      </c>
      <c r="AP137" s="156">
        <f t="shared" si="82"/>
        <v>0</v>
      </c>
      <c r="AQ137" s="170">
        <f t="shared" si="83"/>
        <v>0</v>
      </c>
      <c r="AR137" s="92"/>
      <c r="AS137" s="94">
        <f t="shared" si="84"/>
        <v>0</v>
      </c>
      <c r="AT137" s="156">
        <f t="shared" si="85"/>
        <v>0</v>
      </c>
      <c r="AU137" s="170">
        <f t="shared" si="86"/>
        <v>0</v>
      </c>
      <c r="AV137" s="92"/>
      <c r="AW137" s="94">
        <f t="shared" si="87"/>
        <v>0</v>
      </c>
      <c r="AX137" s="156">
        <f t="shared" si="88"/>
        <v>0</v>
      </c>
      <c r="AY137" s="170">
        <f t="shared" si="89"/>
        <v>1</v>
      </c>
      <c r="AZ137" s="92"/>
      <c r="BA137" s="170">
        <f t="shared" si="90"/>
        <v>1</v>
      </c>
      <c r="BB137" s="92"/>
      <c r="BC137" s="93">
        <f t="shared" si="91"/>
        <v>0</v>
      </c>
      <c r="BD137" s="92"/>
      <c r="BE137" s="93">
        <f t="shared" si="120"/>
        <v>0</v>
      </c>
      <c r="BF137" s="94">
        <f t="shared" si="92"/>
        <v>0</v>
      </c>
      <c r="BG137" s="95"/>
      <c r="BH137" s="31"/>
      <c r="BI137" s="53"/>
      <c r="BJ137" s="54"/>
      <c r="BK137" s="54"/>
      <c r="BL137" s="55"/>
      <c r="BM137" s="40" t="b">
        <f t="shared" si="93"/>
        <v>0</v>
      </c>
      <c r="BN137" s="40" t="str">
        <f t="shared" si="94"/>
        <v xml:space="preserve">  </v>
      </c>
      <c r="BO137" s="40"/>
      <c r="BP137" s="40" t="b">
        <f t="shared" si="95"/>
        <v>0</v>
      </c>
      <c r="BQ137" s="40" t="str">
        <f t="shared" si="96"/>
        <v xml:space="preserve">  </v>
      </c>
      <c r="BR137" s="40"/>
      <c r="BS137" s="40" t="b">
        <f t="shared" si="97"/>
        <v>0</v>
      </c>
      <c r="BT137" s="40" t="str">
        <f t="shared" si="98"/>
        <v xml:space="preserve">  </v>
      </c>
      <c r="BU137" s="40"/>
      <c r="BV137" s="40" t="b">
        <f t="shared" si="99"/>
        <v>0</v>
      </c>
      <c r="BW137" s="40" t="str">
        <f t="shared" si="100"/>
        <v xml:space="preserve">  </v>
      </c>
      <c r="BX137" s="40"/>
      <c r="BY137" s="40" t="b">
        <f t="shared" si="101"/>
        <v>0</v>
      </c>
      <c r="BZ137" s="45" t="str">
        <f t="shared" si="102"/>
        <v xml:space="preserve">  </v>
      </c>
      <c r="CA137" s="46"/>
      <c r="CB137" s="36" t="b">
        <f t="shared" si="103"/>
        <v>0</v>
      </c>
      <c r="CC137" s="36" t="str">
        <f t="shared" si="104"/>
        <v xml:space="preserve">  </v>
      </c>
      <c r="CD137" s="36"/>
      <c r="CE137" s="36" t="b">
        <f t="shared" si="105"/>
        <v>0</v>
      </c>
      <c r="CF137" s="36" t="str">
        <f t="shared" si="106"/>
        <v xml:space="preserve">  </v>
      </c>
      <c r="CG137" s="36"/>
      <c r="CH137" s="36" t="b">
        <f t="shared" si="107"/>
        <v>0</v>
      </c>
      <c r="CI137" s="36" t="str">
        <f t="shared" si="108"/>
        <v xml:space="preserve">  </v>
      </c>
      <c r="CJ137" s="36"/>
      <c r="CK137" s="36" t="b">
        <f t="shared" si="109"/>
        <v>0</v>
      </c>
      <c r="CL137" s="36" t="str">
        <f t="shared" si="110"/>
        <v xml:space="preserve">  </v>
      </c>
      <c r="CM137" s="36"/>
      <c r="CN137" s="36" t="b">
        <f t="shared" si="111"/>
        <v>0</v>
      </c>
      <c r="CO137" s="37" t="str">
        <f t="shared" si="112"/>
        <v xml:space="preserve">  </v>
      </c>
      <c r="CQ137" s="65"/>
      <c r="CR137" s="65" t="b">
        <f t="shared" si="121"/>
        <v>0</v>
      </c>
      <c r="CS137" s="65" t="str">
        <f t="shared" si="113"/>
        <v xml:space="preserve">  </v>
      </c>
      <c r="CT137" s="65"/>
      <c r="CU137" s="65" t="b">
        <f t="shared" si="114"/>
        <v>0</v>
      </c>
      <c r="CV137" s="65" t="str">
        <f t="shared" si="115"/>
        <v xml:space="preserve">  </v>
      </c>
      <c r="CW137" s="65"/>
      <c r="CX137" s="65" t="b">
        <f t="shared" si="122"/>
        <v>0</v>
      </c>
      <c r="CY137" s="65" t="str">
        <f t="shared" si="116"/>
        <v xml:space="preserve">  </v>
      </c>
      <c r="CZ137" s="65"/>
      <c r="DA137" s="65" t="b">
        <f t="shared" si="123"/>
        <v>0</v>
      </c>
      <c r="DB137" s="66" t="str">
        <f t="shared" si="117"/>
        <v xml:space="preserve">  </v>
      </c>
      <c r="DC137" s="130">
        <f t="shared" si="124"/>
        <v>0</v>
      </c>
      <c r="DD137" s="131">
        <f t="shared" si="125"/>
        <v>0</v>
      </c>
      <c r="DE137" s="218"/>
      <c r="DF137" s="219"/>
      <c r="DG137" s="220"/>
      <c r="DH137" s="221"/>
      <c r="DJ137" s="101"/>
      <c r="DK137" s="71"/>
      <c r="DL137" s="71"/>
      <c r="DM137" s="71"/>
      <c r="DN137" s="102"/>
      <c r="DO137" s="101"/>
      <c r="DP137" s="71"/>
      <c r="DQ137" s="71"/>
      <c r="DR137" s="71"/>
      <c r="DS137" s="71"/>
      <c r="DT137" s="71"/>
      <c r="DU137" s="111"/>
      <c r="DX137" s="107"/>
      <c r="DY137" s="71"/>
      <c r="DZ137" s="71"/>
      <c r="EA137" s="71"/>
      <c r="EB137" s="71"/>
      <c r="EC137" s="71"/>
      <c r="ED137" s="71"/>
      <c r="EE137" s="71"/>
      <c r="EF137" s="71"/>
      <c r="EG137" s="71"/>
      <c r="EH137" s="114"/>
      <c r="EI137" s="71"/>
      <c r="EJ137" s="71"/>
      <c r="EK137" s="71"/>
      <c r="EL137" s="115"/>
      <c r="EM137" s="117"/>
      <c r="EN137" s="115"/>
      <c r="EO137" s="208"/>
      <c r="EP137" s="209"/>
      <c r="EQ137" s="210"/>
      <c r="ER137" s="217"/>
      <c r="FT137" s="160"/>
      <c r="FV137" s="24"/>
      <c r="FW137" s="140"/>
      <c r="FX137" s="141"/>
      <c r="GL137" s="179"/>
      <c r="GQ137" s="179"/>
    </row>
    <row r="138" spans="2:199" s="159" customFormat="1" ht="15.6">
      <c r="B138" s="134"/>
      <c r="C138" s="136"/>
      <c r="D138" s="71"/>
      <c r="E138" s="16"/>
      <c r="F138" s="159" t="str">
        <f t="shared" si="126"/>
        <v/>
      </c>
      <c r="G138" s="159" t="str">
        <f t="shared" si="127"/>
        <v/>
      </c>
      <c r="H138" s="159" t="str">
        <f t="shared" si="128"/>
        <v/>
      </c>
      <c r="L138" s="97"/>
      <c r="M138" s="16"/>
      <c r="N138" s="16"/>
      <c r="O138" s="24" t="str">
        <f t="shared" si="118"/>
        <v>::</v>
      </c>
      <c r="P138" s="16"/>
      <c r="Q138" s="16"/>
      <c r="R138" s="16"/>
      <c r="S138" s="24" t="str">
        <f t="shared" si="119"/>
        <v>::</v>
      </c>
      <c r="T138" s="24"/>
      <c r="U138" s="24"/>
      <c r="V138" s="165"/>
      <c r="W138" s="71">
        <f t="shared" si="68"/>
        <v>0</v>
      </c>
      <c r="X138" s="71">
        <f t="shared" si="69"/>
        <v>1</v>
      </c>
      <c r="Y138" s="71">
        <f t="shared" si="70"/>
        <v>1900</v>
      </c>
      <c r="Z138" s="92"/>
      <c r="AA138" s="170">
        <f t="shared" si="71"/>
        <v>0</v>
      </c>
      <c r="AB138" s="92"/>
      <c r="AC138" s="94">
        <f t="shared" si="72"/>
        <v>0</v>
      </c>
      <c r="AD138" s="156">
        <f t="shared" si="73"/>
        <v>0</v>
      </c>
      <c r="AE138" s="170">
        <f t="shared" si="74"/>
        <v>0</v>
      </c>
      <c r="AF138" s="92"/>
      <c r="AG138" s="94">
        <f t="shared" si="75"/>
        <v>0</v>
      </c>
      <c r="AH138" s="156">
        <f t="shared" si="76"/>
        <v>0</v>
      </c>
      <c r="AI138" s="170">
        <f t="shared" si="77"/>
        <v>0</v>
      </c>
      <c r="AJ138" s="92"/>
      <c r="AK138" s="94">
        <f t="shared" si="78"/>
        <v>0</v>
      </c>
      <c r="AL138" s="156">
        <f t="shared" si="79"/>
        <v>0</v>
      </c>
      <c r="AM138" s="170">
        <f t="shared" si="80"/>
        <v>0</v>
      </c>
      <c r="AN138" s="92"/>
      <c r="AO138" s="94">
        <f t="shared" si="81"/>
        <v>0</v>
      </c>
      <c r="AP138" s="156">
        <f t="shared" si="82"/>
        <v>0</v>
      </c>
      <c r="AQ138" s="170">
        <f t="shared" si="83"/>
        <v>0</v>
      </c>
      <c r="AR138" s="92"/>
      <c r="AS138" s="94">
        <f t="shared" si="84"/>
        <v>0</v>
      </c>
      <c r="AT138" s="156">
        <f t="shared" si="85"/>
        <v>0</v>
      </c>
      <c r="AU138" s="170">
        <f t="shared" si="86"/>
        <v>0</v>
      </c>
      <c r="AV138" s="92"/>
      <c r="AW138" s="94">
        <f t="shared" si="87"/>
        <v>0</v>
      </c>
      <c r="AX138" s="156">
        <f t="shared" si="88"/>
        <v>0</v>
      </c>
      <c r="AY138" s="170">
        <f t="shared" si="89"/>
        <v>1</v>
      </c>
      <c r="AZ138" s="92"/>
      <c r="BA138" s="170">
        <f t="shared" si="90"/>
        <v>1</v>
      </c>
      <c r="BB138" s="92"/>
      <c r="BC138" s="93">
        <f t="shared" si="91"/>
        <v>0</v>
      </c>
      <c r="BD138" s="92"/>
      <c r="BE138" s="93">
        <f t="shared" si="120"/>
        <v>0</v>
      </c>
      <c r="BF138" s="94">
        <f t="shared" si="92"/>
        <v>0</v>
      </c>
      <c r="BG138" s="95"/>
      <c r="BH138" s="31"/>
      <c r="BI138" s="53"/>
      <c r="BJ138" s="54"/>
      <c r="BK138" s="54"/>
      <c r="BL138" s="55"/>
      <c r="BM138" s="40" t="b">
        <f t="shared" si="93"/>
        <v>0</v>
      </c>
      <c r="BN138" s="40" t="str">
        <f t="shared" si="94"/>
        <v xml:space="preserve">  </v>
      </c>
      <c r="BO138" s="40"/>
      <c r="BP138" s="40" t="b">
        <f t="shared" si="95"/>
        <v>0</v>
      </c>
      <c r="BQ138" s="40" t="str">
        <f t="shared" si="96"/>
        <v xml:space="preserve">  </v>
      </c>
      <c r="BR138" s="40"/>
      <c r="BS138" s="40" t="b">
        <f t="shared" si="97"/>
        <v>0</v>
      </c>
      <c r="BT138" s="40" t="str">
        <f t="shared" si="98"/>
        <v xml:space="preserve">  </v>
      </c>
      <c r="BU138" s="40"/>
      <c r="BV138" s="40" t="b">
        <f t="shared" si="99"/>
        <v>0</v>
      </c>
      <c r="BW138" s="40" t="str">
        <f t="shared" si="100"/>
        <v xml:space="preserve">  </v>
      </c>
      <c r="BX138" s="40"/>
      <c r="BY138" s="40" t="b">
        <f t="shared" si="101"/>
        <v>0</v>
      </c>
      <c r="BZ138" s="45" t="str">
        <f t="shared" si="102"/>
        <v xml:space="preserve">  </v>
      </c>
      <c r="CA138" s="46"/>
      <c r="CB138" s="36" t="b">
        <f t="shared" si="103"/>
        <v>0</v>
      </c>
      <c r="CC138" s="36" t="str">
        <f t="shared" si="104"/>
        <v xml:space="preserve">  </v>
      </c>
      <c r="CD138" s="36"/>
      <c r="CE138" s="36" t="b">
        <f t="shared" si="105"/>
        <v>0</v>
      </c>
      <c r="CF138" s="36" t="str">
        <f t="shared" si="106"/>
        <v xml:space="preserve">  </v>
      </c>
      <c r="CG138" s="36"/>
      <c r="CH138" s="36" t="b">
        <f t="shared" si="107"/>
        <v>0</v>
      </c>
      <c r="CI138" s="36" t="str">
        <f t="shared" si="108"/>
        <v xml:space="preserve">  </v>
      </c>
      <c r="CJ138" s="36"/>
      <c r="CK138" s="36" t="b">
        <f t="shared" si="109"/>
        <v>0</v>
      </c>
      <c r="CL138" s="36" t="str">
        <f t="shared" si="110"/>
        <v xml:space="preserve">  </v>
      </c>
      <c r="CM138" s="36"/>
      <c r="CN138" s="36" t="b">
        <f t="shared" si="111"/>
        <v>0</v>
      </c>
      <c r="CO138" s="37" t="str">
        <f t="shared" si="112"/>
        <v xml:space="preserve">  </v>
      </c>
      <c r="CQ138" s="65"/>
      <c r="CR138" s="65" t="b">
        <f t="shared" si="121"/>
        <v>0</v>
      </c>
      <c r="CS138" s="65" t="str">
        <f t="shared" si="113"/>
        <v xml:space="preserve">  </v>
      </c>
      <c r="CT138" s="65"/>
      <c r="CU138" s="65" t="b">
        <f t="shared" si="114"/>
        <v>0</v>
      </c>
      <c r="CV138" s="65" t="str">
        <f t="shared" si="115"/>
        <v xml:space="preserve">  </v>
      </c>
      <c r="CW138" s="65"/>
      <c r="CX138" s="65" t="b">
        <f t="shared" si="122"/>
        <v>0</v>
      </c>
      <c r="CY138" s="65" t="str">
        <f t="shared" si="116"/>
        <v xml:space="preserve">  </v>
      </c>
      <c r="CZ138" s="65"/>
      <c r="DA138" s="65" t="b">
        <f t="shared" si="123"/>
        <v>0</v>
      </c>
      <c r="DB138" s="66" t="str">
        <f t="shared" si="117"/>
        <v xml:space="preserve">  </v>
      </c>
      <c r="DC138" s="130">
        <f t="shared" si="124"/>
        <v>0</v>
      </c>
      <c r="DD138" s="131">
        <f t="shared" si="125"/>
        <v>0</v>
      </c>
      <c r="DE138" s="218"/>
      <c r="DF138" s="219"/>
      <c r="DG138" s="220"/>
      <c r="DH138" s="221"/>
      <c r="DJ138" s="101"/>
      <c r="DK138" s="71"/>
      <c r="DL138" s="71"/>
      <c r="DM138" s="71"/>
      <c r="DN138" s="102"/>
      <c r="DO138" s="101"/>
      <c r="DP138" s="71"/>
      <c r="DQ138" s="71"/>
      <c r="DR138" s="71"/>
      <c r="DS138" s="71"/>
      <c r="DT138" s="71"/>
      <c r="DU138" s="111"/>
      <c r="DX138" s="107"/>
      <c r="DY138" s="71"/>
      <c r="DZ138" s="71"/>
      <c r="EA138" s="71"/>
      <c r="EB138" s="71"/>
      <c r="EC138" s="71"/>
      <c r="ED138" s="71"/>
      <c r="EE138" s="71"/>
      <c r="EF138" s="71"/>
      <c r="EG138" s="71"/>
      <c r="EH138" s="114"/>
      <c r="EI138" s="71"/>
      <c r="EJ138" s="71"/>
      <c r="EK138" s="71"/>
      <c r="EL138" s="115"/>
      <c r="EM138" s="117"/>
      <c r="EN138" s="115"/>
      <c r="EO138" s="208"/>
      <c r="EP138" s="209"/>
      <c r="EQ138" s="210"/>
      <c r="ER138" s="217"/>
      <c r="FT138" s="160"/>
      <c r="FV138" s="24"/>
      <c r="FW138" s="140"/>
      <c r="FX138" s="141"/>
      <c r="GL138" s="179"/>
      <c r="GQ138" s="179"/>
    </row>
    <row r="139" spans="2:199" s="159" customFormat="1" ht="15.6">
      <c r="B139" s="134"/>
      <c r="C139" s="136"/>
      <c r="D139" s="71"/>
      <c r="E139" s="16"/>
      <c r="F139" s="159" t="str">
        <f t="shared" si="126"/>
        <v/>
      </c>
      <c r="G139" s="159" t="str">
        <f t="shared" si="127"/>
        <v/>
      </c>
      <c r="H139" s="159" t="str">
        <f t="shared" si="128"/>
        <v/>
      </c>
      <c r="L139" s="97"/>
      <c r="M139" s="16"/>
      <c r="N139" s="16"/>
      <c r="O139" s="24" t="str">
        <f t="shared" si="118"/>
        <v>::</v>
      </c>
      <c r="P139" s="16"/>
      <c r="Q139" s="16"/>
      <c r="R139" s="16"/>
      <c r="S139" s="24" t="str">
        <f t="shared" si="119"/>
        <v>::</v>
      </c>
      <c r="T139" s="24"/>
      <c r="U139" s="24"/>
      <c r="V139" s="165"/>
      <c r="W139" s="71">
        <f t="shared" ref="W139:W202" si="129">DAY(V139)</f>
        <v>0</v>
      </c>
      <c r="X139" s="71">
        <f t="shared" ref="X139:X202" si="130">MONTH(V139)</f>
        <v>1</v>
      </c>
      <c r="Y139" s="71">
        <f t="shared" ref="Y139:Y202" si="131">YEAR(V139)</f>
        <v>1900</v>
      </c>
      <c r="Z139" s="92"/>
      <c r="AA139" s="170">
        <f t="shared" ref="AA139:AA202" si="132">V139</f>
        <v>0</v>
      </c>
      <c r="AB139" s="92"/>
      <c r="AC139" s="94">
        <f t="shared" ref="AC139:AC202" si="133">ABS(V139-AA139)*24*60</f>
        <v>0</v>
      </c>
      <c r="AD139" s="156">
        <f t="shared" ref="AD139:AD202" si="134">ABS(AB139-Z139)+AC139</f>
        <v>0</v>
      </c>
      <c r="AE139" s="170">
        <f t="shared" ref="AE139:AE202" si="135">AA139</f>
        <v>0</v>
      </c>
      <c r="AF139" s="92"/>
      <c r="AG139" s="94">
        <f t="shared" ref="AG139:AG202" si="136">ABS(AE139-AA139)*24*60</f>
        <v>0</v>
      </c>
      <c r="AH139" s="156">
        <f t="shared" ref="AH139:AH202" si="137">ABS(AF139-AB139)+AG139</f>
        <v>0</v>
      </c>
      <c r="AI139" s="170">
        <f t="shared" ref="AI139:AI202" si="138">AE139</f>
        <v>0</v>
      </c>
      <c r="AJ139" s="92"/>
      <c r="AK139" s="94">
        <f t="shared" ref="AK139:AK202" si="139">ABS(AI139-AE139)*24*60</f>
        <v>0</v>
      </c>
      <c r="AL139" s="156">
        <f t="shared" ref="AL139:AL202" si="140">ABS(AJ139-AF139)+AK139</f>
        <v>0</v>
      </c>
      <c r="AM139" s="170">
        <f t="shared" ref="AM139:AM202" si="141">AI139</f>
        <v>0</v>
      </c>
      <c r="AN139" s="92"/>
      <c r="AO139" s="94">
        <f t="shared" ref="AO139:AO202" si="142">ABS(AM139-AI139)*24*60</f>
        <v>0</v>
      </c>
      <c r="AP139" s="156">
        <f t="shared" ref="AP139:AP202" si="143">ABS(AN139-AJ139)+AO139</f>
        <v>0</v>
      </c>
      <c r="AQ139" s="170">
        <f t="shared" ref="AQ139:AQ202" si="144">AM139</f>
        <v>0</v>
      </c>
      <c r="AR139" s="92"/>
      <c r="AS139" s="94">
        <f t="shared" ref="AS139:AS202" si="145">ABS(AQ139-AM139)*24*60</f>
        <v>0</v>
      </c>
      <c r="AT139" s="156">
        <f t="shared" ref="AT139:AT202" si="146">ABS(AR139-AN139)+AS139</f>
        <v>0</v>
      </c>
      <c r="AU139" s="170">
        <f t="shared" ref="AU139:AU202" si="147">AQ139</f>
        <v>0</v>
      </c>
      <c r="AV139" s="92"/>
      <c r="AW139" s="94">
        <f t="shared" ref="AW139:AW202" si="148">ABS(AU139-AQ139)*24*60</f>
        <v>0</v>
      </c>
      <c r="AX139" s="156">
        <f t="shared" ref="AX139:AX202" si="149">ABS(AV139-AR139)+AW139</f>
        <v>0</v>
      </c>
      <c r="AY139" s="170">
        <f t="shared" ref="AY139:AY202" si="150">AI139+1</f>
        <v>1</v>
      </c>
      <c r="AZ139" s="92"/>
      <c r="BA139" s="170">
        <f t="shared" ref="BA139:BA202" si="151">AY139</f>
        <v>1</v>
      </c>
      <c r="BB139" s="92"/>
      <c r="BC139" s="93">
        <f t="shared" ref="BC139:BC202" si="152">AI139</f>
        <v>0</v>
      </c>
      <c r="BD139" s="92"/>
      <c r="BE139" s="93">
        <f t="shared" si="120"/>
        <v>0</v>
      </c>
      <c r="BF139" s="94">
        <f t="shared" ref="BF139:BF202" si="153">(BE139-BD139)*60</f>
        <v>0</v>
      </c>
      <c r="BG139" s="95"/>
      <c r="BH139" s="31"/>
      <c r="BI139" s="53"/>
      <c r="BJ139" s="54"/>
      <c r="BK139" s="54"/>
      <c r="BL139" s="55"/>
      <c r="BM139" s="40" t="b">
        <f t="shared" ref="BM139:BM202" si="154">ISTEXT(BL139)</f>
        <v>0</v>
      </c>
      <c r="BN139" s="40" t="str">
        <f t="shared" ref="BN139:BN202" si="155">IF(BM139,"Προσθέσατε αριθμό παρακαλώ","  ")</f>
        <v xml:space="preserve">  </v>
      </c>
      <c r="BO139" s="40"/>
      <c r="BP139" s="40" t="b">
        <f t="shared" ref="BP139:BP202" si="156">ISTEXT(BO139)</f>
        <v>0</v>
      </c>
      <c r="BQ139" s="40" t="str">
        <f t="shared" ref="BQ139:BQ202" si="157">IF(BP139,"Προσθέσατε αριθμό παρακαλώ","  ")</f>
        <v xml:space="preserve">  </v>
      </c>
      <c r="BR139" s="40"/>
      <c r="BS139" s="40" t="b">
        <f t="shared" ref="BS139:BS202" si="158">ISTEXT(BR139)</f>
        <v>0</v>
      </c>
      <c r="BT139" s="40" t="str">
        <f t="shared" ref="BT139:BT202" si="159">IF(BS139,"Προσθέσατε αριθμό παρακαλώ","  ")</f>
        <v xml:space="preserve">  </v>
      </c>
      <c r="BU139" s="40"/>
      <c r="BV139" s="40" t="b">
        <f t="shared" ref="BV139:BV202" si="160">ISTEXT(BU139)</f>
        <v>0</v>
      </c>
      <c r="BW139" s="40" t="str">
        <f t="shared" ref="BW139:BW202" si="161">IF(BV139,"Προσθέσατε αριθμό παρακαλώ","  ")</f>
        <v xml:space="preserve">  </v>
      </c>
      <c r="BX139" s="40"/>
      <c r="BY139" s="40" t="b">
        <f t="shared" ref="BY139:BY202" si="162">ISTEXT(BX139)</f>
        <v>0</v>
      </c>
      <c r="BZ139" s="45" t="str">
        <f t="shared" ref="BZ139:BZ202" si="163">IF(BY139,"Προσθέσατε αριθμό παρακαλώ","  ")</f>
        <v xml:space="preserve">  </v>
      </c>
      <c r="CA139" s="46"/>
      <c r="CB139" s="36" t="b">
        <f t="shared" ref="CB139:CB202" si="164">ISTEXT(CA139)</f>
        <v>0</v>
      </c>
      <c r="CC139" s="36" t="str">
        <f t="shared" ref="CC139:CC202" si="165">IF(CB139,"Προσθέσατε αριθμό παρακαλώ","  ")</f>
        <v xml:space="preserve">  </v>
      </c>
      <c r="CD139" s="36"/>
      <c r="CE139" s="36" t="b">
        <f t="shared" ref="CE139:CE202" si="166">ISTEXT(CD139)</f>
        <v>0</v>
      </c>
      <c r="CF139" s="36" t="str">
        <f t="shared" ref="CF139:CF202" si="167">IF(CE139,"Προσθέσατε αριθμό παρακαλώ","  ")</f>
        <v xml:space="preserve">  </v>
      </c>
      <c r="CG139" s="36"/>
      <c r="CH139" s="36" t="b">
        <f t="shared" ref="CH139:CH202" si="168">ISTEXT(CG139)</f>
        <v>0</v>
      </c>
      <c r="CI139" s="36" t="str">
        <f t="shared" ref="CI139:CI202" si="169">IF(CH139,"Προσθέσατε αριθμό παρακαλώ","  ")</f>
        <v xml:space="preserve">  </v>
      </c>
      <c r="CJ139" s="36"/>
      <c r="CK139" s="36" t="b">
        <f t="shared" ref="CK139:CK202" si="170">ISTEXT(CJ139)</f>
        <v>0</v>
      </c>
      <c r="CL139" s="36" t="str">
        <f t="shared" ref="CL139:CL202" si="171">IF(CK139,"Προσθέσατε αριθμό παρακαλώ","  ")</f>
        <v xml:space="preserve">  </v>
      </c>
      <c r="CM139" s="36"/>
      <c r="CN139" s="36" t="b">
        <f t="shared" ref="CN139:CN202" si="172">ISTEXT(CM139)</f>
        <v>0</v>
      </c>
      <c r="CO139" s="37" t="str">
        <f t="shared" ref="CO139:CO202" si="173">IF(CN139,"Προσθέσατε αριθμό παρακαλώ","  ")</f>
        <v xml:space="preserve">  </v>
      </c>
      <c r="CQ139" s="65"/>
      <c r="CR139" s="65" t="b">
        <f t="shared" si="121"/>
        <v>0</v>
      </c>
      <c r="CS139" s="65" t="str">
        <f t="shared" ref="CS139:CS202" si="174">IF(CR139,"Προσθέσατε αριθμό παρακαλώ","  ")</f>
        <v xml:space="preserve">  </v>
      </c>
      <c r="CT139" s="65"/>
      <c r="CU139" s="65" t="b">
        <f t="shared" ref="CU139:CU202" si="175">ISTEXT(CT139)</f>
        <v>0</v>
      </c>
      <c r="CV139" s="65" t="str">
        <f t="shared" ref="CV139:CV202" si="176">IF(CU139,"Προσθέσατε αριθμό παρακαλώ","  ")</f>
        <v xml:space="preserve">  </v>
      </c>
      <c r="CW139" s="65"/>
      <c r="CX139" s="65" t="b">
        <f t="shared" si="122"/>
        <v>0</v>
      </c>
      <c r="CY139" s="65" t="str">
        <f t="shared" ref="CY139:CY202" si="177">IF(CX139,"Προσθέσατε αριθμό παρακαλώ","  ")</f>
        <v xml:space="preserve">  </v>
      </c>
      <c r="CZ139" s="65"/>
      <c r="DA139" s="65" t="b">
        <f t="shared" si="123"/>
        <v>0</v>
      </c>
      <c r="DB139" s="66" t="str">
        <f t="shared" ref="DB139:DB202" si="178">IF(DA139,"Προσθέσατε αριθμό παρακαλώ","  ")</f>
        <v xml:space="preserve">  </v>
      </c>
      <c r="DC139" s="130">
        <f t="shared" si="124"/>
        <v>0</v>
      </c>
      <c r="DD139" s="131">
        <f t="shared" si="125"/>
        <v>0</v>
      </c>
      <c r="DE139" s="218"/>
      <c r="DF139" s="219"/>
      <c r="DG139" s="220"/>
      <c r="DH139" s="221"/>
      <c r="DJ139" s="101"/>
      <c r="DK139" s="71"/>
      <c r="DL139" s="71"/>
      <c r="DM139" s="71"/>
      <c r="DN139" s="102"/>
      <c r="DO139" s="101"/>
      <c r="DP139" s="71"/>
      <c r="DQ139" s="71"/>
      <c r="DR139" s="71"/>
      <c r="DS139" s="71"/>
      <c r="DT139" s="71"/>
      <c r="DU139" s="111"/>
      <c r="DX139" s="107"/>
      <c r="DY139" s="71"/>
      <c r="DZ139" s="71"/>
      <c r="EA139" s="71"/>
      <c r="EB139" s="71"/>
      <c r="EC139" s="71"/>
      <c r="ED139" s="71"/>
      <c r="EE139" s="71"/>
      <c r="EF139" s="71"/>
      <c r="EG139" s="71"/>
      <c r="EH139" s="114"/>
      <c r="EI139" s="71"/>
      <c r="EJ139" s="71"/>
      <c r="EK139" s="71"/>
      <c r="EL139" s="115"/>
      <c r="EM139" s="117"/>
      <c r="EN139" s="115"/>
      <c r="EO139" s="208"/>
      <c r="EP139" s="209"/>
      <c r="EQ139" s="210"/>
      <c r="ER139" s="217"/>
      <c r="FT139" s="160"/>
      <c r="FV139" s="24"/>
      <c r="FW139" s="140"/>
      <c r="FX139" s="141"/>
      <c r="GL139" s="179"/>
      <c r="GQ139" s="179"/>
    </row>
    <row r="140" spans="2:199" s="159" customFormat="1" ht="15.6">
      <c r="B140" s="134"/>
      <c r="C140" s="136"/>
      <c r="D140" s="71"/>
      <c r="E140" s="16"/>
      <c r="F140" s="159" t="str">
        <f t="shared" si="126"/>
        <v/>
      </c>
      <c r="G140" s="159" t="str">
        <f t="shared" si="127"/>
        <v/>
      </c>
      <c r="H140" s="159" t="str">
        <f t="shared" si="128"/>
        <v/>
      </c>
      <c r="L140" s="97"/>
      <c r="M140" s="16"/>
      <c r="N140" s="16"/>
      <c r="O140" s="24" t="str">
        <f t="shared" ref="O140:O203" si="179">CONCATENATE(L140,":",M140,":",N140)</f>
        <v>::</v>
      </c>
      <c r="P140" s="16"/>
      <c r="Q140" s="16"/>
      <c r="R140" s="16"/>
      <c r="S140" s="24" t="str">
        <f t="shared" ref="S140:S203" si="180">CONCATENATE(P140,":",Q140,":",R140)</f>
        <v>::</v>
      </c>
      <c r="T140" s="24"/>
      <c r="U140" s="24"/>
      <c r="V140" s="165"/>
      <c r="W140" s="71">
        <f t="shared" si="129"/>
        <v>0</v>
      </c>
      <c r="X140" s="71">
        <f t="shared" si="130"/>
        <v>1</v>
      </c>
      <c r="Y140" s="71">
        <f t="shared" si="131"/>
        <v>1900</v>
      </c>
      <c r="Z140" s="92"/>
      <c r="AA140" s="170">
        <f t="shared" si="132"/>
        <v>0</v>
      </c>
      <c r="AB140" s="92"/>
      <c r="AC140" s="94">
        <f t="shared" si="133"/>
        <v>0</v>
      </c>
      <c r="AD140" s="156">
        <f t="shared" si="134"/>
        <v>0</v>
      </c>
      <c r="AE140" s="170">
        <f t="shared" si="135"/>
        <v>0</v>
      </c>
      <c r="AF140" s="92"/>
      <c r="AG140" s="94">
        <f t="shared" si="136"/>
        <v>0</v>
      </c>
      <c r="AH140" s="156">
        <f t="shared" si="137"/>
        <v>0</v>
      </c>
      <c r="AI140" s="170">
        <f t="shared" si="138"/>
        <v>0</v>
      </c>
      <c r="AJ140" s="92"/>
      <c r="AK140" s="94">
        <f t="shared" si="139"/>
        <v>0</v>
      </c>
      <c r="AL140" s="156">
        <f t="shared" si="140"/>
        <v>0</v>
      </c>
      <c r="AM140" s="170">
        <f t="shared" si="141"/>
        <v>0</v>
      </c>
      <c r="AN140" s="92"/>
      <c r="AO140" s="94">
        <f t="shared" si="142"/>
        <v>0</v>
      </c>
      <c r="AP140" s="156">
        <f t="shared" si="143"/>
        <v>0</v>
      </c>
      <c r="AQ140" s="170">
        <f t="shared" si="144"/>
        <v>0</v>
      </c>
      <c r="AR140" s="92"/>
      <c r="AS140" s="94">
        <f t="shared" si="145"/>
        <v>0</v>
      </c>
      <c r="AT140" s="156">
        <f t="shared" si="146"/>
        <v>0</v>
      </c>
      <c r="AU140" s="170">
        <f t="shared" si="147"/>
        <v>0</v>
      </c>
      <c r="AV140" s="92"/>
      <c r="AW140" s="94">
        <f t="shared" si="148"/>
        <v>0</v>
      </c>
      <c r="AX140" s="156">
        <f t="shared" si="149"/>
        <v>0</v>
      </c>
      <c r="AY140" s="170">
        <f t="shared" si="150"/>
        <v>1</v>
      </c>
      <c r="AZ140" s="92"/>
      <c r="BA140" s="170">
        <f t="shared" si="151"/>
        <v>1</v>
      </c>
      <c r="BB140" s="92"/>
      <c r="BC140" s="93">
        <f t="shared" si="152"/>
        <v>0</v>
      </c>
      <c r="BD140" s="92"/>
      <c r="BE140" s="93">
        <f t="shared" ref="BE140:BE203" si="181">BC140</f>
        <v>0</v>
      </c>
      <c r="BF140" s="94">
        <f t="shared" si="153"/>
        <v>0</v>
      </c>
      <c r="BG140" s="95"/>
      <c r="BH140" s="31"/>
      <c r="BI140" s="53"/>
      <c r="BJ140" s="54"/>
      <c r="BK140" s="54"/>
      <c r="BL140" s="55"/>
      <c r="BM140" s="40" t="b">
        <f t="shared" si="154"/>
        <v>0</v>
      </c>
      <c r="BN140" s="40" t="str">
        <f t="shared" si="155"/>
        <v xml:space="preserve">  </v>
      </c>
      <c r="BO140" s="40"/>
      <c r="BP140" s="40" t="b">
        <f t="shared" si="156"/>
        <v>0</v>
      </c>
      <c r="BQ140" s="40" t="str">
        <f t="shared" si="157"/>
        <v xml:space="preserve">  </v>
      </c>
      <c r="BR140" s="40"/>
      <c r="BS140" s="40" t="b">
        <f t="shared" si="158"/>
        <v>0</v>
      </c>
      <c r="BT140" s="40" t="str">
        <f t="shared" si="159"/>
        <v xml:space="preserve">  </v>
      </c>
      <c r="BU140" s="40"/>
      <c r="BV140" s="40" t="b">
        <f t="shared" si="160"/>
        <v>0</v>
      </c>
      <c r="BW140" s="40" t="str">
        <f t="shared" si="161"/>
        <v xml:space="preserve">  </v>
      </c>
      <c r="BX140" s="40"/>
      <c r="BY140" s="40" t="b">
        <f t="shared" si="162"/>
        <v>0</v>
      </c>
      <c r="BZ140" s="45" t="str">
        <f t="shared" si="163"/>
        <v xml:space="preserve">  </v>
      </c>
      <c r="CA140" s="46"/>
      <c r="CB140" s="36" t="b">
        <f t="shared" si="164"/>
        <v>0</v>
      </c>
      <c r="CC140" s="36" t="str">
        <f t="shared" si="165"/>
        <v xml:space="preserve">  </v>
      </c>
      <c r="CD140" s="36"/>
      <c r="CE140" s="36" t="b">
        <f t="shared" si="166"/>
        <v>0</v>
      </c>
      <c r="CF140" s="36" t="str">
        <f t="shared" si="167"/>
        <v xml:space="preserve">  </v>
      </c>
      <c r="CG140" s="36"/>
      <c r="CH140" s="36" t="b">
        <f t="shared" si="168"/>
        <v>0</v>
      </c>
      <c r="CI140" s="36" t="str">
        <f t="shared" si="169"/>
        <v xml:space="preserve">  </v>
      </c>
      <c r="CJ140" s="36"/>
      <c r="CK140" s="36" t="b">
        <f t="shared" si="170"/>
        <v>0</v>
      </c>
      <c r="CL140" s="36" t="str">
        <f t="shared" si="171"/>
        <v xml:space="preserve">  </v>
      </c>
      <c r="CM140" s="36"/>
      <c r="CN140" s="36" t="b">
        <f t="shared" si="172"/>
        <v>0</v>
      </c>
      <c r="CO140" s="37" t="str">
        <f t="shared" si="173"/>
        <v xml:space="preserve">  </v>
      </c>
      <c r="CQ140" s="65"/>
      <c r="CR140" s="65" t="b">
        <f t="shared" ref="CR140:CR203" si="182">ISTEXT(CQ140)</f>
        <v>0</v>
      </c>
      <c r="CS140" s="65" t="str">
        <f t="shared" si="174"/>
        <v xml:space="preserve">  </v>
      </c>
      <c r="CT140" s="65"/>
      <c r="CU140" s="65" t="b">
        <f t="shared" si="175"/>
        <v>0</v>
      </c>
      <c r="CV140" s="65" t="str">
        <f t="shared" si="176"/>
        <v xml:space="preserve">  </v>
      </c>
      <c r="CW140" s="65"/>
      <c r="CX140" s="65" t="b">
        <f t="shared" ref="CX140:CX203" si="183">ISTEXT(CW140)</f>
        <v>0</v>
      </c>
      <c r="CY140" s="65" t="str">
        <f t="shared" si="177"/>
        <v xml:space="preserve">  </v>
      </c>
      <c r="CZ140" s="65"/>
      <c r="DA140" s="65" t="b">
        <f t="shared" ref="DA140:DA203" si="184">ISTEXT(CZ140)</f>
        <v>0</v>
      </c>
      <c r="DB140" s="66" t="str">
        <f t="shared" si="178"/>
        <v xml:space="preserve">  </v>
      </c>
      <c r="DC140" s="130">
        <f t="shared" ref="DC140:DC203" si="185">SUM(BN140,BQ140,BT140,BW140,BZ140)</f>
        <v>0</v>
      </c>
      <c r="DD140" s="131">
        <f t="shared" ref="DD140:DD203" si="186">SUM(CC140,CF140,CI140,CL140,CO140)</f>
        <v>0</v>
      </c>
      <c r="DE140" s="218"/>
      <c r="DF140" s="219"/>
      <c r="DG140" s="220"/>
      <c r="DH140" s="221"/>
      <c r="DJ140" s="101"/>
      <c r="DK140" s="71"/>
      <c r="DL140" s="71"/>
      <c r="DM140" s="71"/>
      <c r="DN140" s="102"/>
      <c r="DO140" s="101"/>
      <c r="DP140" s="71"/>
      <c r="DQ140" s="71"/>
      <c r="DR140" s="71"/>
      <c r="DS140" s="71"/>
      <c r="DT140" s="71"/>
      <c r="DU140" s="111"/>
      <c r="DX140" s="107"/>
      <c r="DY140" s="71"/>
      <c r="DZ140" s="71"/>
      <c r="EA140" s="71"/>
      <c r="EB140" s="71"/>
      <c r="EC140" s="71"/>
      <c r="ED140" s="71"/>
      <c r="EE140" s="71"/>
      <c r="EF140" s="71"/>
      <c r="EG140" s="71"/>
      <c r="EH140" s="114"/>
      <c r="EI140" s="71"/>
      <c r="EJ140" s="71"/>
      <c r="EK140" s="71"/>
      <c r="EL140" s="115"/>
      <c r="EM140" s="117"/>
      <c r="EN140" s="115"/>
      <c r="EO140" s="208"/>
      <c r="EP140" s="209"/>
      <c r="EQ140" s="210"/>
      <c r="ER140" s="217"/>
      <c r="FT140" s="160"/>
      <c r="FV140" s="24"/>
      <c r="FW140" s="140"/>
      <c r="FX140" s="141"/>
      <c r="GL140" s="179"/>
      <c r="GQ140" s="179"/>
    </row>
    <row r="141" spans="2:199" s="159" customFormat="1" ht="15.6">
      <c r="B141" s="134"/>
      <c r="C141" s="136"/>
      <c r="D141" s="71"/>
      <c r="E141" s="16"/>
      <c r="F141" s="159" t="str">
        <f t="shared" si="126"/>
        <v/>
      </c>
      <c r="G141" s="159" t="str">
        <f t="shared" si="127"/>
        <v/>
      </c>
      <c r="H141" s="159" t="str">
        <f t="shared" si="128"/>
        <v/>
      </c>
      <c r="L141" s="97"/>
      <c r="M141" s="16"/>
      <c r="N141" s="16"/>
      <c r="O141" s="24" t="str">
        <f t="shared" si="179"/>
        <v>::</v>
      </c>
      <c r="P141" s="16"/>
      <c r="Q141" s="16"/>
      <c r="R141" s="16"/>
      <c r="S141" s="24" t="str">
        <f t="shared" si="180"/>
        <v>::</v>
      </c>
      <c r="T141" s="24"/>
      <c r="U141" s="24"/>
      <c r="V141" s="165"/>
      <c r="W141" s="71">
        <f t="shared" si="129"/>
        <v>0</v>
      </c>
      <c r="X141" s="71">
        <f t="shared" si="130"/>
        <v>1</v>
      </c>
      <c r="Y141" s="71">
        <f t="shared" si="131"/>
        <v>1900</v>
      </c>
      <c r="Z141" s="92"/>
      <c r="AA141" s="170">
        <f t="shared" si="132"/>
        <v>0</v>
      </c>
      <c r="AB141" s="92"/>
      <c r="AC141" s="94">
        <f t="shared" si="133"/>
        <v>0</v>
      </c>
      <c r="AD141" s="156">
        <f t="shared" si="134"/>
        <v>0</v>
      </c>
      <c r="AE141" s="170">
        <f t="shared" si="135"/>
        <v>0</v>
      </c>
      <c r="AF141" s="92"/>
      <c r="AG141" s="94">
        <f t="shared" si="136"/>
        <v>0</v>
      </c>
      <c r="AH141" s="156">
        <f t="shared" si="137"/>
        <v>0</v>
      </c>
      <c r="AI141" s="170">
        <f t="shared" si="138"/>
        <v>0</v>
      </c>
      <c r="AJ141" s="92"/>
      <c r="AK141" s="94">
        <f t="shared" si="139"/>
        <v>0</v>
      </c>
      <c r="AL141" s="156">
        <f t="shared" si="140"/>
        <v>0</v>
      </c>
      <c r="AM141" s="170">
        <f t="shared" si="141"/>
        <v>0</v>
      </c>
      <c r="AN141" s="92"/>
      <c r="AO141" s="94">
        <f t="shared" si="142"/>
        <v>0</v>
      </c>
      <c r="AP141" s="156">
        <f t="shared" si="143"/>
        <v>0</v>
      </c>
      <c r="AQ141" s="170">
        <f t="shared" si="144"/>
        <v>0</v>
      </c>
      <c r="AR141" s="92"/>
      <c r="AS141" s="94">
        <f t="shared" si="145"/>
        <v>0</v>
      </c>
      <c r="AT141" s="156">
        <f t="shared" si="146"/>
        <v>0</v>
      </c>
      <c r="AU141" s="170">
        <f t="shared" si="147"/>
        <v>0</v>
      </c>
      <c r="AV141" s="92"/>
      <c r="AW141" s="94">
        <f t="shared" si="148"/>
        <v>0</v>
      </c>
      <c r="AX141" s="156">
        <f t="shared" si="149"/>
        <v>0</v>
      </c>
      <c r="AY141" s="170">
        <f t="shared" si="150"/>
        <v>1</v>
      </c>
      <c r="AZ141" s="92"/>
      <c r="BA141" s="170">
        <f t="shared" si="151"/>
        <v>1</v>
      </c>
      <c r="BB141" s="92"/>
      <c r="BC141" s="93">
        <f t="shared" si="152"/>
        <v>0</v>
      </c>
      <c r="BD141" s="92"/>
      <c r="BE141" s="93">
        <f t="shared" si="181"/>
        <v>0</v>
      </c>
      <c r="BF141" s="94">
        <f t="shared" si="153"/>
        <v>0</v>
      </c>
      <c r="BG141" s="95"/>
      <c r="BH141" s="31"/>
      <c r="BI141" s="53"/>
      <c r="BJ141" s="54"/>
      <c r="BK141" s="54"/>
      <c r="BL141" s="55"/>
      <c r="BM141" s="40" t="b">
        <f t="shared" si="154"/>
        <v>0</v>
      </c>
      <c r="BN141" s="40" t="str">
        <f t="shared" si="155"/>
        <v xml:space="preserve">  </v>
      </c>
      <c r="BO141" s="40"/>
      <c r="BP141" s="40" t="b">
        <f t="shared" si="156"/>
        <v>0</v>
      </c>
      <c r="BQ141" s="40" t="str">
        <f t="shared" si="157"/>
        <v xml:space="preserve">  </v>
      </c>
      <c r="BR141" s="40"/>
      <c r="BS141" s="40" t="b">
        <f t="shared" si="158"/>
        <v>0</v>
      </c>
      <c r="BT141" s="40" t="str">
        <f t="shared" si="159"/>
        <v xml:space="preserve">  </v>
      </c>
      <c r="BU141" s="40"/>
      <c r="BV141" s="40" t="b">
        <f t="shared" si="160"/>
        <v>0</v>
      </c>
      <c r="BW141" s="40" t="str">
        <f t="shared" si="161"/>
        <v xml:space="preserve">  </v>
      </c>
      <c r="BX141" s="40"/>
      <c r="BY141" s="40" t="b">
        <f t="shared" si="162"/>
        <v>0</v>
      </c>
      <c r="BZ141" s="45" t="str">
        <f t="shared" si="163"/>
        <v xml:space="preserve">  </v>
      </c>
      <c r="CA141" s="46"/>
      <c r="CB141" s="36" t="b">
        <f t="shared" si="164"/>
        <v>0</v>
      </c>
      <c r="CC141" s="36" t="str">
        <f t="shared" si="165"/>
        <v xml:space="preserve">  </v>
      </c>
      <c r="CD141" s="36"/>
      <c r="CE141" s="36" t="b">
        <f t="shared" si="166"/>
        <v>0</v>
      </c>
      <c r="CF141" s="36" t="str">
        <f t="shared" si="167"/>
        <v xml:space="preserve">  </v>
      </c>
      <c r="CG141" s="36"/>
      <c r="CH141" s="36" t="b">
        <f t="shared" si="168"/>
        <v>0</v>
      </c>
      <c r="CI141" s="36" t="str">
        <f t="shared" si="169"/>
        <v xml:space="preserve">  </v>
      </c>
      <c r="CJ141" s="36"/>
      <c r="CK141" s="36" t="b">
        <f t="shared" si="170"/>
        <v>0</v>
      </c>
      <c r="CL141" s="36" t="str">
        <f t="shared" si="171"/>
        <v xml:space="preserve">  </v>
      </c>
      <c r="CM141" s="36"/>
      <c r="CN141" s="36" t="b">
        <f t="shared" si="172"/>
        <v>0</v>
      </c>
      <c r="CO141" s="37" t="str">
        <f t="shared" si="173"/>
        <v xml:space="preserve">  </v>
      </c>
      <c r="CQ141" s="65"/>
      <c r="CR141" s="65" t="b">
        <f t="shared" si="182"/>
        <v>0</v>
      </c>
      <c r="CS141" s="65" t="str">
        <f t="shared" si="174"/>
        <v xml:space="preserve">  </v>
      </c>
      <c r="CT141" s="65"/>
      <c r="CU141" s="65" t="b">
        <f t="shared" si="175"/>
        <v>0</v>
      </c>
      <c r="CV141" s="65" t="str">
        <f t="shared" si="176"/>
        <v xml:space="preserve">  </v>
      </c>
      <c r="CW141" s="65"/>
      <c r="CX141" s="65" t="b">
        <f t="shared" si="183"/>
        <v>0</v>
      </c>
      <c r="CY141" s="65" t="str">
        <f t="shared" si="177"/>
        <v xml:space="preserve">  </v>
      </c>
      <c r="CZ141" s="65"/>
      <c r="DA141" s="65" t="b">
        <f t="shared" si="184"/>
        <v>0</v>
      </c>
      <c r="DB141" s="66" t="str">
        <f t="shared" si="178"/>
        <v xml:space="preserve">  </v>
      </c>
      <c r="DC141" s="130">
        <f t="shared" si="185"/>
        <v>0</v>
      </c>
      <c r="DD141" s="131">
        <f t="shared" si="186"/>
        <v>0</v>
      </c>
      <c r="DE141" s="218"/>
      <c r="DF141" s="219"/>
      <c r="DG141" s="220"/>
      <c r="DH141" s="221"/>
      <c r="DJ141" s="101"/>
      <c r="DK141" s="71"/>
      <c r="DL141" s="71"/>
      <c r="DM141" s="71"/>
      <c r="DN141" s="102"/>
      <c r="DO141" s="101"/>
      <c r="DP141" s="71"/>
      <c r="DQ141" s="71"/>
      <c r="DR141" s="71"/>
      <c r="DS141" s="71"/>
      <c r="DT141" s="71"/>
      <c r="DU141" s="111"/>
      <c r="DX141" s="107"/>
      <c r="DY141" s="71"/>
      <c r="DZ141" s="71"/>
      <c r="EA141" s="71"/>
      <c r="EB141" s="71"/>
      <c r="EC141" s="71"/>
      <c r="ED141" s="71"/>
      <c r="EE141" s="71"/>
      <c r="EF141" s="71"/>
      <c r="EG141" s="71"/>
      <c r="EH141" s="114"/>
      <c r="EI141" s="71"/>
      <c r="EJ141" s="71"/>
      <c r="EK141" s="71"/>
      <c r="EL141" s="115"/>
      <c r="EM141" s="117"/>
      <c r="EN141" s="115"/>
      <c r="EO141" s="208"/>
      <c r="EP141" s="209"/>
      <c r="EQ141" s="210"/>
      <c r="ER141" s="217"/>
      <c r="FT141" s="160"/>
      <c r="FV141" s="24"/>
      <c r="FW141" s="140"/>
      <c r="FX141" s="141"/>
      <c r="GL141" s="179"/>
      <c r="GQ141" s="179"/>
    </row>
    <row r="142" spans="2:199" s="159" customFormat="1" ht="15.6">
      <c r="B142" s="134"/>
      <c r="C142" s="136"/>
      <c r="D142" s="71"/>
      <c r="E142" s="16"/>
      <c r="F142" s="159" t="str">
        <f t="shared" si="126"/>
        <v/>
      </c>
      <c r="G142" s="159" t="str">
        <f t="shared" si="127"/>
        <v/>
      </c>
      <c r="H142" s="159" t="str">
        <f t="shared" si="128"/>
        <v/>
      </c>
      <c r="L142" s="97"/>
      <c r="M142" s="16"/>
      <c r="N142" s="16"/>
      <c r="O142" s="24" t="str">
        <f t="shared" si="179"/>
        <v>::</v>
      </c>
      <c r="P142" s="16"/>
      <c r="Q142" s="16"/>
      <c r="R142" s="16"/>
      <c r="S142" s="24" t="str">
        <f t="shared" si="180"/>
        <v>::</v>
      </c>
      <c r="T142" s="24"/>
      <c r="U142" s="24"/>
      <c r="V142" s="165"/>
      <c r="W142" s="71">
        <f t="shared" si="129"/>
        <v>0</v>
      </c>
      <c r="X142" s="71">
        <f t="shared" si="130"/>
        <v>1</v>
      </c>
      <c r="Y142" s="71">
        <f t="shared" si="131"/>
        <v>1900</v>
      </c>
      <c r="Z142" s="92"/>
      <c r="AA142" s="170">
        <f t="shared" si="132"/>
        <v>0</v>
      </c>
      <c r="AB142" s="92"/>
      <c r="AC142" s="94">
        <f t="shared" si="133"/>
        <v>0</v>
      </c>
      <c r="AD142" s="156">
        <f t="shared" si="134"/>
        <v>0</v>
      </c>
      <c r="AE142" s="170">
        <f t="shared" si="135"/>
        <v>0</v>
      </c>
      <c r="AF142" s="92"/>
      <c r="AG142" s="94">
        <f t="shared" si="136"/>
        <v>0</v>
      </c>
      <c r="AH142" s="156">
        <f t="shared" si="137"/>
        <v>0</v>
      </c>
      <c r="AI142" s="170">
        <f t="shared" si="138"/>
        <v>0</v>
      </c>
      <c r="AJ142" s="92"/>
      <c r="AK142" s="94">
        <f t="shared" si="139"/>
        <v>0</v>
      </c>
      <c r="AL142" s="156">
        <f t="shared" si="140"/>
        <v>0</v>
      </c>
      <c r="AM142" s="170">
        <f t="shared" si="141"/>
        <v>0</v>
      </c>
      <c r="AN142" s="92"/>
      <c r="AO142" s="94">
        <f t="shared" si="142"/>
        <v>0</v>
      </c>
      <c r="AP142" s="156">
        <f t="shared" si="143"/>
        <v>0</v>
      </c>
      <c r="AQ142" s="170">
        <f t="shared" si="144"/>
        <v>0</v>
      </c>
      <c r="AR142" s="92"/>
      <c r="AS142" s="94">
        <f t="shared" si="145"/>
        <v>0</v>
      </c>
      <c r="AT142" s="156">
        <f t="shared" si="146"/>
        <v>0</v>
      </c>
      <c r="AU142" s="170">
        <f t="shared" si="147"/>
        <v>0</v>
      </c>
      <c r="AV142" s="92"/>
      <c r="AW142" s="94">
        <f t="shared" si="148"/>
        <v>0</v>
      </c>
      <c r="AX142" s="156">
        <f t="shared" si="149"/>
        <v>0</v>
      </c>
      <c r="AY142" s="170">
        <f t="shared" si="150"/>
        <v>1</v>
      </c>
      <c r="AZ142" s="92"/>
      <c r="BA142" s="170">
        <f t="shared" si="151"/>
        <v>1</v>
      </c>
      <c r="BB142" s="92"/>
      <c r="BC142" s="93">
        <f t="shared" si="152"/>
        <v>0</v>
      </c>
      <c r="BD142" s="92"/>
      <c r="BE142" s="93">
        <f t="shared" si="181"/>
        <v>0</v>
      </c>
      <c r="BF142" s="94">
        <f t="shared" si="153"/>
        <v>0</v>
      </c>
      <c r="BG142" s="95"/>
      <c r="BH142" s="31"/>
      <c r="BI142" s="53"/>
      <c r="BJ142" s="54"/>
      <c r="BK142" s="54"/>
      <c r="BL142" s="55"/>
      <c r="BM142" s="40" t="b">
        <f t="shared" si="154"/>
        <v>0</v>
      </c>
      <c r="BN142" s="40" t="str">
        <f t="shared" si="155"/>
        <v xml:space="preserve">  </v>
      </c>
      <c r="BO142" s="40"/>
      <c r="BP142" s="40" t="b">
        <f t="shared" si="156"/>
        <v>0</v>
      </c>
      <c r="BQ142" s="40" t="str">
        <f t="shared" si="157"/>
        <v xml:space="preserve">  </v>
      </c>
      <c r="BR142" s="40"/>
      <c r="BS142" s="40" t="b">
        <f t="shared" si="158"/>
        <v>0</v>
      </c>
      <c r="BT142" s="40" t="str">
        <f t="shared" si="159"/>
        <v xml:space="preserve">  </v>
      </c>
      <c r="BU142" s="40"/>
      <c r="BV142" s="40" t="b">
        <f t="shared" si="160"/>
        <v>0</v>
      </c>
      <c r="BW142" s="40" t="str">
        <f t="shared" si="161"/>
        <v xml:space="preserve">  </v>
      </c>
      <c r="BX142" s="40"/>
      <c r="BY142" s="40" t="b">
        <f t="shared" si="162"/>
        <v>0</v>
      </c>
      <c r="BZ142" s="45" t="str">
        <f t="shared" si="163"/>
        <v xml:space="preserve">  </v>
      </c>
      <c r="CA142" s="46"/>
      <c r="CB142" s="36" t="b">
        <f t="shared" si="164"/>
        <v>0</v>
      </c>
      <c r="CC142" s="36" t="str">
        <f t="shared" si="165"/>
        <v xml:space="preserve">  </v>
      </c>
      <c r="CD142" s="36"/>
      <c r="CE142" s="36" t="b">
        <f t="shared" si="166"/>
        <v>0</v>
      </c>
      <c r="CF142" s="36" t="str">
        <f t="shared" si="167"/>
        <v xml:space="preserve">  </v>
      </c>
      <c r="CG142" s="36"/>
      <c r="CH142" s="36" t="b">
        <f t="shared" si="168"/>
        <v>0</v>
      </c>
      <c r="CI142" s="36" t="str">
        <f t="shared" si="169"/>
        <v xml:space="preserve">  </v>
      </c>
      <c r="CJ142" s="36"/>
      <c r="CK142" s="36" t="b">
        <f t="shared" si="170"/>
        <v>0</v>
      </c>
      <c r="CL142" s="36" t="str">
        <f t="shared" si="171"/>
        <v xml:space="preserve">  </v>
      </c>
      <c r="CM142" s="36"/>
      <c r="CN142" s="36" t="b">
        <f t="shared" si="172"/>
        <v>0</v>
      </c>
      <c r="CO142" s="37" t="str">
        <f t="shared" si="173"/>
        <v xml:space="preserve">  </v>
      </c>
      <c r="CQ142" s="65"/>
      <c r="CR142" s="65" t="b">
        <f t="shared" si="182"/>
        <v>0</v>
      </c>
      <c r="CS142" s="65" t="str">
        <f t="shared" si="174"/>
        <v xml:space="preserve">  </v>
      </c>
      <c r="CT142" s="65"/>
      <c r="CU142" s="65" t="b">
        <f t="shared" si="175"/>
        <v>0</v>
      </c>
      <c r="CV142" s="65" t="str">
        <f t="shared" si="176"/>
        <v xml:space="preserve">  </v>
      </c>
      <c r="CW142" s="65"/>
      <c r="CX142" s="65" t="b">
        <f t="shared" si="183"/>
        <v>0</v>
      </c>
      <c r="CY142" s="65" t="str">
        <f t="shared" si="177"/>
        <v xml:space="preserve">  </v>
      </c>
      <c r="CZ142" s="65"/>
      <c r="DA142" s="65" t="b">
        <f t="shared" si="184"/>
        <v>0</v>
      </c>
      <c r="DB142" s="66" t="str">
        <f t="shared" si="178"/>
        <v xml:space="preserve">  </v>
      </c>
      <c r="DC142" s="130">
        <f t="shared" si="185"/>
        <v>0</v>
      </c>
      <c r="DD142" s="131">
        <f t="shared" si="186"/>
        <v>0</v>
      </c>
      <c r="DE142" s="218"/>
      <c r="DF142" s="219"/>
      <c r="DG142" s="220"/>
      <c r="DH142" s="221"/>
      <c r="DJ142" s="101"/>
      <c r="DK142" s="71"/>
      <c r="DL142" s="71"/>
      <c r="DM142" s="71"/>
      <c r="DN142" s="102"/>
      <c r="DO142" s="101"/>
      <c r="DP142" s="71"/>
      <c r="DQ142" s="71"/>
      <c r="DR142" s="71"/>
      <c r="DS142" s="71"/>
      <c r="DT142" s="71"/>
      <c r="DU142" s="111"/>
      <c r="DX142" s="107"/>
      <c r="DY142" s="71"/>
      <c r="DZ142" s="71"/>
      <c r="EA142" s="71"/>
      <c r="EB142" s="71"/>
      <c r="EC142" s="71"/>
      <c r="ED142" s="71"/>
      <c r="EE142" s="71"/>
      <c r="EF142" s="71"/>
      <c r="EG142" s="71"/>
      <c r="EH142" s="114"/>
      <c r="EI142" s="71"/>
      <c r="EJ142" s="71"/>
      <c r="EK142" s="71"/>
      <c r="EL142" s="115"/>
      <c r="EM142" s="117"/>
      <c r="EN142" s="115"/>
      <c r="EO142" s="208"/>
      <c r="EP142" s="209"/>
      <c r="EQ142" s="210"/>
      <c r="ER142" s="217"/>
      <c r="FT142" s="160"/>
      <c r="FV142" s="24"/>
      <c r="FW142" s="140"/>
      <c r="FX142" s="141"/>
      <c r="GL142" s="179"/>
      <c r="GQ142" s="179"/>
    </row>
    <row r="143" spans="2:199" s="159" customFormat="1" ht="15.6">
      <c r="B143" s="134"/>
      <c r="C143" s="136"/>
      <c r="D143" s="71"/>
      <c r="E143" s="16"/>
      <c r="F143" s="159" t="str">
        <f t="shared" si="126"/>
        <v/>
      </c>
      <c r="G143" s="159" t="str">
        <f t="shared" si="127"/>
        <v/>
      </c>
      <c r="H143" s="159" t="str">
        <f t="shared" si="128"/>
        <v/>
      </c>
      <c r="L143" s="97"/>
      <c r="M143" s="16"/>
      <c r="N143" s="16"/>
      <c r="O143" s="24" t="str">
        <f t="shared" si="179"/>
        <v>::</v>
      </c>
      <c r="P143" s="16"/>
      <c r="Q143" s="16"/>
      <c r="R143" s="16"/>
      <c r="S143" s="24" t="str">
        <f t="shared" si="180"/>
        <v>::</v>
      </c>
      <c r="T143" s="24"/>
      <c r="U143" s="24"/>
      <c r="V143" s="165"/>
      <c r="W143" s="71">
        <f t="shared" si="129"/>
        <v>0</v>
      </c>
      <c r="X143" s="71">
        <f t="shared" si="130"/>
        <v>1</v>
      </c>
      <c r="Y143" s="71">
        <f t="shared" si="131"/>
        <v>1900</v>
      </c>
      <c r="Z143" s="92"/>
      <c r="AA143" s="170">
        <f t="shared" si="132"/>
        <v>0</v>
      </c>
      <c r="AB143" s="92"/>
      <c r="AC143" s="94">
        <f t="shared" si="133"/>
        <v>0</v>
      </c>
      <c r="AD143" s="156">
        <f t="shared" si="134"/>
        <v>0</v>
      </c>
      <c r="AE143" s="170">
        <f t="shared" si="135"/>
        <v>0</v>
      </c>
      <c r="AF143" s="92"/>
      <c r="AG143" s="94">
        <f t="shared" si="136"/>
        <v>0</v>
      </c>
      <c r="AH143" s="156">
        <f t="shared" si="137"/>
        <v>0</v>
      </c>
      <c r="AI143" s="170">
        <f t="shared" si="138"/>
        <v>0</v>
      </c>
      <c r="AJ143" s="92"/>
      <c r="AK143" s="94">
        <f t="shared" si="139"/>
        <v>0</v>
      </c>
      <c r="AL143" s="156">
        <f t="shared" si="140"/>
        <v>0</v>
      </c>
      <c r="AM143" s="170">
        <f t="shared" si="141"/>
        <v>0</v>
      </c>
      <c r="AN143" s="92"/>
      <c r="AO143" s="94">
        <f t="shared" si="142"/>
        <v>0</v>
      </c>
      <c r="AP143" s="156">
        <f t="shared" si="143"/>
        <v>0</v>
      </c>
      <c r="AQ143" s="170">
        <f t="shared" si="144"/>
        <v>0</v>
      </c>
      <c r="AR143" s="92"/>
      <c r="AS143" s="94">
        <f t="shared" si="145"/>
        <v>0</v>
      </c>
      <c r="AT143" s="156">
        <f t="shared" si="146"/>
        <v>0</v>
      </c>
      <c r="AU143" s="170">
        <f t="shared" si="147"/>
        <v>0</v>
      </c>
      <c r="AV143" s="92"/>
      <c r="AW143" s="94">
        <f t="shared" si="148"/>
        <v>0</v>
      </c>
      <c r="AX143" s="156">
        <f t="shared" si="149"/>
        <v>0</v>
      </c>
      <c r="AY143" s="170">
        <f t="shared" si="150"/>
        <v>1</v>
      </c>
      <c r="AZ143" s="92"/>
      <c r="BA143" s="170">
        <f t="shared" si="151"/>
        <v>1</v>
      </c>
      <c r="BB143" s="92"/>
      <c r="BC143" s="93">
        <f t="shared" si="152"/>
        <v>0</v>
      </c>
      <c r="BD143" s="92"/>
      <c r="BE143" s="93">
        <f t="shared" si="181"/>
        <v>0</v>
      </c>
      <c r="BF143" s="94">
        <f t="shared" si="153"/>
        <v>0</v>
      </c>
      <c r="BG143" s="95"/>
      <c r="BH143" s="31"/>
      <c r="BI143" s="53"/>
      <c r="BJ143" s="54"/>
      <c r="BK143" s="54"/>
      <c r="BL143" s="55"/>
      <c r="BM143" s="40" t="b">
        <f t="shared" si="154"/>
        <v>0</v>
      </c>
      <c r="BN143" s="40" t="str">
        <f t="shared" si="155"/>
        <v xml:space="preserve">  </v>
      </c>
      <c r="BO143" s="40"/>
      <c r="BP143" s="40" t="b">
        <f t="shared" si="156"/>
        <v>0</v>
      </c>
      <c r="BQ143" s="40" t="str">
        <f t="shared" si="157"/>
        <v xml:space="preserve">  </v>
      </c>
      <c r="BR143" s="40"/>
      <c r="BS143" s="40" t="b">
        <f t="shared" si="158"/>
        <v>0</v>
      </c>
      <c r="BT143" s="40" t="str">
        <f t="shared" si="159"/>
        <v xml:space="preserve">  </v>
      </c>
      <c r="BU143" s="40"/>
      <c r="BV143" s="40" t="b">
        <f t="shared" si="160"/>
        <v>0</v>
      </c>
      <c r="BW143" s="40" t="str">
        <f t="shared" si="161"/>
        <v xml:space="preserve">  </v>
      </c>
      <c r="BX143" s="40"/>
      <c r="BY143" s="40" t="b">
        <f t="shared" si="162"/>
        <v>0</v>
      </c>
      <c r="BZ143" s="45" t="str">
        <f t="shared" si="163"/>
        <v xml:space="preserve">  </v>
      </c>
      <c r="CA143" s="46"/>
      <c r="CB143" s="36" t="b">
        <f t="shared" si="164"/>
        <v>0</v>
      </c>
      <c r="CC143" s="36" t="str">
        <f t="shared" si="165"/>
        <v xml:space="preserve">  </v>
      </c>
      <c r="CD143" s="36"/>
      <c r="CE143" s="36" t="b">
        <f t="shared" si="166"/>
        <v>0</v>
      </c>
      <c r="CF143" s="36" t="str">
        <f t="shared" si="167"/>
        <v xml:space="preserve">  </v>
      </c>
      <c r="CG143" s="36"/>
      <c r="CH143" s="36" t="b">
        <f t="shared" si="168"/>
        <v>0</v>
      </c>
      <c r="CI143" s="36" t="str">
        <f t="shared" si="169"/>
        <v xml:space="preserve">  </v>
      </c>
      <c r="CJ143" s="36"/>
      <c r="CK143" s="36" t="b">
        <f t="shared" si="170"/>
        <v>0</v>
      </c>
      <c r="CL143" s="36" t="str">
        <f t="shared" si="171"/>
        <v xml:space="preserve">  </v>
      </c>
      <c r="CM143" s="36"/>
      <c r="CN143" s="36" t="b">
        <f t="shared" si="172"/>
        <v>0</v>
      </c>
      <c r="CO143" s="37" t="str">
        <f t="shared" si="173"/>
        <v xml:space="preserve">  </v>
      </c>
      <c r="CQ143" s="65"/>
      <c r="CR143" s="65" t="b">
        <f t="shared" si="182"/>
        <v>0</v>
      </c>
      <c r="CS143" s="65" t="str">
        <f t="shared" si="174"/>
        <v xml:space="preserve">  </v>
      </c>
      <c r="CT143" s="65"/>
      <c r="CU143" s="65" t="b">
        <f t="shared" si="175"/>
        <v>0</v>
      </c>
      <c r="CV143" s="65" t="str">
        <f t="shared" si="176"/>
        <v xml:space="preserve">  </v>
      </c>
      <c r="CW143" s="65"/>
      <c r="CX143" s="65" t="b">
        <f t="shared" si="183"/>
        <v>0</v>
      </c>
      <c r="CY143" s="65" t="str">
        <f t="shared" si="177"/>
        <v xml:space="preserve">  </v>
      </c>
      <c r="CZ143" s="65"/>
      <c r="DA143" s="65" t="b">
        <f t="shared" si="184"/>
        <v>0</v>
      </c>
      <c r="DB143" s="66" t="str">
        <f t="shared" si="178"/>
        <v xml:space="preserve">  </v>
      </c>
      <c r="DC143" s="130">
        <f t="shared" si="185"/>
        <v>0</v>
      </c>
      <c r="DD143" s="131">
        <f t="shared" si="186"/>
        <v>0</v>
      </c>
      <c r="DE143" s="218"/>
      <c r="DF143" s="219"/>
      <c r="DG143" s="220"/>
      <c r="DH143" s="221"/>
      <c r="DJ143" s="101"/>
      <c r="DK143" s="71"/>
      <c r="DL143" s="71"/>
      <c r="DM143" s="71"/>
      <c r="DN143" s="102"/>
      <c r="DO143" s="101"/>
      <c r="DP143" s="71"/>
      <c r="DQ143" s="71"/>
      <c r="DR143" s="71"/>
      <c r="DS143" s="71"/>
      <c r="DT143" s="71"/>
      <c r="DU143" s="111"/>
      <c r="DX143" s="107"/>
      <c r="DY143" s="71"/>
      <c r="DZ143" s="71"/>
      <c r="EA143" s="71"/>
      <c r="EB143" s="71"/>
      <c r="EC143" s="71"/>
      <c r="ED143" s="71"/>
      <c r="EE143" s="71"/>
      <c r="EF143" s="71"/>
      <c r="EG143" s="71"/>
      <c r="EH143" s="114"/>
      <c r="EI143" s="71"/>
      <c r="EJ143" s="71"/>
      <c r="EK143" s="71"/>
      <c r="EL143" s="115"/>
      <c r="EM143" s="117"/>
      <c r="EN143" s="115"/>
      <c r="EO143" s="208"/>
      <c r="EP143" s="209"/>
      <c r="EQ143" s="210"/>
      <c r="ER143" s="217"/>
      <c r="FT143" s="160"/>
      <c r="FV143" s="24"/>
      <c r="FW143" s="140"/>
      <c r="FX143" s="141"/>
      <c r="GL143" s="179"/>
      <c r="GQ143" s="179"/>
    </row>
    <row r="144" spans="2:199" s="159" customFormat="1" ht="15.6">
      <c r="B144" s="134"/>
      <c r="C144" s="136"/>
      <c r="D144" s="71"/>
      <c r="E144" s="16"/>
      <c r="F144" s="159" t="str">
        <f t="shared" si="126"/>
        <v/>
      </c>
      <c r="G144" s="159" t="str">
        <f t="shared" si="127"/>
        <v/>
      </c>
      <c r="H144" s="159" t="str">
        <f t="shared" si="128"/>
        <v/>
      </c>
      <c r="L144" s="97"/>
      <c r="M144" s="16"/>
      <c r="N144" s="16"/>
      <c r="O144" s="24" t="str">
        <f t="shared" si="179"/>
        <v>::</v>
      </c>
      <c r="P144" s="16"/>
      <c r="Q144" s="16"/>
      <c r="R144" s="16"/>
      <c r="S144" s="24" t="str">
        <f t="shared" si="180"/>
        <v>::</v>
      </c>
      <c r="T144" s="24"/>
      <c r="U144" s="24"/>
      <c r="V144" s="165"/>
      <c r="W144" s="71">
        <f t="shared" si="129"/>
        <v>0</v>
      </c>
      <c r="X144" s="71">
        <f t="shared" si="130"/>
        <v>1</v>
      </c>
      <c r="Y144" s="71">
        <f t="shared" si="131"/>
        <v>1900</v>
      </c>
      <c r="Z144" s="92"/>
      <c r="AA144" s="170">
        <f t="shared" si="132"/>
        <v>0</v>
      </c>
      <c r="AB144" s="92"/>
      <c r="AC144" s="94">
        <f t="shared" si="133"/>
        <v>0</v>
      </c>
      <c r="AD144" s="156">
        <f t="shared" si="134"/>
        <v>0</v>
      </c>
      <c r="AE144" s="170">
        <f t="shared" si="135"/>
        <v>0</v>
      </c>
      <c r="AF144" s="92"/>
      <c r="AG144" s="94">
        <f t="shared" si="136"/>
        <v>0</v>
      </c>
      <c r="AH144" s="156">
        <f t="shared" si="137"/>
        <v>0</v>
      </c>
      <c r="AI144" s="170">
        <f t="shared" si="138"/>
        <v>0</v>
      </c>
      <c r="AJ144" s="92"/>
      <c r="AK144" s="94">
        <f t="shared" si="139"/>
        <v>0</v>
      </c>
      <c r="AL144" s="156">
        <f t="shared" si="140"/>
        <v>0</v>
      </c>
      <c r="AM144" s="170">
        <f t="shared" si="141"/>
        <v>0</v>
      </c>
      <c r="AN144" s="92"/>
      <c r="AO144" s="94">
        <f t="shared" si="142"/>
        <v>0</v>
      </c>
      <c r="AP144" s="156">
        <f t="shared" si="143"/>
        <v>0</v>
      </c>
      <c r="AQ144" s="170">
        <f t="shared" si="144"/>
        <v>0</v>
      </c>
      <c r="AR144" s="92"/>
      <c r="AS144" s="94">
        <f t="shared" si="145"/>
        <v>0</v>
      </c>
      <c r="AT144" s="156">
        <f t="shared" si="146"/>
        <v>0</v>
      </c>
      <c r="AU144" s="170">
        <f t="shared" si="147"/>
        <v>0</v>
      </c>
      <c r="AV144" s="92"/>
      <c r="AW144" s="94">
        <f t="shared" si="148"/>
        <v>0</v>
      </c>
      <c r="AX144" s="156">
        <f t="shared" si="149"/>
        <v>0</v>
      </c>
      <c r="AY144" s="170">
        <f t="shared" si="150"/>
        <v>1</v>
      </c>
      <c r="AZ144" s="92"/>
      <c r="BA144" s="170">
        <f t="shared" si="151"/>
        <v>1</v>
      </c>
      <c r="BB144" s="92"/>
      <c r="BC144" s="93">
        <f t="shared" si="152"/>
        <v>0</v>
      </c>
      <c r="BD144" s="92"/>
      <c r="BE144" s="93">
        <f t="shared" si="181"/>
        <v>0</v>
      </c>
      <c r="BF144" s="94">
        <f t="shared" si="153"/>
        <v>0</v>
      </c>
      <c r="BG144" s="95"/>
      <c r="BH144" s="31"/>
      <c r="BI144" s="53"/>
      <c r="BJ144" s="54"/>
      <c r="BK144" s="54"/>
      <c r="BL144" s="55"/>
      <c r="BM144" s="40" t="b">
        <f t="shared" si="154"/>
        <v>0</v>
      </c>
      <c r="BN144" s="40" t="str">
        <f t="shared" si="155"/>
        <v xml:space="preserve">  </v>
      </c>
      <c r="BO144" s="40"/>
      <c r="BP144" s="40" t="b">
        <f t="shared" si="156"/>
        <v>0</v>
      </c>
      <c r="BQ144" s="40" t="str">
        <f t="shared" si="157"/>
        <v xml:space="preserve">  </v>
      </c>
      <c r="BR144" s="40"/>
      <c r="BS144" s="40" t="b">
        <f t="shared" si="158"/>
        <v>0</v>
      </c>
      <c r="BT144" s="40" t="str">
        <f t="shared" si="159"/>
        <v xml:space="preserve">  </v>
      </c>
      <c r="BU144" s="40"/>
      <c r="BV144" s="40" t="b">
        <f t="shared" si="160"/>
        <v>0</v>
      </c>
      <c r="BW144" s="40" t="str">
        <f t="shared" si="161"/>
        <v xml:space="preserve">  </v>
      </c>
      <c r="BX144" s="40"/>
      <c r="BY144" s="40" t="b">
        <f t="shared" si="162"/>
        <v>0</v>
      </c>
      <c r="BZ144" s="45" t="str">
        <f t="shared" si="163"/>
        <v xml:space="preserve">  </v>
      </c>
      <c r="CA144" s="46"/>
      <c r="CB144" s="36" t="b">
        <f t="shared" si="164"/>
        <v>0</v>
      </c>
      <c r="CC144" s="36" t="str">
        <f t="shared" si="165"/>
        <v xml:space="preserve">  </v>
      </c>
      <c r="CD144" s="36"/>
      <c r="CE144" s="36" t="b">
        <f t="shared" si="166"/>
        <v>0</v>
      </c>
      <c r="CF144" s="36" t="str">
        <f t="shared" si="167"/>
        <v xml:space="preserve">  </v>
      </c>
      <c r="CG144" s="36"/>
      <c r="CH144" s="36" t="b">
        <f t="shared" si="168"/>
        <v>0</v>
      </c>
      <c r="CI144" s="36" t="str">
        <f t="shared" si="169"/>
        <v xml:space="preserve">  </v>
      </c>
      <c r="CJ144" s="36"/>
      <c r="CK144" s="36" t="b">
        <f t="shared" si="170"/>
        <v>0</v>
      </c>
      <c r="CL144" s="36" t="str">
        <f t="shared" si="171"/>
        <v xml:space="preserve">  </v>
      </c>
      <c r="CM144" s="36"/>
      <c r="CN144" s="36" t="b">
        <f t="shared" si="172"/>
        <v>0</v>
      </c>
      <c r="CO144" s="37" t="str">
        <f t="shared" si="173"/>
        <v xml:space="preserve">  </v>
      </c>
      <c r="CQ144" s="65"/>
      <c r="CR144" s="65" t="b">
        <f t="shared" si="182"/>
        <v>0</v>
      </c>
      <c r="CS144" s="65" t="str">
        <f t="shared" si="174"/>
        <v xml:space="preserve">  </v>
      </c>
      <c r="CT144" s="65"/>
      <c r="CU144" s="65" t="b">
        <f t="shared" si="175"/>
        <v>0</v>
      </c>
      <c r="CV144" s="65" t="str">
        <f t="shared" si="176"/>
        <v xml:space="preserve">  </v>
      </c>
      <c r="CW144" s="65"/>
      <c r="CX144" s="65" t="b">
        <f t="shared" si="183"/>
        <v>0</v>
      </c>
      <c r="CY144" s="65" t="str">
        <f t="shared" si="177"/>
        <v xml:space="preserve">  </v>
      </c>
      <c r="CZ144" s="65"/>
      <c r="DA144" s="65" t="b">
        <f t="shared" si="184"/>
        <v>0</v>
      </c>
      <c r="DB144" s="66" t="str">
        <f t="shared" si="178"/>
        <v xml:space="preserve">  </v>
      </c>
      <c r="DC144" s="130">
        <f t="shared" si="185"/>
        <v>0</v>
      </c>
      <c r="DD144" s="131">
        <f t="shared" si="186"/>
        <v>0</v>
      </c>
      <c r="DE144" s="218"/>
      <c r="DF144" s="219"/>
      <c r="DG144" s="220"/>
      <c r="DH144" s="221"/>
      <c r="DJ144" s="101"/>
      <c r="DK144" s="71"/>
      <c r="DL144" s="71"/>
      <c r="DM144" s="71"/>
      <c r="DN144" s="102"/>
      <c r="DO144" s="101"/>
      <c r="DP144" s="71"/>
      <c r="DQ144" s="71"/>
      <c r="DR144" s="71"/>
      <c r="DS144" s="71"/>
      <c r="DT144" s="71"/>
      <c r="DU144" s="111"/>
      <c r="DX144" s="107"/>
      <c r="DY144" s="71"/>
      <c r="DZ144" s="71"/>
      <c r="EA144" s="71"/>
      <c r="EB144" s="71"/>
      <c r="EC144" s="71"/>
      <c r="ED144" s="71"/>
      <c r="EE144" s="71"/>
      <c r="EF144" s="71"/>
      <c r="EG144" s="71"/>
      <c r="EH144" s="114"/>
      <c r="EI144" s="71"/>
      <c r="EJ144" s="71"/>
      <c r="EK144" s="71"/>
      <c r="EL144" s="115"/>
      <c r="EM144" s="117"/>
      <c r="EN144" s="115"/>
      <c r="EO144" s="208"/>
      <c r="EP144" s="209"/>
      <c r="EQ144" s="210"/>
      <c r="ER144" s="217"/>
      <c r="FT144" s="160"/>
      <c r="FV144" s="24"/>
      <c r="FW144" s="140"/>
      <c r="FX144" s="141"/>
      <c r="GL144" s="179"/>
      <c r="GQ144" s="179"/>
    </row>
    <row r="145" spans="2:199" s="159" customFormat="1" ht="15.6">
      <c r="B145" s="134"/>
      <c r="C145" s="136"/>
      <c r="D145" s="71"/>
      <c r="E145" s="16"/>
      <c r="F145" s="159" t="str">
        <f t="shared" si="126"/>
        <v/>
      </c>
      <c r="G145" s="159" t="str">
        <f t="shared" si="127"/>
        <v/>
      </c>
      <c r="H145" s="159" t="str">
        <f t="shared" si="128"/>
        <v/>
      </c>
      <c r="L145" s="97"/>
      <c r="M145" s="16"/>
      <c r="N145" s="16"/>
      <c r="O145" s="24" t="str">
        <f t="shared" si="179"/>
        <v>::</v>
      </c>
      <c r="P145" s="16"/>
      <c r="Q145" s="16"/>
      <c r="R145" s="16"/>
      <c r="S145" s="24" t="str">
        <f t="shared" si="180"/>
        <v>::</v>
      </c>
      <c r="T145" s="24"/>
      <c r="U145" s="24"/>
      <c r="V145" s="165"/>
      <c r="W145" s="71">
        <f t="shared" si="129"/>
        <v>0</v>
      </c>
      <c r="X145" s="71">
        <f t="shared" si="130"/>
        <v>1</v>
      </c>
      <c r="Y145" s="71">
        <f t="shared" si="131"/>
        <v>1900</v>
      </c>
      <c r="Z145" s="92"/>
      <c r="AA145" s="170">
        <f t="shared" si="132"/>
        <v>0</v>
      </c>
      <c r="AB145" s="92"/>
      <c r="AC145" s="94">
        <f t="shared" si="133"/>
        <v>0</v>
      </c>
      <c r="AD145" s="156">
        <f t="shared" si="134"/>
        <v>0</v>
      </c>
      <c r="AE145" s="170">
        <f t="shared" si="135"/>
        <v>0</v>
      </c>
      <c r="AF145" s="92"/>
      <c r="AG145" s="94">
        <f t="shared" si="136"/>
        <v>0</v>
      </c>
      <c r="AH145" s="156">
        <f t="shared" si="137"/>
        <v>0</v>
      </c>
      <c r="AI145" s="170">
        <f t="shared" si="138"/>
        <v>0</v>
      </c>
      <c r="AJ145" s="92"/>
      <c r="AK145" s="94">
        <f t="shared" si="139"/>
        <v>0</v>
      </c>
      <c r="AL145" s="156">
        <f t="shared" si="140"/>
        <v>0</v>
      </c>
      <c r="AM145" s="170">
        <f t="shared" si="141"/>
        <v>0</v>
      </c>
      <c r="AN145" s="92"/>
      <c r="AO145" s="94">
        <f t="shared" si="142"/>
        <v>0</v>
      </c>
      <c r="AP145" s="156">
        <f t="shared" si="143"/>
        <v>0</v>
      </c>
      <c r="AQ145" s="170">
        <f t="shared" si="144"/>
        <v>0</v>
      </c>
      <c r="AR145" s="92"/>
      <c r="AS145" s="94">
        <f t="shared" si="145"/>
        <v>0</v>
      </c>
      <c r="AT145" s="156">
        <f t="shared" si="146"/>
        <v>0</v>
      </c>
      <c r="AU145" s="170">
        <f t="shared" si="147"/>
        <v>0</v>
      </c>
      <c r="AV145" s="92"/>
      <c r="AW145" s="94">
        <f t="shared" si="148"/>
        <v>0</v>
      </c>
      <c r="AX145" s="156">
        <f t="shared" si="149"/>
        <v>0</v>
      </c>
      <c r="AY145" s="170">
        <f t="shared" si="150"/>
        <v>1</v>
      </c>
      <c r="AZ145" s="92"/>
      <c r="BA145" s="170">
        <f t="shared" si="151"/>
        <v>1</v>
      </c>
      <c r="BB145" s="92"/>
      <c r="BC145" s="93">
        <f t="shared" si="152"/>
        <v>0</v>
      </c>
      <c r="BD145" s="92"/>
      <c r="BE145" s="93">
        <f t="shared" si="181"/>
        <v>0</v>
      </c>
      <c r="BF145" s="94">
        <f t="shared" si="153"/>
        <v>0</v>
      </c>
      <c r="BG145" s="95"/>
      <c r="BH145" s="31"/>
      <c r="BI145" s="53"/>
      <c r="BJ145" s="54"/>
      <c r="BK145" s="54"/>
      <c r="BL145" s="55"/>
      <c r="BM145" s="40" t="b">
        <f t="shared" si="154"/>
        <v>0</v>
      </c>
      <c r="BN145" s="40" t="str">
        <f t="shared" si="155"/>
        <v xml:space="preserve">  </v>
      </c>
      <c r="BO145" s="40"/>
      <c r="BP145" s="40" t="b">
        <f t="shared" si="156"/>
        <v>0</v>
      </c>
      <c r="BQ145" s="40" t="str">
        <f t="shared" si="157"/>
        <v xml:space="preserve">  </v>
      </c>
      <c r="BR145" s="40"/>
      <c r="BS145" s="40" t="b">
        <f t="shared" si="158"/>
        <v>0</v>
      </c>
      <c r="BT145" s="40" t="str">
        <f t="shared" si="159"/>
        <v xml:space="preserve">  </v>
      </c>
      <c r="BU145" s="40"/>
      <c r="BV145" s="40" t="b">
        <f t="shared" si="160"/>
        <v>0</v>
      </c>
      <c r="BW145" s="40" t="str">
        <f t="shared" si="161"/>
        <v xml:space="preserve">  </v>
      </c>
      <c r="BX145" s="40"/>
      <c r="BY145" s="40" t="b">
        <f t="shared" si="162"/>
        <v>0</v>
      </c>
      <c r="BZ145" s="45" t="str">
        <f t="shared" si="163"/>
        <v xml:space="preserve">  </v>
      </c>
      <c r="CA145" s="46"/>
      <c r="CB145" s="36" t="b">
        <f t="shared" si="164"/>
        <v>0</v>
      </c>
      <c r="CC145" s="36" t="str">
        <f t="shared" si="165"/>
        <v xml:space="preserve">  </v>
      </c>
      <c r="CD145" s="36"/>
      <c r="CE145" s="36" t="b">
        <f t="shared" si="166"/>
        <v>0</v>
      </c>
      <c r="CF145" s="36" t="str">
        <f t="shared" si="167"/>
        <v xml:space="preserve">  </v>
      </c>
      <c r="CG145" s="36"/>
      <c r="CH145" s="36" t="b">
        <f t="shared" si="168"/>
        <v>0</v>
      </c>
      <c r="CI145" s="36" t="str">
        <f t="shared" si="169"/>
        <v xml:space="preserve">  </v>
      </c>
      <c r="CJ145" s="36"/>
      <c r="CK145" s="36" t="b">
        <f t="shared" si="170"/>
        <v>0</v>
      </c>
      <c r="CL145" s="36" t="str">
        <f t="shared" si="171"/>
        <v xml:space="preserve">  </v>
      </c>
      <c r="CM145" s="36"/>
      <c r="CN145" s="36" t="b">
        <f t="shared" si="172"/>
        <v>0</v>
      </c>
      <c r="CO145" s="37" t="str">
        <f t="shared" si="173"/>
        <v xml:space="preserve">  </v>
      </c>
      <c r="CQ145" s="65"/>
      <c r="CR145" s="65" t="b">
        <f t="shared" si="182"/>
        <v>0</v>
      </c>
      <c r="CS145" s="65" t="str">
        <f t="shared" si="174"/>
        <v xml:space="preserve">  </v>
      </c>
      <c r="CT145" s="65"/>
      <c r="CU145" s="65" t="b">
        <f t="shared" si="175"/>
        <v>0</v>
      </c>
      <c r="CV145" s="65" t="str">
        <f t="shared" si="176"/>
        <v xml:space="preserve">  </v>
      </c>
      <c r="CW145" s="65"/>
      <c r="CX145" s="65" t="b">
        <f t="shared" si="183"/>
        <v>0</v>
      </c>
      <c r="CY145" s="65" t="str">
        <f t="shared" si="177"/>
        <v xml:space="preserve">  </v>
      </c>
      <c r="CZ145" s="65"/>
      <c r="DA145" s="65" t="b">
        <f t="shared" si="184"/>
        <v>0</v>
      </c>
      <c r="DB145" s="66" t="str">
        <f t="shared" si="178"/>
        <v xml:space="preserve">  </v>
      </c>
      <c r="DC145" s="130">
        <f t="shared" si="185"/>
        <v>0</v>
      </c>
      <c r="DD145" s="131">
        <f t="shared" si="186"/>
        <v>0</v>
      </c>
      <c r="DE145" s="218"/>
      <c r="DF145" s="219"/>
      <c r="DG145" s="220"/>
      <c r="DH145" s="221"/>
      <c r="DJ145" s="101"/>
      <c r="DK145" s="71"/>
      <c r="DL145" s="71"/>
      <c r="DM145" s="71"/>
      <c r="DN145" s="102"/>
      <c r="DO145" s="101"/>
      <c r="DP145" s="71"/>
      <c r="DQ145" s="71"/>
      <c r="DR145" s="71"/>
      <c r="DS145" s="71"/>
      <c r="DT145" s="71"/>
      <c r="DU145" s="111"/>
      <c r="DX145" s="107"/>
      <c r="DY145" s="71"/>
      <c r="DZ145" s="71"/>
      <c r="EA145" s="71"/>
      <c r="EB145" s="71"/>
      <c r="EC145" s="71"/>
      <c r="ED145" s="71"/>
      <c r="EE145" s="71"/>
      <c r="EF145" s="71"/>
      <c r="EG145" s="71"/>
      <c r="EH145" s="114"/>
      <c r="EI145" s="71"/>
      <c r="EJ145" s="71"/>
      <c r="EK145" s="71"/>
      <c r="EL145" s="115"/>
      <c r="EM145" s="117"/>
      <c r="EN145" s="115"/>
      <c r="EO145" s="208"/>
      <c r="EP145" s="209"/>
      <c r="EQ145" s="210"/>
      <c r="ER145" s="217"/>
      <c r="FT145" s="160"/>
      <c r="FV145" s="24"/>
      <c r="FW145" s="140"/>
      <c r="FX145" s="141"/>
      <c r="GL145" s="179"/>
      <c r="GQ145" s="179"/>
    </row>
    <row r="146" spans="2:199" s="159" customFormat="1" ht="15.6">
      <c r="B146" s="134"/>
      <c r="C146" s="136"/>
      <c r="D146" s="71"/>
      <c r="E146" s="16"/>
      <c r="F146" s="159" t="str">
        <f t="shared" si="126"/>
        <v/>
      </c>
      <c r="G146" s="159" t="str">
        <f t="shared" si="127"/>
        <v/>
      </c>
      <c r="H146" s="159" t="str">
        <f t="shared" si="128"/>
        <v/>
      </c>
      <c r="L146" s="97"/>
      <c r="M146" s="16"/>
      <c r="N146" s="16"/>
      <c r="O146" s="24" t="str">
        <f t="shared" si="179"/>
        <v>::</v>
      </c>
      <c r="P146" s="16"/>
      <c r="Q146" s="16"/>
      <c r="R146" s="16"/>
      <c r="S146" s="24" t="str">
        <f t="shared" si="180"/>
        <v>::</v>
      </c>
      <c r="T146" s="24"/>
      <c r="U146" s="24"/>
      <c r="V146" s="165"/>
      <c r="W146" s="71">
        <f t="shared" si="129"/>
        <v>0</v>
      </c>
      <c r="X146" s="71">
        <f t="shared" si="130"/>
        <v>1</v>
      </c>
      <c r="Y146" s="71">
        <f t="shared" si="131"/>
        <v>1900</v>
      </c>
      <c r="Z146" s="92"/>
      <c r="AA146" s="170">
        <f t="shared" si="132"/>
        <v>0</v>
      </c>
      <c r="AB146" s="92"/>
      <c r="AC146" s="94">
        <f t="shared" si="133"/>
        <v>0</v>
      </c>
      <c r="AD146" s="156">
        <f t="shared" si="134"/>
        <v>0</v>
      </c>
      <c r="AE146" s="170">
        <f t="shared" si="135"/>
        <v>0</v>
      </c>
      <c r="AF146" s="92"/>
      <c r="AG146" s="94">
        <f t="shared" si="136"/>
        <v>0</v>
      </c>
      <c r="AH146" s="156">
        <f t="shared" si="137"/>
        <v>0</v>
      </c>
      <c r="AI146" s="170">
        <f t="shared" si="138"/>
        <v>0</v>
      </c>
      <c r="AJ146" s="92"/>
      <c r="AK146" s="94">
        <f t="shared" si="139"/>
        <v>0</v>
      </c>
      <c r="AL146" s="156">
        <f t="shared" si="140"/>
        <v>0</v>
      </c>
      <c r="AM146" s="170">
        <f t="shared" si="141"/>
        <v>0</v>
      </c>
      <c r="AN146" s="92"/>
      <c r="AO146" s="94">
        <f t="shared" si="142"/>
        <v>0</v>
      </c>
      <c r="AP146" s="156">
        <f t="shared" si="143"/>
        <v>0</v>
      </c>
      <c r="AQ146" s="170">
        <f t="shared" si="144"/>
        <v>0</v>
      </c>
      <c r="AR146" s="92"/>
      <c r="AS146" s="94">
        <f t="shared" si="145"/>
        <v>0</v>
      </c>
      <c r="AT146" s="156">
        <f t="shared" si="146"/>
        <v>0</v>
      </c>
      <c r="AU146" s="170">
        <f t="shared" si="147"/>
        <v>0</v>
      </c>
      <c r="AV146" s="92"/>
      <c r="AW146" s="94">
        <f t="shared" si="148"/>
        <v>0</v>
      </c>
      <c r="AX146" s="156">
        <f t="shared" si="149"/>
        <v>0</v>
      </c>
      <c r="AY146" s="170">
        <f t="shared" si="150"/>
        <v>1</v>
      </c>
      <c r="AZ146" s="92"/>
      <c r="BA146" s="170">
        <f t="shared" si="151"/>
        <v>1</v>
      </c>
      <c r="BB146" s="92"/>
      <c r="BC146" s="93">
        <f t="shared" si="152"/>
        <v>0</v>
      </c>
      <c r="BD146" s="92"/>
      <c r="BE146" s="93">
        <f t="shared" si="181"/>
        <v>0</v>
      </c>
      <c r="BF146" s="94">
        <f t="shared" si="153"/>
        <v>0</v>
      </c>
      <c r="BG146" s="95"/>
      <c r="BH146" s="31"/>
      <c r="BI146" s="53"/>
      <c r="BJ146" s="54"/>
      <c r="BK146" s="54"/>
      <c r="BL146" s="55"/>
      <c r="BM146" s="40" t="b">
        <f t="shared" si="154"/>
        <v>0</v>
      </c>
      <c r="BN146" s="40" t="str">
        <f t="shared" si="155"/>
        <v xml:space="preserve">  </v>
      </c>
      <c r="BO146" s="40"/>
      <c r="BP146" s="40" t="b">
        <f t="shared" si="156"/>
        <v>0</v>
      </c>
      <c r="BQ146" s="40" t="str">
        <f t="shared" si="157"/>
        <v xml:space="preserve">  </v>
      </c>
      <c r="BR146" s="40"/>
      <c r="BS146" s="40" t="b">
        <f t="shared" si="158"/>
        <v>0</v>
      </c>
      <c r="BT146" s="40" t="str">
        <f t="shared" si="159"/>
        <v xml:space="preserve">  </v>
      </c>
      <c r="BU146" s="40"/>
      <c r="BV146" s="40" t="b">
        <f t="shared" si="160"/>
        <v>0</v>
      </c>
      <c r="BW146" s="40" t="str">
        <f t="shared" si="161"/>
        <v xml:space="preserve">  </v>
      </c>
      <c r="BX146" s="40"/>
      <c r="BY146" s="40" t="b">
        <f t="shared" si="162"/>
        <v>0</v>
      </c>
      <c r="BZ146" s="45" t="str">
        <f t="shared" si="163"/>
        <v xml:space="preserve">  </v>
      </c>
      <c r="CA146" s="46"/>
      <c r="CB146" s="36" t="b">
        <f t="shared" si="164"/>
        <v>0</v>
      </c>
      <c r="CC146" s="36" t="str">
        <f t="shared" si="165"/>
        <v xml:space="preserve">  </v>
      </c>
      <c r="CD146" s="36"/>
      <c r="CE146" s="36" t="b">
        <f t="shared" si="166"/>
        <v>0</v>
      </c>
      <c r="CF146" s="36" t="str">
        <f t="shared" si="167"/>
        <v xml:space="preserve">  </v>
      </c>
      <c r="CG146" s="36"/>
      <c r="CH146" s="36" t="b">
        <f t="shared" si="168"/>
        <v>0</v>
      </c>
      <c r="CI146" s="36" t="str">
        <f t="shared" si="169"/>
        <v xml:space="preserve">  </v>
      </c>
      <c r="CJ146" s="36"/>
      <c r="CK146" s="36" t="b">
        <f t="shared" si="170"/>
        <v>0</v>
      </c>
      <c r="CL146" s="36" t="str">
        <f t="shared" si="171"/>
        <v xml:space="preserve">  </v>
      </c>
      <c r="CM146" s="36"/>
      <c r="CN146" s="36" t="b">
        <f t="shared" si="172"/>
        <v>0</v>
      </c>
      <c r="CO146" s="37" t="str">
        <f t="shared" si="173"/>
        <v xml:space="preserve">  </v>
      </c>
      <c r="CQ146" s="65"/>
      <c r="CR146" s="65" t="b">
        <f t="shared" si="182"/>
        <v>0</v>
      </c>
      <c r="CS146" s="65" t="str">
        <f t="shared" si="174"/>
        <v xml:space="preserve">  </v>
      </c>
      <c r="CT146" s="65"/>
      <c r="CU146" s="65" t="b">
        <f t="shared" si="175"/>
        <v>0</v>
      </c>
      <c r="CV146" s="65" t="str">
        <f t="shared" si="176"/>
        <v xml:space="preserve">  </v>
      </c>
      <c r="CW146" s="65"/>
      <c r="CX146" s="65" t="b">
        <f t="shared" si="183"/>
        <v>0</v>
      </c>
      <c r="CY146" s="65" t="str">
        <f t="shared" si="177"/>
        <v xml:space="preserve">  </v>
      </c>
      <c r="CZ146" s="65"/>
      <c r="DA146" s="65" t="b">
        <f t="shared" si="184"/>
        <v>0</v>
      </c>
      <c r="DB146" s="66" t="str">
        <f t="shared" si="178"/>
        <v xml:space="preserve">  </v>
      </c>
      <c r="DC146" s="130">
        <f t="shared" si="185"/>
        <v>0</v>
      </c>
      <c r="DD146" s="131">
        <f t="shared" si="186"/>
        <v>0</v>
      </c>
      <c r="DE146" s="218"/>
      <c r="DF146" s="219"/>
      <c r="DG146" s="220"/>
      <c r="DH146" s="221"/>
      <c r="DJ146" s="101"/>
      <c r="DK146" s="71"/>
      <c r="DL146" s="71"/>
      <c r="DM146" s="71"/>
      <c r="DN146" s="102"/>
      <c r="DO146" s="101"/>
      <c r="DP146" s="71"/>
      <c r="DQ146" s="71"/>
      <c r="DR146" s="71"/>
      <c r="DS146" s="71"/>
      <c r="DT146" s="71"/>
      <c r="DU146" s="111"/>
      <c r="DX146" s="107"/>
      <c r="DY146" s="71"/>
      <c r="DZ146" s="71"/>
      <c r="EA146" s="71"/>
      <c r="EB146" s="71"/>
      <c r="EC146" s="71"/>
      <c r="ED146" s="71"/>
      <c r="EE146" s="71"/>
      <c r="EF146" s="71"/>
      <c r="EG146" s="71"/>
      <c r="EH146" s="114"/>
      <c r="EI146" s="71"/>
      <c r="EJ146" s="71"/>
      <c r="EK146" s="71"/>
      <c r="EL146" s="115"/>
      <c r="EM146" s="117"/>
      <c r="EN146" s="115"/>
      <c r="EO146" s="208"/>
      <c r="EP146" s="209"/>
      <c r="EQ146" s="210"/>
      <c r="ER146" s="217"/>
      <c r="FT146" s="160"/>
      <c r="FV146" s="24"/>
      <c r="FW146" s="140"/>
      <c r="FX146" s="141"/>
      <c r="GL146" s="179"/>
      <c r="GQ146" s="179"/>
    </row>
    <row r="147" spans="2:199" s="159" customFormat="1" ht="15.6">
      <c r="B147" s="134"/>
      <c r="C147" s="136"/>
      <c r="D147" s="71"/>
      <c r="E147" s="16"/>
      <c r="F147" s="159" t="str">
        <f t="shared" si="126"/>
        <v/>
      </c>
      <c r="G147" s="159" t="str">
        <f t="shared" si="127"/>
        <v/>
      </c>
      <c r="H147" s="159" t="str">
        <f t="shared" si="128"/>
        <v/>
      </c>
      <c r="L147" s="97"/>
      <c r="M147" s="16"/>
      <c r="N147" s="16"/>
      <c r="O147" s="24" t="str">
        <f t="shared" si="179"/>
        <v>::</v>
      </c>
      <c r="P147" s="16"/>
      <c r="Q147" s="16"/>
      <c r="R147" s="16"/>
      <c r="S147" s="24" t="str">
        <f t="shared" si="180"/>
        <v>::</v>
      </c>
      <c r="T147" s="24"/>
      <c r="U147" s="24"/>
      <c r="V147" s="165"/>
      <c r="W147" s="71">
        <f t="shared" si="129"/>
        <v>0</v>
      </c>
      <c r="X147" s="71">
        <f t="shared" si="130"/>
        <v>1</v>
      </c>
      <c r="Y147" s="71">
        <f t="shared" si="131"/>
        <v>1900</v>
      </c>
      <c r="Z147" s="92"/>
      <c r="AA147" s="170">
        <f t="shared" si="132"/>
        <v>0</v>
      </c>
      <c r="AB147" s="92"/>
      <c r="AC147" s="94">
        <f t="shared" si="133"/>
        <v>0</v>
      </c>
      <c r="AD147" s="156">
        <f t="shared" si="134"/>
        <v>0</v>
      </c>
      <c r="AE147" s="170">
        <f t="shared" si="135"/>
        <v>0</v>
      </c>
      <c r="AF147" s="92"/>
      <c r="AG147" s="94">
        <f t="shared" si="136"/>
        <v>0</v>
      </c>
      <c r="AH147" s="156">
        <f t="shared" si="137"/>
        <v>0</v>
      </c>
      <c r="AI147" s="170">
        <f t="shared" si="138"/>
        <v>0</v>
      </c>
      <c r="AJ147" s="92"/>
      <c r="AK147" s="94">
        <f t="shared" si="139"/>
        <v>0</v>
      </c>
      <c r="AL147" s="156">
        <f t="shared" si="140"/>
        <v>0</v>
      </c>
      <c r="AM147" s="170">
        <f t="shared" si="141"/>
        <v>0</v>
      </c>
      <c r="AN147" s="92"/>
      <c r="AO147" s="94">
        <f t="shared" si="142"/>
        <v>0</v>
      </c>
      <c r="AP147" s="156">
        <f t="shared" si="143"/>
        <v>0</v>
      </c>
      <c r="AQ147" s="170">
        <f t="shared" si="144"/>
        <v>0</v>
      </c>
      <c r="AR147" s="92"/>
      <c r="AS147" s="94">
        <f t="shared" si="145"/>
        <v>0</v>
      </c>
      <c r="AT147" s="156">
        <f t="shared" si="146"/>
        <v>0</v>
      </c>
      <c r="AU147" s="170">
        <f t="shared" si="147"/>
        <v>0</v>
      </c>
      <c r="AV147" s="92"/>
      <c r="AW147" s="94">
        <f t="shared" si="148"/>
        <v>0</v>
      </c>
      <c r="AX147" s="156">
        <f t="shared" si="149"/>
        <v>0</v>
      </c>
      <c r="AY147" s="170">
        <f t="shared" si="150"/>
        <v>1</v>
      </c>
      <c r="AZ147" s="92"/>
      <c r="BA147" s="170">
        <f t="shared" si="151"/>
        <v>1</v>
      </c>
      <c r="BB147" s="92"/>
      <c r="BC147" s="93">
        <f t="shared" si="152"/>
        <v>0</v>
      </c>
      <c r="BD147" s="92"/>
      <c r="BE147" s="93">
        <f t="shared" si="181"/>
        <v>0</v>
      </c>
      <c r="BF147" s="94">
        <f t="shared" si="153"/>
        <v>0</v>
      </c>
      <c r="BG147" s="95"/>
      <c r="BH147" s="31"/>
      <c r="BI147" s="53"/>
      <c r="BJ147" s="54"/>
      <c r="BK147" s="54"/>
      <c r="BL147" s="55"/>
      <c r="BM147" s="40" t="b">
        <f t="shared" si="154"/>
        <v>0</v>
      </c>
      <c r="BN147" s="40" t="str">
        <f t="shared" si="155"/>
        <v xml:space="preserve">  </v>
      </c>
      <c r="BO147" s="40"/>
      <c r="BP147" s="40" t="b">
        <f t="shared" si="156"/>
        <v>0</v>
      </c>
      <c r="BQ147" s="40" t="str">
        <f t="shared" si="157"/>
        <v xml:space="preserve">  </v>
      </c>
      <c r="BR147" s="40"/>
      <c r="BS147" s="40" t="b">
        <f t="shared" si="158"/>
        <v>0</v>
      </c>
      <c r="BT147" s="40" t="str">
        <f t="shared" si="159"/>
        <v xml:space="preserve">  </v>
      </c>
      <c r="BU147" s="40"/>
      <c r="BV147" s="40" t="b">
        <f t="shared" si="160"/>
        <v>0</v>
      </c>
      <c r="BW147" s="40" t="str">
        <f t="shared" si="161"/>
        <v xml:space="preserve">  </v>
      </c>
      <c r="BX147" s="40"/>
      <c r="BY147" s="40" t="b">
        <f t="shared" si="162"/>
        <v>0</v>
      </c>
      <c r="BZ147" s="45" t="str">
        <f t="shared" si="163"/>
        <v xml:space="preserve">  </v>
      </c>
      <c r="CA147" s="46"/>
      <c r="CB147" s="36" t="b">
        <f t="shared" si="164"/>
        <v>0</v>
      </c>
      <c r="CC147" s="36" t="str">
        <f t="shared" si="165"/>
        <v xml:space="preserve">  </v>
      </c>
      <c r="CD147" s="36"/>
      <c r="CE147" s="36" t="b">
        <f t="shared" si="166"/>
        <v>0</v>
      </c>
      <c r="CF147" s="36" t="str">
        <f t="shared" si="167"/>
        <v xml:space="preserve">  </v>
      </c>
      <c r="CG147" s="36"/>
      <c r="CH147" s="36" t="b">
        <f t="shared" si="168"/>
        <v>0</v>
      </c>
      <c r="CI147" s="36" t="str">
        <f t="shared" si="169"/>
        <v xml:space="preserve">  </v>
      </c>
      <c r="CJ147" s="36"/>
      <c r="CK147" s="36" t="b">
        <f t="shared" si="170"/>
        <v>0</v>
      </c>
      <c r="CL147" s="36" t="str">
        <f t="shared" si="171"/>
        <v xml:space="preserve">  </v>
      </c>
      <c r="CM147" s="36"/>
      <c r="CN147" s="36" t="b">
        <f t="shared" si="172"/>
        <v>0</v>
      </c>
      <c r="CO147" s="37" t="str">
        <f t="shared" si="173"/>
        <v xml:space="preserve">  </v>
      </c>
      <c r="CQ147" s="65"/>
      <c r="CR147" s="65" t="b">
        <f t="shared" si="182"/>
        <v>0</v>
      </c>
      <c r="CS147" s="65" t="str">
        <f t="shared" si="174"/>
        <v xml:space="preserve">  </v>
      </c>
      <c r="CT147" s="65"/>
      <c r="CU147" s="65" t="b">
        <f t="shared" si="175"/>
        <v>0</v>
      </c>
      <c r="CV147" s="65" t="str">
        <f t="shared" si="176"/>
        <v xml:space="preserve">  </v>
      </c>
      <c r="CW147" s="65"/>
      <c r="CX147" s="65" t="b">
        <f t="shared" si="183"/>
        <v>0</v>
      </c>
      <c r="CY147" s="65" t="str">
        <f t="shared" si="177"/>
        <v xml:space="preserve">  </v>
      </c>
      <c r="CZ147" s="65"/>
      <c r="DA147" s="65" t="b">
        <f t="shared" si="184"/>
        <v>0</v>
      </c>
      <c r="DB147" s="66" t="str">
        <f t="shared" si="178"/>
        <v xml:space="preserve">  </v>
      </c>
      <c r="DC147" s="130">
        <f t="shared" si="185"/>
        <v>0</v>
      </c>
      <c r="DD147" s="131">
        <f t="shared" si="186"/>
        <v>0</v>
      </c>
      <c r="DE147" s="218"/>
      <c r="DF147" s="219"/>
      <c r="DG147" s="220"/>
      <c r="DH147" s="221"/>
      <c r="DJ147" s="101"/>
      <c r="DK147" s="71"/>
      <c r="DL147" s="71"/>
      <c r="DM147" s="71"/>
      <c r="DN147" s="102"/>
      <c r="DO147" s="101"/>
      <c r="DP147" s="71"/>
      <c r="DQ147" s="71"/>
      <c r="DR147" s="71"/>
      <c r="DS147" s="71"/>
      <c r="DT147" s="71"/>
      <c r="DU147" s="111"/>
      <c r="DX147" s="107"/>
      <c r="DY147" s="71"/>
      <c r="DZ147" s="71"/>
      <c r="EA147" s="71"/>
      <c r="EB147" s="71"/>
      <c r="EC147" s="71"/>
      <c r="ED147" s="71"/>
      <c r="EE147" s="71"/>
      <c r="EF147" s="71"/>
      <c r="EG147" s="71"/>
      <c r="EH147" s="114"/>
      <c r="EI147" s="71"/>
      <c r="EJ147" s="71"/>
      <c r="EK147" s="71"/>
      <c r="EL147" s="115"/>
      <c r="EM147" s="117"/>
      <c r="EN147" s="115"/>
      <c r="EO147" s="208"/>
      <c r="EP147" s="209"/>
      <c r="EQ147" s="210"/>
      <c r="ER147" s="217"/>
      <c r="FT147" s="160"/>
      <c r="FV147" s="24"/>
      <c r="FW147" s="140"/>
      <c r="FX147" s="141"/>
      <c r="GL147" s="179"/>
      <c r="GQ147" s="179"/>
    </row>
    <row r="148" spans="2:199" s="159" customFormat="1" ht="15.6">
      <c r="B148" s="134"/>
      <c r="C148" s="136"/>
      <c r="D148" s="71"/>
      <c r="E148" s="16"/>
      <c r="F148" s="159" t="str">
        <f t="shared" si="126"/>
        <v/>
      </c>
      <c r="G148" s="159" t="str">
        <f t="shared" si="127"/>
        <v/>
      </c>
      <c r="H148" s="159" t="str">
        <f t="shared" si="128"/>
        <v/>
      </c>
      <c r="L148" s="97"/>
      <c r="M148" s="16"/>
      <c r="N148" s="16"/>
      <c r="O148" s="24" t="str">
        <f t="shared" si="179"/>
        <v>::</v>
      </c>
      <c r="P148" s="16"/>
      <c r="Q148" s="16"/>
      <c r="R148" s="16"/>
      <c r="S148" s="24" t="str">
        <f t="shared" si="180"/>
        <v>::</v>
      </c>
      <c r="T148" s="24"/>
      <c r="U148" s="24"/>
      <c r="V148" s="165"/>
      <c r="W148" s="71">
        <f t="shared" si="129"/>
        <v>0</v>
      </c>
      <c r="X148" s="71">
        <f t="shared" si="130"/>
        <v>1</v>
      </c>
      <c r="Y148" s="71">
        <f t="shared" si="131"/>
        <v>1900</v>
      </c>
      <c r="Z148" s="92"/>
      <c r="AA148" s="170">
        <f t="shared" si="132"/>
        <v>0</v>
      </c>
      <c r="AB148" s="92"/>
      <c r="AC148" s="94">
        <f t="shared" si="133"/>
        <v>0</v>
      </c>
      <c r="AD148" s="156">
        <f t="shared" si="134"/>
        <v>0</v>
      </c>
      <c r="AE148" s="170">
        <f t="shared" si="135"/>
        <v>0</v>
      </c>
      <c r="AF148" s="92"/>
      <c r="AG148" s="94">
        <f t="shared" si="136"/>
        <v>0</v>
      </c>
      <c r="AH148" s="156">
        <f t="shared" si="137"/>
        <v>0</v>
      </c>
      <c r="AI148" s="170">
        <f t="shared" si="138"/>
        <v>0</v>
      </c>
      <c r="AJ148" s="92"/>
      <c r="AK148" s="94">
        <f t="shared" si="139"/>
        <v>0</v>
      </c>
      <c r="AL148" s="156">
        <f t="shared" si="140"/>
        <v>0</v>
      </c>
      <c r="AM148" s="170">
        <f t="shared" si="141"/>
        <v>0</v>
      </c>
      <c r="AN148" s="92"/>
      <c r="AO148" s="94">
        <f t="shared" si="142"/>
        <v>0</v>
      </c>
      <c r="AP148" s="156">
        <f t="shared" si="143"/>
        <v>0</v>
      </c>
      <c r="AQ148" s="170">
        <f t="shared" si="144"/>
        <v>0</v>
      </c>
      <c r="AR148" s="92"/>
      <c r="AS148" s="94">
        <f t="shared" si="145"/>
        <v>0</v>
      </c>
      <c r="AT148" s="156">
        <f t="shared" si="146"/>
        <v>0</v>
      </c>
      <c r="AU148" s="170">
        <f t="shared" si="147"/>
        <v>0</v>
      </c>
      <c r="AV148" s="92"/>
      <c r="AW148" s="94">
        <f t="shared" si="148"/>
        <v>0</v>
      </c>
      <c r="AX148" s="156">
        <f t="shared" si="149"/>
        <v>0</v>
      </c>
      <c r="AY148" s="170">
        <f t="shared" si="150"/>
        <v>1</v>
      </c>
      <c r="AZ148" s="92"/>
      <c r="BA148" s="170">
        <f t="shared" si="151"/>
        <v>1</v>
      </c>
      <c r="BB148" s="92"/>
      <c r="BC148" s="93">
        <f t="shared" si="152"/>
        <v>0</v>
      </c>
      <c r="BD148" s="92"/>
      <c r="BE148" s="93">
        <f t="shared" si="181"/>
        <v>0</v>
      </c>
      <c r="BF148" s="94">
        <f t="shared" si="153"/>
        <v>0</v>
      </c>
      <c r="BG148" s="95"/>
      <c r="BH148" s="31"/>
      <c r="BI148" s="53"/>
      <c r="BJ148" s="54"/>
      <c r="BK148" s="54"/>
      <c r="BL148" s="55"/>
      <c r="BM148" s="40" t="b">
        <f t="shared" si="154"/>
        <v>0</v>
      </c>
      <c r="BN148" s="40" t="str">
        <f t="shared" si="155"/>
        <v xml:space="preserve">  </v>
      </c>
      <c r="BO148" s="40"/>
      <c r="BP148" s="40" t="b">
        <f t="shared" si="156"/>
        <v>0</v>
      </c>
      <c r="BQ148" s="40" t="str">
        <f t="shared" si="157"/>
        <v xml:space="preserve">  </v>
      </c>
      <c r="BR148" s="40"/>
      <c r="BS148" s="40" t="b">
        <f t="shared" si="158"/>
        <v>0</v>
      </c>
      <c r="BT148" s="40" t="str">
        <f t="shared" si="159"/>
        <v xml:space="preserve">  </v>
      </c>
      <c r="BU148" s="40"/>
      <c r="BV148" s="40" t="b">
        <f t="shared" si="160"/>
        <v>0</v>
      </c>
      <c r="BW148" s="40" t="str">
        <f t="shared" si="161"/>
        <v xml:space="preserve">  </v>
      </c>
      <c r="BX148" s="40"/>
      <c r="BY148" s="40" t="b">
        <f t="shared" si="162"/>
        <v>0</v>
      </c>
      <c r="BZ148" s="45" t="str">
        <f t="shared" si="163"/>
        <v xml:space="preserve">  </v>
      </c>
      <c r="CA148" s="46"/>
      <c r="CB148" s="36" t="b">
        <f t="shared" si="164"/>
        <v>0</v>
      </c>
      <c r="CC148" s="36" t="str">
        <f t="shared" si="165"/>
        <v xml:space="preserve">  </v>
      </c>
      <c r="CD148" s="36"/>
      <c r="CE148" s="36" t="b">
        <f t="shared" si="166"/>
        <v>0</v>
      </c>
      <c r="CF148" s="36" t="str">
        <f t="shared" si="167"/>
        <v xml:space="preserve">  </v>
      </c>
      <c r="CG148" s="36"/>
      <c r="CH148" s="36" t="b">
        <f t="shared" si="168"/>
        <v>0</v>
      </c>
      <c r="CI148" s="36" t="str">
        <f t="shared" si="169"/>
        <v xml:space="preserve">  </v>
      </c>
      <c r="CJ148" s="36"/>
      <c r="CK148" s="36" t="b">
        <f t="shared" si="170"/>
        <v>0</v>
      </c>
      <c r="CL148" s="36" t="str">
        <f t="shared" si="171"/>
        <v xml:space="preserve">  </v>
      </c>
      <c r="CM148" s="36"/>
      <c r="CN148" s="36" t="b">
        <f t="shared" si="172"/>
        <v>0</v>
      </c>
      <c r="CO148" s="37" t="str">
        <f t="shared" si="173"/>
        <v xml:space="preserve">  </v>
      </c>
      <c r="CQ148" s="65"/>
      <c r="CR148" s="65" t="b">
        <f t="shared" si="182"/>
        <v>0</v>
      </c>
      <c r="CS148" s="65" t="str">
        <f t="shared" si="174"/>
        <v xml:space="preserve">  </v>
      </c>
      <c r="CT148" s="65"/>
      <c r="CU148" s="65" t="b">
        <f t="shared" si="175"/>
        <v>0</v>
      </c>
      <c r="CV148" s="65" t="str">
        <f t="shared" si="176"/>
        <v xml:space="preserve">  </v>
      </c>
      <c r="CW148" s="65"/>
      <c r="CX148" s="65" t="b">
        <f t="shared" si="183"/>
        <v>0</v>
      </c>
      <c r="CY148" s="65" t="str">
        <f t="shared" si="177"/>
        <v xml:space="preserve">  </v>
      </c>
      <c r="CZ148" s="65"/>
      <c r="DA148" s="65" t="b">
        <f t="shared" si="184"/>
        <v>0</v>
      </c>
      <c r="DB148" s="66" t="str">
        <f t="shared" si="178"/>
        <v xml:space="preserve">  </v>
      </c>
      <c r="DC148" s="130">
        <f t="shared" si="185"/>
        <v>0</v>
      </c>
      <c r="DD148" s="131">
        <f t="shared" si="186"/>
        <v>0</v>
      </c>
      <c r="DE148" s="218"/>
      <c r="DF148" s="219"/>
      <c r="DG148" s="220"/>
      <c r="DH148" s="221"/>
      <c r="DJ148" s="101"/>
      <c r="DK148" s="71"/>
      <c r="DL148" s="71"/>
      <c r="DM148" s="71"/>
      <c r="DN148" s="102"/>
      <c r="DO148" s="101"/>
      <c r="DP148" s="71"/>
      <c r="DQ148" s="71"/>
      <c r="DR148" s="71"/>
      <c r="DS148" s="71"/>
      <c r="DT148" s="71"/>
      <c r="DU148" s="111"/>
      <c r="DX148" s="107"/>
      <c r="DY148" s="71"/>
      <c r="DZ148" s="71"/>
      <c r="EA148" s="71"/>
      <c r="EB148" s="71"/>
      <c r="EC148" s="71"/>
      <c r="ED148" s="71"/>
      <c r="EE148" s="71"/>
      <c r="EF148" s="71"/>
      <c r="EG148" s="71"/>
      <c r="EH148" s="114"/>
      <c r="EI148" s="71"/>
      <c r="EJ148" s="71"/>
      <c r="EK148" s="71"/>
      <c r="EL148" s="115"/>
      <c r="EM148" s="117"/>
      <c r="EN148" s="115"/>
      <c r="EO148" s="208"/>
      <c r="EP148" s="209"/>
      <c r="EQ148" s="210"/>
      <c r="ER148" s="217"/>
      <c r="FT148" s="160"/>
      <c r="FV148" s="24"/>
      <c r="FW148" s="140"/>
      <c r="FX148" s="141"/>
      <c r="GL148" s="179"/>
      <c r="GQ148" s="179"/>
    </row>
    <row r="149" spans="2:199" s="159" customFormat="1" ht="15.6">
      <c r="B149" s="134"/>
      <c r="C149" s="136"/>
      <c r="D149" s="71"/>
      <c r="E149" s="16"/>
      <c r="F149" s="159" t="str">
        <f t="shared" si="126"/>
        <v/>
      </c>
      <c r="G149" s="159" t="str">
        <f t="shared" si="127"/>
        <v/>
      </c>
      <c r="H149" s="159" t="str">
        <f t="shared" si="128"/>
        <v/>
      </c>
      <c r="L149" s="97"/>
      <c r="M149" s="16"/>
      <c r="N149" s="16"/>
      <c r="O149" s="24" t="str">
        <f t="shared" si="179"/>
        <v>::</v>
      </c>
      <c r="P149" s="16"/>
      <c r="Q149" s="16"/>
      <c r="R149" s="16"/>
      <c r="S149" s="24" t="str">
        <f t="shared" si="180"/>
        <v>::</v>
      </c>
      <c r="T149" s="24"/>
      <c r="U149" s="24"/>
      <c r="V149" s="165"/>
      <c r="W149" s="71">
        <f t="shared" si="129"/>
        <v>0</v>
      </c>
      <c r="X149" s="71">
        <f t="shared" si="130"/>
        <v>1</v>
      </c>
      <c r="Y149" s="71">
        <f t="shared" si="131"/>
        <v>1900</v>
      </c>
      <c r="Z149" s="92"/>
      <c r="AA149" s="170">
        <f t="shared" si="132"/>
        <v>0</v>
      </c>
      <c r="AB149" s="92"/>
      <c r="AC149" s="94">
        <f t="shared" si="133"/>
        <v>0</v>
      </c>
      <c r="AD149" s="156">
        <f t="shared" si="134"/>
        <v>0</v>
      </c>
      <c r="AE149" s="170">
        <f t="shared" si="135"/>
        <v>0</v>
      </c>
      <c r="AF149" s="92"/>
      <c r="AG149" s="94">
        <f t="shared" si="136"/>
        <v>0</v>
      </c>
      <c r="AH149" s="156">
        <f t="shared" si="137"/>
        <v>0</v>
      </c>
      <c r="AI149" s="170">
        <f t="shared" si="138"/>
        <v>0</v>
      </c>
      <c r="AJ149" s="92"/>
      <c r="AK149" s="94">
        <f t="shared" si="139"/>
        <v>0</v>
      </c>
      <c r="AL149" s="156">
        <f t="shared" si="140"/>
        <v>0</v>
      </c>
      <c r="AM149" s="170">
        <f t="shared" si="141"/>
        <v>0</v>
      </c>
      <c r="AN149" s="92"/>
      <c r="AO149" s="94">
        <f t="shared" si="142"/>
        <v>0</v>
      </c>
      <c r="AP149" s="156">
        <f t="shared" si="143"/>
        <v>0</v>
      </c>
      <c r="AQ149" s="170">
        <f t="shared" si="144"/>
        <v>0</v>
      </c>
      <c r="AR149" s="92"/>
      <c r="AS149" s="94">
        <f t="shared" si="145"/>
        <v>0</v>
      </c>
      <c r="AT149" s="156">
        <f t="shared" si="146"/>
        <v>0</v>
      </c>
      <c r="AU149" s="170">
        <f t="shared" si="147"/>
        <v>0</v>
      </c>
      <c r="AV149" s="92"/>
      <c r="AW149" s="94">
        <f t="shared" si="148"/>
        <v>0</v>
      </c>
      <c r="AX149" s="156">
        <f t="shared" si="149"/>
        <v>0</v>
      </c>
      <c r="AY149" s="170">
        <f t="shared" si="150"/>
        <v>1</v>
      </c>
      <c r="AZ149" s="92"/>
      <c r="BA149" s="170">
        <f t="shared" si="151"/>
        <v>1</v>
      </c>
      <c r="BB149" s="92"/>
      <c r="BC149" s="93">
        <f t="shared" si="152"/>
        <v>0</v>
      </c>
      <c r="BD149" s="92"/>
      <c r="BE149" s="93">
        <f t="shared" si="181"/>
        <v>0</v>
      </c>
      <c r="BF149" s="94">
        <f t="shared" si="153"/>
        <v>0</v>
      </c>
      <c r="BG149" s="95"/>
      <c r="BH149" s="31"/>
      <c r="BI149" s="53"/>
      <c r="BJ149" s="54"/>
      <c r="BK149" s="54"/>
      <c r="BL149" s="55"/>
      <c r="BM149" s="40" t="b">
        <f t="shared" si="154"/>
        <v>0</v>
      </c>
      <c r="BN149" s="40" t="str">
        <f t="shared" si="155"/>
        <v xml:space="preserve">  </v>
      </c>
      <c r="BO149" s="40"/>
      <c r="BP149" s="40" t="b">
        <f t="shared" si="156"/>
        <v>0</v>
      </c>
      <c r="BQ149" s="40" t="str">
        <f t="shared" si="157"/>
        <v xml:space="preserve">  </v>
      </c>
      <c r="BR149" s="40"/>
      <c r="BS149" s="40" t="b">
        <f t="shared" si="158"/>
        <v>0</v>
      </c>
      <c r="BT149" s="40" t="str">
        <f t="shared" si="159"/>
        <v xml:space="preserve">  </v>
      </c>
      <c r="BU149" s="40"/>
      <c r="BV149" s="40" t="b">
        <f t="shared" si="160"/>
        <v>0</v>
      </c>
      <c r="BW149" s="40" t="str">
        <f t="shared" si="161"/>
        <v xml:space="preserve">  </v>
      </c>
      <c r="BX149" s="40"/>
      <c r="BY149" s="40" t="b">
        <f t="shared" si="162"/>
        <v>0</v>
      </c>
      <c r="BZ149" s="45" t="str">
        <f t="shared" si="163"/>
        <v xml:space="preserve">  </v>
      </c>
      <c r="CA149" s="46"/>
      <c r="CB149" s="36" t="b">
        <f t="shared" si="164"/>
        <v>0</v>
      </c>
      <c r="CC149" s="36" t="str">
        <f t="shared" si="165"/>
        <v xml:space="preserve">  </v>
      </c>
      <c r="CD149" s="36"/>
      <c r="CE149" s="36" t="b">
        <f t="shared" si="166"/>
        <v>0</v>
      </c>
      <c r="CF149" s="36" t="str">
        <f t="shared" si="167"/>
        <v xml:space="preserve">  </v>
      </c>
      <c r="CG149" s="36"/>
      <c r="CH149" s="36" t="b">
        <f t="shared" si="168"/>
        <v>0</v>
      </c>
      <c r="CI149" s="36" t="str">
        <f t="shared" si="169"/>
        <v xml:space="preserve">  </v>
      </c>
      <c r="CJ149" s="36"/>
      <c r="CK149" s="36" t="b">
        <f t="shared" si="170"/>
        <v>0</v>
      </c>
      <c r="CL149" s="36" t="str">
        <f t="shared" si="171"/>
        <v xml:space="preserve">  </v>
      </c>
      <c r="CM149" s="36"/>
      <c r="CN149" s="36" t="b">
        <f t="shared" si="172"/>
        <v>0</v>
      </c>
      <c r="CO149" s="37" t="str">
        <f t="shared" si="173"/>
        <v xml:space="preserve">  </v>
      </c>
      <c r="CQ149" s="65"/>
      <c r="CR149" s="65" t="b">
        <f t="shared" si="182"/>
        <v>0</v>
      </c>
      <c r="CS149" s="65" t="str">
        <f t="shared" si="174"/>
        <v xml:space="preserve">  </v>
      </c>
      <c r="CT149" s="65"/>
      <c r="CU149" s="65" t="b">
        <f t="shared" si="175"/>
        <v>0</v>
      </c>
      <c r="CV149" s="65" t="str">
        <f t="shared" si="176"/>
        <v xml:space="preserve">  </v>
      </c>
      <c r="CW149" s="65"/>
      <c r="CX149" s="65" t="b">
        <f t="shared" si="183"/>
        <v>0</v>
      </c>
      <c r="CY149" s="65" t="str">
        <f t="shared" si="177"/>
        <v xml:space="preserve">  </v>
      </c>
      <c r="CZ149" s="65"/>
      <c r="DA149" s="65" t="b">
        <f t="shared" si="184"/>
        <v>0</v>
      </c>
      <c r="DB149" s="66" t="str">
        <f t="shared" si="178"/>
        <v xml:space="preserve">  </v>
      </c>
      <c r="DC149" s="130">
        <f t="shared" si="185"/>
        <v>0</v>
      </c>
      <c r="DD149" s="131">
        <f t="shared" si="186"/>
        <v>0</v>
      </c>
      <c r="DE149" s="218"/>
      <c r="DF149" s="219"/>
      <c r="DG149" s="220"/>
      <c r="DH149" s="221"/>
      <c r="DJ149" s="101"/>
      <c r="DK149" s="71"/>
      <c r="DL149" s="71"/>
      <c r="DM149" s="71"/>
      <c r="DN149" s="102"/>
      <c r="DO149" s="101"/>
      <c r="DP149" s="71"/>
      <c r="DQ149" s="71"/>
      <c r="DR149" s="71"/>
      <c r="DS149" s="71"/>
      <c r="DT149" s="71"/>
      <c r="DU149" s="111"/>
      <c r="DX149" s="107"/>
      <c r="DY149" s="71"/>
      <c r="DZ149" s="71"/>
      <c r="EA149" s="71"/>
      <c r="EB149" s="71"/>
      <c r="EC149" s="71"/>
      <c r="ED149" s="71"/>
      <c r="EE149" s="71"/>
      <c r="EF149" s="71"/>
      <c r="EG149" s="71"/>
      <c r="EH149" s="114"/>
      <c r="EI149" s="71"/>
      <c r="EJ149" s="71"/>
      <c r="EK149" s="71"/>
      <c r="EL149" s="115"/>
      <c r="EM149" s="117"/>
      <c r="EN149" s="115"/>
      <c r="EO149" s="208"/>
      <c r="EP149" s="209"/>
      <c r="EQ149" s="210"/>
      <c r="ER149" s="217"/>
      <c r="FT149" s="160"/>
      <c r="FV149" s="24"/>
      <c r="FW149" s="140"/>
      <c r="FX149" s="141"/>
      <c r="GL149" s="179"/>
      <c r="GQ149" s="179"/>
    </row>
    <row r="150" spans="2:199" s="159" customFormat="1" ht="15.6">
      <c r="B150" s="134"/>
      <c r="C150" s="136"/>
      <c r="D150" s="71"/>
      <c r="E150" s="16"/>
      <c r="F150" s="159" t="str">
        <f t="shared" si="126"/>
        <v/>
      </c>
      <c r="G150" s="159" t="str">
        <f t="shared" si="127"/>
        <v/>
      </c>
      <c r="H150" s="159" t="str">
        <f t="shared" si="128"/>
        <v/>
      </c>
      <c r="L150" s="97"/>
      <c r="M150" s="16"/>
      <c r="N150" s="16"/>
      <c r="O150" s="24" t="str">
        <f t="shared" si="179"/>
        <v>::</v>
      </c>
      <c r="P150" s="16"/>
      <c r="Q150" s="16"/>
      <c r="R150" s="16"/>
      <c r="S150" s="24" t="str">
        <f t="shared" si="180"/>
        <v>::</v>
      </c>
      <c r="T150" s="24"/>
      <c r="U150" s="24"/>
      <c r="V150" s="165"/>
      <c r="W150" s="71">
        <f t="shared" si="129"/>
        <v>0</v>
      </c>
      <c r="X150" s="71">
        <f t="shared" si="130"/>
        <v>1</v>
      </c>
      <c r="Y150" s="71">
        <f t="shared" si="131"/>
        <v>1900</v>
      </c>
      <c r="Z150" s="92"/>
      <c r="AA150" s="170">
        <f t="shared" si="132"/>
        <v>0</v>
      </c>
      <c r="AB150" s="92"/>
      <c r="AC150" s="94">
        <f t="shared" si="133"/>
        <v>0</v>
      </c>
      <c r="AD150" s="156">
        <f t="shared" si="134"/>
        <v>0</v>
      </c>
      <c r="AE150" s="170">
        <f t="shared" si="135"/>
        <v>0</v>
      </c>
      <c r="AF150" s="92"/>
      <c r="AG150" s="94">
        <f t="shared" si="136"/>
        <v>0</v>
      </c>
      <c r="AH150" s="156">
        <f t="shared" si="137"/>
        <v>0</v>
      </c>
      <c r="AI150" s="170">
        <f t="shared" si="138"/>
        <v>0</v>
      </c>
      <c r="AJ150" s="92"/>
      <c r="AK150" s="94">
        <f t="shared" si="139"/>
        <v>0</v>
      </c>
      <c r="AL150" s="156">
        <f t="shared" si="140"/>
        <v>0</v>
      </c>
      <c r="AM150" s="170">
        <f t="shared" si="141"/>
        <v>0</v>
      </c>
      <c r="AN150" s="92"/>
      <c r="AO150" s="94">
        <f t="shared" si="142"/>
        <v>0</v>
      </c>
      <c r="AP150" s="156">
        <f t="shared" si="143"/>
        <v>0</v>
      </c>
      <c r="AQ150" s="170">
        <f t="shared" si="144"/>
        <v>0</v>
      </c>
      <c r="AR150" s="92"/>
      <c r="AS150" s="94">
        <f t="shared" si="145"/>
        <v>0</v>
      </c>
      <c r="AT150" s="156">
        <f t="shared" si="146"/>
        <v>0</v>
      </c>
      <c r="AU150" s="170">
        <f t="shared" si="147"/>
        <v>0</v>
      </c>
      <c r="AV150" s="92"/>
      <c r="AW150" s="94">
        <f t="shared" si="148"/>
        <v>0</v>
      </c>
      <c r="AX150" s="156">
        <f t="shared" si="149"/>
        <v>0</v>
      </c>
      <c r="AY150" s="170">
        <f t="shared" si="150"/>
        <v>1</v>
      </c>
      <c r="AZ150" s="92"/>
      <c r="BA150" s="170">
        <f t="shared" si="151"/>
        <v>1</v>
      </c>
      <c r="BB150" s="92"/>
      <c r="BC150" s="93">
        <f t="shared" si="152"/>
        <v>0</v>
      </c>
      <c r="BD150" s="92"/>
      <c r="BE150" s="93">
        <f t="shared" si="181"/>
        <v>0</v>
      </c>
      <c r="BF150" s="94">
        <f t="shared" si="153"/>
        <v>0</v>
      </c>
      <c r="BG150" s="95"/>
      <c r="BH150" s="31"/>
      <c r="BI150" s="53"/>
      <c r="BJ150" s="54"/>
      <c r="BK150" s="54"/>
      <c r="BL150" s="55"/>
      <c r="BM150" s="40" t="b">
        <f t="shared" si="154"/>
        <v>0</v>
      </c>
      <c r="BN150" s="40" t="str">
        <f t="shared" si="155"/>
        <v xml:space="preserve">  </v>
      </c>
      <c r="BO150" s="40"/>
      <c r="BP150" s="40" t="b">
        <f t="shared" si="156"/>
        <v>0</v>
      </c>
      <c r="BQ150" s="40" t="str">
        <f t="shared" si="157"/>
        <v xml:space="preserve">  </v>
      </c>
      <c r="BR150" s="40"/>
      <c r="BS150" s="40" t="b">
        <f t="shared" si="158"/>
        <v>0</v>
      </c>
      <c r="BT150" s="40" t="str">
        <f t="shared" si="159"/>
        <v xml:space="preserve">  </v>
      </c>
      <c r="BU150" s="40"/>
      <c r="BV150" s="40" t="b">
        <f t="shared" si="160"/>
        <v>0</v>
      </c>
      <c r="BW150" s="40" t="str">
        <f t="shared" si="161"/>
        <v xml:space="preserve">  </v>
      </c>
      <c r="BX150" s="40"/>
      <c r="BY150" s="40" t="b">
        <f t="shared" si="162"/>
        <v>0</v>
      </c>
      <c r="BZ150" s="45" t="str">
        <f t="shared" si="163"/>
        <v xml:space="preserve">  </v>
      </c>
      <c r="CA150" s="46"/>
      <c r="CB150" s="36" t="b">
        <f t="shared" si="164"/>
        <v>0</v>
      </c>
      <c r="CC150" s="36" t="str">
        <f t="shared" si="165"/>
        <v xml:space="preserve">  </v>
      </c>
      <c r="CD150" s="36"/>
      <c r="CE150" s="36" t="b">
        <f t="shared" si="166"/>
        <v>0</v>
      </c>
      <c r="CF150" s="36" t="str">
        <f t="shared" si="167"/>
        <v xml:space="preserve">  </v>
      </c>
      <c r="CG150" s="36"/>
      <c r="CH150" s="36" t="b">
        <f t="shared" si="168"/>
        <v>0</v>
      </c>
      <c r="CI150" s="36" t="str">
        <f t="shared" si="169"/>
        <v xml:space="preserve">  </v>
      </c>
      <c r="CJ150" s="36"/>
      <c r="CK150" s="36" t="b">
        <f t="shared" si="170"/>
        <v>0</v>
      </c>
      <c r="CL150" s="36" t="str">
        <f t="shared" si="171"/>
        <v xml:space="preserve">  </v>
      </c>
      <c r="CM150" s="36"/>
      <c r="CN150" s="36" t="b">
        <f t="shared" si="172"/>
        <v>0</v>
      </c>
      <c r="CO150" s="37" t="str">
        <f t="shared" si="173"/>
        <v xml:space="preserve">  </v>
      </c>
      <c r="CQ150" s="65"/>
      <c r="CR150" s="65" t="b">
        <f t="shared" si="182"/>
        <v>0</v>
      </c>
      <c r="CS150" s="65" t="str">
        <f t="shared" si="174"/>
        <v xml:space="preserve">  </v>
      </c>
      <c r="CT150" s="65"/>
      <c r="CU150" s="65" t="b">
        <f t="shared" si="175"/>
        <v>0</v>
      </c>
      <c r="CV150" s="65" t="str">
        <f t="shared" si="176"/>
        <v xml:space="preserve">  </v>
      </c>
      <c r="CW150" s="65"/>
      <c r="CX150" s="65" t="b">
        <f t="shared" si="183"/>
        <v>0</v>
      </c>
      <c r="CY150" s="65" t="str">
        <f t="shared" si="177"/>
        <v xml:space="preserve">  </v>
      </c>
      <c r="CZ150" s="65"/>
      <c r="DA150" s="65" t="b">
        <f t="shared" si="184"/>
        <v>0</v>
      </c>
      <c r="DB150" s="66" t="str">
        <f t="shared" si="178"/>
        <v xml:space="preserve">  </v>
      </c>
      <c r="DC150" s="130">
        <f t="shared" si="185"/>
        <v>0</v>
      </c>
      <c r="DD150" s="131">
        <f t="shared" si="186"/>
        <v>0</v>
      </c>
      <c r="DE150" s="218"/>
      <c r="DF150" s="219"/>
      <c r="DG150" s="220"/>
      <c r="DH150" s="221"/>
      <c r="DJ150" s="101"/>
      <c r="DK150" s="71"/>
      <c r="DL150" s="71"/>
      <c r="DM150" s="71"/>
      <c r="DN150" s="102"/>
      <c r="DO150" s="101"/>
      <c r="DP150" s="71"/>
      <c r="DQ150" s="71"/>
      <c r="DR150" s="71"/>
      <c r="DS150" s="71"/>
      <c r="DT150" s="71"/>
      <c r="DU150" s="111"/>
      <c r="DX150" s="107"/>
      <c r="DY150" s="71"/>
      <c r="DZ150" s="71"/>
      <c r="EA150" s="71"/>
      <c r="EB150" s="71"/>
      <c r="EC150" s="71"/>
      <c r="ED150" s="71"/>
      <c r="EE150" s="71"/>
      <c r="EF150" s="71"/>
      <c r="EG150" s="71"/>
      <c r="EH150" s="114"/>
      <c r="EI150" s="71"/>
      <c r="EJ150" s="71"/>
      <c r="EK150" s="71"/>
      <c r="EL150" s="115"/>
      <c r="EM150" s="117"/>
      <c r="EN150" s="115"/>
      <c r="EO150" s="208"/>
      <c r="EP150" s="209"/>
      <c r="EQ150" s="210"/>
      <c r="ER150" s="217"/>
      <c r="FT150" s="160"/>
      <c r="FV150" s="24"/>
      <c r="FW150" s="140"/>
      <c r="FX150" s="141"/>
      <c r="GL150" s="179"/>
      <c r="GQ150" s="179"/>
    </row>
    <row r="151" spans="2:199" s="159" customFormat="1" ht="15.6">
      <c r="B151" s="134"/>
      <c r="C151" s="136"/>
      <c r="D151" s="71"/>
      <c r="E151" s="16"/>
      <c r="F151" s="159" t="str">
        <f t="shared" si="126"/>
        <v/>
      </c>
      <c r="G151" s="159" t="str">
        <f t="shared" si="127"/>
        <v/>
      </c>
      <c r="H151" s="159" t="str">
        <f t="shared" si="128"/>
        <v/>
      </c>
      <c r="L151" s="97"/>
      <c r="M151" s="16"/>
      <c r="N151" s="16"/>
      <c r="O151" s="24" t="str">
        <f t="shared" si="179"/>
        <v>::</v>
      </c>
      <c r="P151" s="16"/>
      <c r="Q151" s="16"/>
      <c r="R151" s="16"/>
      <c r="S151" s="24" t="str">
        <f t="shared" si="180"/>
        <v>::</v>
      </c>
      <c r="T151" s="24"/>
      <c r="U151" s="24"/>
      <c r="V151" s="165"/>
      <c r="W151" s="71">
        <f t="shared" si="129"/>
        <v>0</v>
      </c>
      <c r="X151" s="71">
        <f t="shared" si="130"/>
        <v>1</v>
      </c>
      <c r="Y151" s="71">
        <f t="shared" si="131"/>
        <v>1900</v>
      </c>
      <c r="Z151" s="92"/>
      <c r="AA151" s="170">
        <f t="shared" si="132"/>
        <v>0</v>
      </c>
      <c r="AB151" s="92"/>
      <c r="AC151" s="94">
        <f t="shared" si="133"/>
        <v>0</v>
      </c>
      <c r="AD151" s="156">
        <f t="shared" si="134"/>
        <v>0</v>
      </c>
      <c r="AE151" s="170">
        <f t="shared" si="135"/>
        <v>0</v>
      </c>
      <c r="AF151" s="92"/>
      <c r="AG151" s="94">
        <f t="shared" si="136"/>
        <v>0</v>
      </c>
      <c r="AH151" s="156">
        <f t="shared" si="137"/>
        <v>0</v>
      </c>
      <c r="AI151" s="170">
        <f t="shared" si="138"/>
        <v>0</v>
      </c>
      <c r="AJ151" s="92"/>
      <c r="AK151" s="94">
        <f t="shared" si="139"/>
        <v>0</v>
      </c>
      <c r="AL151" s="156">
        <f t="shared" si="140"/>
        <v>0</v>
      </c>
      <c r="AM151" s="170">
        <f t="shared" si="141"/>
        <v>0</v>
      </c>
      <c r="AN151" s="92"/>
      <c r="AO151" s="94">
        <f t="shared" si="142"/>
        <v>0</v>
      </c>
      <c r="AP151" s="156">
        <f t="shared" si="143"/>
        <v>0</v>
      </c>
      <c r="AQ151" s="170">
        <f t="shared" si="144"/>
        <v>0</v>
      </c>
      <c r="AR151" s="92"/>
      <c r="AS151" s="94">
        <f t="shared" si="145"/>
        <v>0</v>
      </c>
      <c r="AT151" s="156">
        <f t="shared" si="146"/>
        <v>0</v>
      </c>
      <c r="AU151" s="170">
        <f t="shared" si="147"/>
        <v>0</v>
      </c>
      <c r="AV151" s="92"/>
      <c r="AW151" s="94">
        <f t="shared" si="148"/>
        <v>0</v>
      </c>
      <c r="AX151" s="156">
        <f t="shared" si="149"/>
        <v>0</v>
      </c>
      <c r="AY151" s="170">
        <f t="shared" si="150"/>
        <v>1</v>
      </c>
      <c r="AZ151" s="92"/>
      <c r="BA151" s="170">
        <f t="shared" si="151"/>
        <v>1</v>
      </c>
      <c r="BB151" s="92"/>
      <c r="BC151" s="93">
        <f t="shared" si="152"/>
        <v>0</v>
      </c>
      <c r="BD151" s="92"/>
      <c r="BE151" s="93">
        <f t="shared" si="181"/>
        <v>0</v>
      </c>
      <c r="BF151" s="94">
        <f t="shared" si="153"/>
        <v>0</v>
      </c>
      <c r="BG151" s="95"/>
      <c r="BH151" s="31"/>
      <c r="BI151" s="53"/>
      <c r="BJ151" s="54"/>
      <c r="BK151" s="54"/>
      <c r="BL151" s="55"/>
      <c r="BM151" s="40" t="b">
        <f t="shared" si="154"/>
        <v>0</v>
      </c>
      <c r="BN151" s="40" t="str">
        <f t="shared" si="155"/>
        <v xml:space="preserve">  </v>
      </c>
      <c r="BO151" s="40"/>
      <c r="BP151" s="40" t="b">
        <f t="shared" si="156"/>
        <v>0</v>
      </c>
      <c r="BQ151" s="40" t="str">
        <f t="shared" si="157"/>
        <v xml:space="preserve">  </v>
      </c>
      <c r="BR151" s="40"/>
      <c r="BS151" s="40" t="b">
        <f t="shared" si="158"/>
        <v>0</v>
      </c>
      <c r="BT151" s="40" t="str">
        <f t="shared" si="159"/>
        <v xml:space="preserve">  </v>
      </c>
      <c r="BU151" s="40"/>
      <c r="BV151" s="40" t="b">
        <f t="shared" si="160"/>
        <v>0</v>
      </c>
      <c r="BW151" s="40" t="str">
        <f t="shared" si="161"/>
        <v xml:space="preserve">  </v>
      </c>
      <c r="BX151" s="40"/>
      <c r="BY151" s="40" t="b">
        <f t="shared" si="162"/>
        <v>0</v>
      </c>
      <c r="BZ151" s="45" t="str">
        <f t="shared" si="163"/>
        <v xml:space="preserve">  </v>
      </c>
      <c r="CA151" s="46"/>
      <c r="CB151" s="36" t="b">
        <f t="shared" si="164"/>
        <v>0</v>
      </c>
      <c r="CC151" s="36" t="str">
        <f t="shared" si="165"/>
        <v xml:space="preserve">  </v>
      </c>
      <c r="CD151" s="36"/>
      <c r="CE151" s="36" t="b">
        <f t="shared" si="166"/>
        <v>0</v>
      </c>
      <c r="CF151" s="36" t="str">
        <f t="shared" si="167"/>
        <v xml:space="preserve">  </v>
      </c>
      <c r="CG151" s="36"/>
      <c r="CH151" s="36" t="b">
        <f t="shared" si="168"/>
        <v>0</v>
      </c>
      <c r="CI151" s="36" t="str">
        <f t="shared" si="169"/>
        <v xml:space="preserve">  </v>
      </c>
      <c r="CJ151" s="36"/>
      <c r="CK151" s="36" t="b">
        <f t="shared" si="170"/>
        <v>0</v>
      </c>
      <c r="CL151" s="36" t="str">
        <f t="shared" si="171"/>
        <v xml:space="preserve">  </v>
      </c>
      <c r="CM151" s="36"/>
      <c r="CN151" s="36" t="b">
        <f t="shared" si="172"/>
        <v>0</v>
      </c>
      <c r="CO151" s="37" t="str">
        <f t="shared" si="173"/>
        <v xml:space="preserve">  </v>
      </c>
      <c r="CQ151" s="65"/>
      <c r="CR151" s="65" t="b">
        <f t="shared" si="182"/>
        <v>0</v>
      </c>
      <c r="CS151" s="65" t="str">
        <f t="shared" si="174"/>
        <v xml:space="preserve">  </v>
      </c>
      <c r="CT151" s="65"/>
      <c r="CU151" s="65" t="b">
        <f t="shared" si="175"/>
        <v>0</v>
      </c>
      <c r="CV151" s="65" t="str">
        <f t="shared" si="176"/>
        <v xml:space="preserve">  </v>
      </c>
      <c r="CW151" s="65"/>
      <c r="CX151" s="65" t="b">
        <f t="shared" si="183"/>
        <v>0</v>
      </c>
      <c r="CY151" s="65" t="str">
        <f t="shared" si="177"/>
        <v xml:space="preserve">  </v>
      </c>
      <c r="CZ151" s="65"/>
      <c r="DA151" s="65" t="b">
        <f t="shared" si="184"/>
        <v>0</v>
      </c>
      <c r="DB151" s="66" t="str">
        <f t="shared" si="178"/>
        <v xml:space="preserve">  </v>
      </c>
      <c r="DC151" s="130">
        <f t="shared" si="185"/>
        <v>0</v>
      </c>
      <c r="DD151" s="131">
        <f t="shared" si="186"/>
        <v>0</v>
      </c>
      <c r="DE151" s="218"/>
      <c r="DF151" s="219"/>
      <c r="DG151" s="220"/>
      <c r="DH151" s="221"/>
      <c r="DJ151" s="101"/>
      <c r="DK151" s="71"/>
      <c r="DL151" s="71"/>
      <c r="DM151" s="71"/>
      <c r="DN151" s="102"/>
      <c r="DO151" s="101"/>
      <c r="DP151" s="71"/>
      <c r="DQ151" s="71"/>
      <c r="DR151" s="71"/>
      <c r="DS151" s="71"/>
      <c r="DT151" s="71"/>
      <c r="DU151" s="111"/>
      <c r="DX151" s="107"/>
      <c r="DY151" s="71"/>
      <c r="DZ151" s="71"/>
      <c r="EA151" s="71"/>
      <c r="EB151" s="71"/>
      <c r="EC151" s="71"/>
      <c r="ED151" s="71"/>
      <c r="EE151" s="71"/>
      <c r="EF151" s="71"/>
      <c r="EG151" s="71"/>
      <c r="EH151" s="114"/>
      <c r="EI151" s="71"/>
      <c r="EJ151" s="71"/>
      <c r="EK151" s="71"/>
      <c r="EL151" s="115"/>
      <c r="EM151" s="117"/>
      <c r="EN151" s="115"/>
      <c r="EO151" s="208"/>
      <c r="EP151" s="209"/>
      <c r="EQ151" s="210"/>
      <c r="ER151" s="217"/>
      <c r="FT151" s="160"/>
      <c r="FV151" s="24"/>
      <c r="FW151" s="140"/>
      <c r="FX151" s="141"/>
      <c r="GL151" s="179"/>
      <c r="GQ151" s="179"/>
    </row>
    <row r="152" spans="2:199" s="159" customFormat="1" ht="15.6">
      <c r="B152" s="134"/>
      <c r="C152" s="136"/>
      <c r="D152" s="71"/>
      <c r="E152" s="16"/>
      <c r="F152" s="159" t="str">
        <f t="shared" si="126"/>
        <v/>
      </c>
      <c r="G152" s="159" t="str">
        <f t="shared" si="127"/>
        <v/>
      </c>
      <c r="H152" s="159" t="str">
        <f t="shared" si="128"/>
        <v/>
      </c>
      <c r="L152" s="97"/>
      <c r="M152" s="16"/>
      <c r="N152" s="16"/>
      <c r="O152" s="24" t="str">
        <f t="shared" si="179"/>
        <v>::</v>
      </c>
      <c r="P152" s="16"/>
      <c r="Q152" s="16"/>
      <c r="R152" s="16"/>
      <c r="S152" s="24" t="str">
        <f t="shared" si="180"/>
        <v>::</v>
      </c>
      <c r="T152" s="24"/>
      <c r="U152" s="24"/>
      <c r="V152" s="165"/>
      <c r="W152" s="71">
        <f t="shared" si="129"/>
        <v>0</v>
      </c>
      <c r="X152" s="71">
        <f t="shared" si="130"/>
        <v>1</v>
      </c>
      <c r="Y152" s="71">
        <f t="shared" si="131"/>
        <v>1900</v>
      </c>
      <c r="Z152" s="92"/>
      <c r="AA152" s="170">
        <f t="shared" si="132"/>
        <v>0</v>
      </c>
      <c r="AB152" s="92"/>
      <c r="AC152" s="94">
        <f t="shared" si="133"/>
        <v>0</v>
      </c>
      <c r="AD152" s="156">
        <f t="shared" si="134"/>
        <v>0</v>
      </c>
      <c r="AE152" s="170">
        <f t="shared" si="135"/>
        <v>0</v>
      </c>
      <c r="AF152" s="92"/>
      <c r="AG152" s="94">
        <f t="shared" si="136"/>
        <v>0</v>
      </c>
      <c r="AH152" s="156">
        <f t="shared" si="137"/>
        <v>0</v>
      </c>
      <c r="AI152" s="170">
        <f t="shared" si="138"/>
        <v>0</v>
      </c>
      <c r="AJ152" s="92"/>
      <c r="AK152" s="94">
        <f t="shared" si="139"/>
        <v>0</v>
      </c>
      <c r="AL152" s="156">
        <f t="shared" si="140"/>
        <v>0</v>
      </c>
      <c r="AM152" s="170">
        <f t="shared" si="141"/>
        <v>0</v>
      </c>
      <c r="AN152" s="92"/>
      <c r="AO152" s="94">
        <f t="shared" si="142"/>
        <v>0</v>
      </c>
      <c r="AP152" s="156">
        <f t="shared" si="143"/>
        <v>0</v>
      </c>
      <c r="AQ152" s="170">
        <f t="shared" si="144"/>
        <v>0</v>
      </c>
      <c r="AR152" s="92"/>
      <c r="AS152" s="94">
        <f t="shared" si="145"/>
        <v>0</v>
      </c>
      <c r="AT152" s="156">
        <f t="shared" si="146"/>
        <v>0</v>
      </c>
      <c r="AU152" s="170">
        <f t="shared" si="147"/>
        <v>0</v>
      </c>
      <c r="AV152" s="92"/>
      <c r="AW152" s="94">
        <f t="shared" si="148"/>
        <v>0</v>
      </c>
      <c r="AX152" s="156">
        <f t="shared" si="149"/>
        <v>0</v>
      </c>
      <c r="AY152" s="170">
        <f t="shared" si="150"/>
        <v>1</v>
      </c>
      <c r="AZ152" s="92"/>
      <c r="BA152" s="170">
        <f t="shared" si="151"/>
        <v>1</v>
      </c>
      <c r="BB152" s="92"/>
      <c r="BC152" s="93">
        <f t="shared" si="152"/>
        <v>0</v>
      </c>
      <c r="BD152" s="92"/>
      <c r="BE152" s="93">
        <f t="shared" si="181"/>
        <v>0</v>
      </c>
      <c r="BF152" s="94">
        <f t="shared" si="153"/>
        <v>0</v>
      </c>
      <c r="BG152" s="95"/>
      <c r="BH152" s="31"/>
      <c r="BI152" s="53"/>
      <c r="BJ152" s="54"/>
      <c r="BK152" s="54"/>
      <c r="BL152" s="55"/>
      <c r="BM152" s="40" t="b">
        <f t="shared" si="154"/>
        <v>0</v>
      </c>
      <c r="BN152" s="40" t="str">
        <f t="shared" si="155"/>
        <v xml:space="preserve">  </v>
      </c>
      <c r="BO152" s="40"/>
      <c r="BP152" s="40" t="b">
        <f t="shared" si="156"/>
        <v>0</v>
      </c>
      <c r="BQ152" s="40" t="str">
        <f t="shared" si="157"/>
        <v xml:space="preserve">  </v>
      </c>
      <c r="BR152" s="40"/>
      <c r="BS152" s="40" t="b">
        <f t="shared" si="158"/>
        <v>0</v>
      </c>
      <c r="BT152" s="40" t="str">
        <f t="shared" si="159"/>
        <v xml:space="preserve">  </v>
      </c>
      <c r="BU152" s="40"/>
      <c r="BV152" s="40" t="b">
        <f t="shared" si="160"/>
        <v>0</v>
      </c>
      <c r="BW152" s="40" t="str">
        <f t="shared" si="161"/>
        <v xml:space="preserve">  </v>
      </c>
      <c r="BX152" s="40"/>
      <c r="BY152" s="40" t="b">
        <f t="shared" si="162"/>
        <v>0</v>
      </c>
      <c r="BZ152" s="45" t="str">
        <f t="shared" si="163"/>
        <v xml:space="preserve">  </v>
      </c>
      <c r="CA152" s="46"/>
      <c r="CB152" s="36" t="b">
        <f t="shared" si="164"/>
        <v>0</v>
      </c>
      <c r="CC152" s="36" t="str">
        <f t="shared" si="165"/>
        <v xml:space="preserve">  </v>
      </c>
      <c r="CD152" s="36"/>
      <c r="CE152" s="36" t="b">
        <f t="shared" si="166"/>
        <v>0</v>
      </c>
      <c r="CF152" s="36" t="str">
        <f t="shared" si="167"/>
        <v xml:space="preserve">  </v>
      </c>
      <c r="CG152" s="36"/>
      <c r="CH152" s="36" t="b">
        <f t="shared" si="168"/>
        <v>0</v>
      </c>
      <c r="CI152" s="36" t="str">
        <f t="shared" si="169"/>
        <v xml:space="preserve">  </v>
      </c>
      <c r="CJ152" s="36"/>
      <c r="CK152" s="36" t="b">
        <f t="shared" si="170"/>
        <v>0</v>
      </c>
      <c r="CL152" s="36" t="str">
        <f t="shared" si="171"/>
        <v xml:space="preserve">  </v>
      </c>
      <c r="CM152" s="36"/>
      <c r="CN152" s="36" t="b">
        <f t="shared" si="172"/>
        <v>0</v>
      </c>
      <c r="CO152" s="37" t="str">
        <f t="shared" si="173"/>
        <v xml:space="preserve">  </v>
      </c>
      <c r="CQ152" s="65"/>
      <c r="CR152" s="65" t="b">
        <f t="shared" si="182"/>
        <v>0</v>
      </c>
      <c r="CS152" s="65" t="str">
        <f t="shared" si="174"/>
        <v xml:space="preserve">  </v>
      </c>
      <c r="CT152" s="65"/>
      <c r="CU152" s="65" t="b">
        <f t="shared" si="175"/>
        <v>0</v>
      </c>
      <c r="CV152" s="65" t="str">
        <f t="shared" si="176"/>
        <v xml:space="preserve">  </v>
      </c>
      <c r="CW152" s="65"/>
      <c r="CX152" s="65" t="b">
        <f t="shared" si="183"/>
        <v>0</v>
      </c>
      <c r="CY152" s="65" t="str">
        <f t="shared" si="177"/>
        <v xml:space="preserve">  </v>
      </c>
      <c r="CZ152" s="65"/>
      <c r="DA152" s="65" t="b">
        <f t="shared" si="184"/>
        <v>0</v>
      </c>
      <c r="DB152" s="66" t="str">
        <f t="shared" si="178"/>
        <v xml:space="preserve">  </v>
      </c>
      <c r="DC152" s="130">
        <f t="shared" si="185"/>
        <v>0</v>
      </c>
      <c r="DD152" s="131">
        <f t="shared" si="186"/>
        <v>0</v>
      </c>
      <c r="DE152" s="218"/>
      <c r="DF152" s="219"/>
      <c r="DG152" s="220"/>
      <c r="DH152" s="221"/>
      <c r="DJ152" s="101"/>
      <c r="DK152" s="71"/>
      <c r="DL152" s="71"/>
      <c r="DM152" s="71"/>
      <c r="DN152" s="102"/>
      <c r="DO152" s="101"/>
      <c r="DP152" s="71"/>
      <c r="DQ152" s="71"/>
      <c r="DR152" s="71"/>
      <c r="DS152" s="71"/>
      <c r="DT152" s="71"/>
      <c r="DU152" s="111"/>
      <c r="DX152" s="107"/>
      <c r="DY152" s="71"/>
      <c r="DZ152" s="71"/>
      <c r="EA152" s="71"/>
      <c r="EB152" s="71"/>
      <c r="EC152" s="71"/>
      <c r="ED152" s="71"/>
      <c r="EE152" s="71"/>
      <c r="EF152" s="71"/>
      <c r="EG152" s="71"/>
      <c r="EH152" s="114"/>
      <c r="EI152" s="71"/>
      <c r="EJ152" s="71"/>
      <c r="EK152" s="71"/>
      <c r="EL152" s="115"/>
      <c r="EM152" s="117"/>
      <c r="EN152" s="115"/>
      <c r="EO152" s="208"/>
      <c r="EP152" s="209"/>
      <c r="EQ152" s="210"/>
      <c r="ER152" s="217"/>
      <c r="FT152" s="160"/>
      <c r="FV152" s="24"/>
      <c r="FW152" s="140"/>
      <c r="FX152" s="141"/>
      <c r="GL152" s="179"/>
      <c r="GQ152" s="179"/>
    </row>
    <row r="153" spans="2:199" s="159" customFormat="1" ht="15.6">
      <c r="B153" s="134"/>
      <c r="C153" s="136"/>
      <c r="D153" s="71"/>
      <c r="E153" s="16"/>
      <c r="F153" s="159" t="str">
        <f t="shared" si="126"/>
        <v/>
      </c>
      <c r="G153" s="159" t="str">
        <f t="shared" si="127"/>
        <v/>
      </c>
      <c r="H153" s="159" t="str">
        <f t="shared" si="128"/>
        <v/>
      </c>
      <c r="L153" s="97"/>
      <c r="M153" s="16"/>
      <c r="N153" s="16"/>
      <c r="O153" s="24" t="str">
        <f t="shared" si="179"/>
        <v>::</v>
      </c>
      <c r="P153" s="16"/>
      <c r="Q153" s="16"/>
      <c r="R153" s="16"/>
      <c r="S153" s="24" t="str">
        <f t="shared" si="180"/>
        <v>::</v>
      </c>
      <c r="T153" s="24"/>
      <c r="U153" s="24"/>
      <c r="V153" s="165"/>
      <c r="W153" s="71">
        <f t="shared" si="129"/>
        <v>0</v>
      </c>
      <c r="X153" s="71">
        <f t="shared" si="130"/>
        <v>1</v>
      </c>
      <c r="Y153" s="71">
        <f t="shared" si="131"/>
        <v>1900</v>
      </c>
      <c r="Z153" s="92"/>
      <c r="AA153" s="170">
        <f t="shared" si="132"/>
        <v>0</v>
      </c>
      <c r="AB153" s="92"/>
      <c r="AC153" s="94">
        <f t="shared" si="133"/>
        <v>0</v>
      </c>
      <c r="AD153" s="156">
        <f t="shared" si="134"/>
        <v>0</v>
      </c>
      <c r="AE153" s="170">
        <f t="shared" si="135"/>
        <v>0</v>
      </c>
      <c r="AF153" s="92"/>
      <c r="AG153" s="94">
        <f t="shared" si="136"/>
        <v>0</v>
      </c>
      <c r="AH153" s="156">
        <f t="shared" si="137"/>
        <v>0</v>
      </c>
      <c r="AI153" s="170">
        <f t="shared" si="138"/>
        <v>0</v>
      </c>
      <c r="AJ153" s="92"/>
      <c r="AK153" s="94">
        <f t="shared" si="139"/>
        <v>0</v>
      </c>
      <c r="AL153" s="156">
        <f t="shared" si="140"/>
        <v>0</v>
      </c>
      <c r="AM153" s="170">
        <f t="shared" si="141"/>
        <v>0</v>
      </c>
      <c r="AN153" s="92"/>
      <c r="AO153" s="94">
        <f t="shared" si="142"/>
        <v>0</v>
      </c>
      <c r="AP153" s="156">
        <f t="shared" si="143"/>
        <v>0</v>
      </c>
      <c r="AQ153" s="170">
        <f t="shared" si="144"/>
        <v>0</v>
      </c>
      <c r="AR153" s="92"/>
      <c r="AS153" s="94">
        <f t="shared" si="145"/>
        <v>0</v>
      </c>
      <c r="AT153" s="156">
        <f t="shared" si="146"/>
        <v>0</v>
      </c>
      <c r="AU153" s="170">
        <f t="shared" si="147"/>
        <v>0</v>
      </c>
      <c r="AV153" s="92"/>
      <c r="AW153" s="94">
        <f t="shared" si="148"/>
        <v>0</v>
      </c>
      <c r="AX153" s="156">
        <f t="shared" si="149"/>
        <v>0</v>
      </c>
      <c r="AY153" s="170">
        <f t="shared" si="150"/>
        <v>1</v>
      </c>
      <c r="AZ153" s="92"/>
      <c r="BA153" s="170">
        <f t="shared" si="151"/>
        <v>1</v>
      </c>
      <c r="BB153" s="92"/>
      <c r="BC153" s="93">
        <f t="shared" si="152"/>
        <v>0</v>
      </c>
      <c r="BD153" s="92"/>
      <c r="BE153" s="93">
        <f t="shared" si="181"/>
        <v>0</v>
      </c>
      <c r="BF153" s="94">
        <f t="shared" si="153"/>
        <v>0</v>
      </c>
      <c r="BG153" s="95"/>
      <c r="BH153" s="31"/>
      <c r="BI153" s="53"/>
      <c r="BJ153" s="54"/>
      <c r="BK153" s="54"/>
      <c r="BL153" s="55"/>
      <c r="BM153" s="40" t="b">
        <f t="shared" si="154"/>
        <v>0</v>
      </c>
      <c r="BN153" s="40" t="str">
        <f t="shared" si="155"/>
        <v xml:space="preserve">  </v>
      </c>
      <c r="BO153" s="40"/>
      <c r="BP153" s="40" t="b">
        <f t="shared" si="156"/>
        <v>0</v>
      </c>
      <c r="BQ153" s="40" t="str">
        <f t="shared" si="157"/>
        <v xml:space="preserve">  </v>
      </c>
      <c r="BR153" s="40"/>
      <c r="BS153" s="40" t="b">
        <f t="shared" si="158"/>
        <v>0</v>
      </c>
      <c r="BT153" s="40" t="str">
        <f t="shared" si="159"/>
        <v xml:space="preserve">  </v>
      </c>
      <c r="BU153" s="40"/>
      <c r="BV153" s="40" t="b">
        <f t="shared" si="160"/>
        <v>0</v>
      </c>
      <c r="BW153" s="40" t="str">
        <f t="shared" si="161"/>
        <v xml:space="preserve">  </v>
      </c>
      <c r="BX153" s="40"/>
      <c r="BY153" s="40" t="b">
        <f t="shared" si="162"/>
        <v>0</v>
      </c>
      <c r="BZ153" s="45" t="str">
        <f t="shared" si="163"/>
        <v xml:space="preserve">  </v>
      </c>
      <c r="CA153" s="46"/>
      <c r="CB153" s="36" t="b">
        <f t="shared" si="164"/>
        <v>0</v>
      </c>
      <c r="CC153" s="36" t="str">
        <f t="shared" si="165"/>
        <v xml:space="preserve">  </v>
      </c>
      <c r="CD153" s="36"/>
      <c r="CE153" s="36" t="b">
        <f t="shared" si="166"/>
        <v>0</v>
      </c>
      <c r="CF153" s="36" t="str">
        <f t="shared" si="167"/>
        <v xml:space="preserve">  </v>
      </c>
      <c r="CG153" s="36"/>
      <c r="CH153" s="36" t="b">
        <f t="shared" si="168"/>
        <v>0</v>
      </c>
      <c r="CI153" s="36" t="str">
        <f t="shared" si="169"/>
        <v xml:space="preserve">  </v>
      </c>
      <c r="CJ153" s="36"/>
      <c r="CK153" s="36" t="b">
        <f t="shared" si="170"/>
        <v>0</v>
      </c>
      <c r="CL153" s="36" t="str">
        <f t="shared" si="171"/>
        <v xml:space="preserve">  </v>
      </c>
      <c r="CM153" s="36"/>
      <c r="CN153" s="36" t="b">
        <f t="shared" si="172"/>
        <v>0</v>
      </c>
      <c r="CO153" s="37" t="str">
        <f t="shared" si="173"/>
        <v xml:space="preserve">  </v>
      </c>
      <c r="CQ153" s="65"/>
      <c r="CR153" s="65" t="b">
        <f t="shared" si="182"/>
        <v>0</v>
      </c>
      <c r="CS153" s="65" t="str">
        <f t="shared" si="174"/>
        <v xml:space="preserve">  </v>
      </c>
      <c r="CT153" s="65"/>
      <c r="CU153" s="65" t="b">
        <f t="shared" si="175"/>
        <v>0</v>
      </c>
      <c r="CV153" s="65" t="str">
        <f t="shared" si="176"/>
        <v xml:space="preserve">  </v>
      </c>
      <c r="CW153" s="65"/>
      <c r="CX153" s="65" t="b">
        <f t="shared" si="183"/>
        <v>0</v>
      </c>
      <c r="CY153" s="65" t="str">
        <f t="shared" si="177"/>
        <v xml:space="preserve">  </v>
      </c>
      <c r="CZ153" s="65"/>
      <c r="DA153" s="65" t="b">
        <f t="shared" si="184"/>
        <v>0</v>
      </c>
      <c r="DB153" s="66" t="str">
        <f t="shared" si="178"/>
        <v xml:space="preserve">  </v>
      </c>
      <c r="DC153" s="130">
        <f t="shared" si="185"/>
        <v>0</v>
      </c>
      <c r="DD153" s="131">
        <f t="shared" si="186"/>
        <v>0</v>
      </c>
      <c r="DE153" s="218"/>
      <c r="DF153" s="219"/>
      <c r="DG153" s="220"/>
      <c r="DH153" s="221"/>
      <c r="DJ153" s="101"/>
      <c r="DK153" s="71"/>
      <c r="DL153" s="71"/>
      <c r="DM153" s="71"/>
      <c r="DN153" s="102"/>
      <c r="DO153" s="101"/>
      <c r="DP153" s="71"/>
      <c r="DQ153" s="71"/>
      <c r="DR153" s="71"/>
      <c r="DS153" s="71"/>
      <c r="DT153" s="71"/>
      <c r="DU153" s="111"/>
      <c r="DX153" s="107"/>
      <c r="DY153" s="71"/>
      <c r="DZ153" s="71"/>
      <c r="EA153" s="71"/>
      <c r="EB153" s="71"/>
      <c r="EC153" s="71"/>
      <c r="ED153" s="71"/>
      <c r="EE153" s="71"/>
      <c r="EF153" s="71"/>
      <c r="EG153" s="71"/>
      <c r="EH153" s="114"/>
      <c r="EI153" s="71"/>
      <c r="EJ153" s="71"/>
      <c r="EK153" s="71"/>
      <c r="EL153" s="115"/>
      <c r="EM153" s="117"/>
      <c r="EN153" s="115"/>
      <c r="EO153" s="208"/>
      <c r="EP153" s="209"/>
      <c r="EQ153" s="210"/>
      <c r="ER153" s="217"/>
      <c r="FT153" s="160"/>
      <c r="FV153" s="24"/>
      <c r="FW153" s="140"/>
      <c r="FX153" s="141"/>
      <c r="GL153" s="179"/>
      <c r="GQ153" s="179"/>
    </row>
    <row r="154" spans="2:199" s="159" customFormat="1" ht="15.6">
      <c r="B154" s="134"/>
      <c r="C154" s="136"/>
      <c r="D154" s="71"/>
      <c r="E154" s="16"/>
      <c r="F154" s="159" t="str">
        <f t="shared" si="126"/>
        <v/>
      </c>
      <c r="G154" s="159" t="str">
        <f t="shared" si="127"/>
        <v/>
      </c>
      <c r="H154" s="159" t="str">
        <f t="shared" si="128"/>
        <v/>
      </c>
      <c r="L154" s="97"/>
      <c r="M154" s="16"/>
      <c r="N154" s="16"/>
      <c r="O154" s="24" t="str">
        <f t="shared" si="179"/>
        <v>::</v>
      </c>
      <c r="P154" s="16"/>
      <c r="Q154" s="16"/>
      <c r="R154" s="16"/>
      <c r="S154" s="24" t="str">
        <f t="shared" si="180"/>
        <v>::</v>
      </c>
      <c r="T154" s="24"/>
      <c r="U154" s="24"/>
      <c r="V154" s="165"/>
      <c r="W154" s="71">
        <f t="shared" si="129"/>
        <v>0</v>
      </c>
      <c r="X154" s="71">
        <f t="shared" si="130"/>
        <v>1</v>
      </c>
      <c r="Y154" s="71">
        <f t="shared" si="131"/>
        <v>1900</v>
      </c>
      <c r="Z154" s="92"/>
      <c r="AA154" s="170">
        <f t="shared" si="132"/>
        <v>0</v>
      </c>
      <c r="AB154" s="92"/>
      <c r="AC154" s="94">
        <f t="shared" si="133"/>
        <v>0</v>
      </c>
      <c r="AD154" s="156">
        <f t="shared" si="134"/>
        <v>0</v>
      </c>
      <c r="AE154" s="170">
        <f t="shared" si="135"/>
        <v>0</v>
      </c>
      <c r="AF154" s="92"/>
      <c r="AG154" s="94">
        <f t="shared" si="136"/>
        <v>0</v>
      </c>
      <c r="AH154" s="156">
        <f t="shared" si="137"/>
        <v>0</v>
      </c>
      <c r="AI154" s="170">
        <f t="shared" si="138"/>
        <v>0</v>
      </c>
      <c r="AJ154" s="92"/>
      <c r="AK154" s="94">
        <f t="shared" si="139"/>
        <v>0</v>
      </c>
      <c r="AL154" s="156">
        <f t="shared" si="140"/>
        <v>0</v>
      </c>
      <c r="AM154" s="170">
        <f t="shared" si="141"/>
        <v>0</v>
      </c>
      <c r="AN154" s="92"/>
      <c r="AO154" s="94">
        <f t="shared" si="142"/>
        <v>0</v>
      </c>
      <c r="AP154" s="156">
        <f t="shared" si="143"/>
        <v>0</v>
      </c>
      <c r="AQ154" s="170">
        <f t="shared" si="144"/>
        <v>0</v>
      </c>
      <c r="AR154" s="92"/>
      <c r="AS154" s="94">
        <f t="shared" si="145"/>
        <v>0</v>
      </c>
      <c r="AT154" s="156">
        <f t="shared" si="146"/>
        <v>0</v>
      </c>
      <c r="AU154" s="170">
        <f t="shared" si="147"/>
        <v>0</v>
      </c>
      <c r="AV154" s="92"/>
      <c r="AW154" s="94">
        <f t="shared" si="148"/>
        <v>0</v>
      </c>
      <c r="AX154" s="156">
        <f t="shared" si="149"/>
        <v>0</v>
      </c>
      <c r="AY154" s="170">
        <f t="shared" si="150"/>
        <v>1</v>
      </c>
      <c r="AZ154" s="92"/>
      <c r="BA154" s="170">
        <f t="shared" si="151"/>
        <v>1</v>
      </c>
      <c r="BB154" s="92"/>
      <c r="BC154" s="93">
        <f t="shared" si="152"/>
        <v>0</v>
      </c>
      <c r="BD154" s="92"/>
      <c r="BE154" s="93">
        <f t="shared" si="181"/>
        <v>0</v>
      </c>
      <c r="BF154" s="94">
        <f t="shared" si="153"/>
        <v>0</v>
      </c>
      <c r="BG154" s="95"/>
      <c r="BH154" s="31"/>
      <c r="BI154" s="53"/>
      <c r="BJ154" s="54"/>
      <c r="BK154" s="54"/>
      <c r="BL154" s="55"/>
      <c r="BM154" s="40" t="b">
        <f t="shared" si="154"/>
        <v>0</v>
      </c>
      <c r="BN154" s="40" t="str">
        <f t="shared" si="155"/>
        <v xml:space="preserve">  </v>
      </c>
      <c r="BO154" s="40"/>
      <c r="BP154" s="40" t="b">
        <f t="shared" si="156"/>
        <v>0</v>
      </c>
      <c r="BQ154" s="40" t="str">
        <f t="shared" si="157"/>
        <v xml:space="preserve">  </v>
      </c>
      <c r="BR154" s="40"/>
      <c r="BS154" s="40" t="b">
        <f t="shared" si="158"/>
        <v>0</v>
      </c>
      <c r="BT154" s="40" t="str">
        <f t="shared" si="159"/>
        <v xml:space="preserve">  </v>
      </c>
      <c r="BU154" s="40"/>
      <c r="BV154" s="40" t="b">
        <f t="shared" si="160"/>
        <v>0</v>
      </c>
      <c r="BW154" s="40" t="str">
        <f t="shared" si="161"/>
        <v xml:space="preserve">  </v>
      </c>
      <c r="BX154" s="40"/>
      <c r="BY154" s="40" t="b">
        <f t="shared" si="162"/>
        <v>0</v>
      </c>
      <c r="BZ154" s="45" t="str">
        <f t="shared" si="163"/>
        <v xml:space="preserve">  </v>
      </c>
      <c r="CA154" s="46"/>
      <c r="CB154" s="36" t="b">
        <f t="shared" si="164"/>
        <v>0</v>
      </c>
      <c r="CC154" s="36" t="str">
        <f t="shared" si="165"/>
        <v xml:space="preserve">  </v>
      </c>
      <c r="CD154" s="36"/>
      <c r="CE154" s="36" t="b">
        <f t="shared" si="166"/>
        <v>0</v>
      </c>
      <c r="CF154" s="36" t="str">
        <f t="shared" si="167"/>
        <v xml:space="preserve">  </v>
      </c>
      <c r="CG154" s="36"/>
      <c r="CH154" s="36" t="b">
        <f t="shared" si="168"/>
        <v>0</v>
      </c>
      <c r="CI154" s="36" t="str">
        <f t="shared" si="169"/>
        <v xml:space="preserve">  </v>
      </c>
      <c r="CJ154" s="36"/>
      <c r="CK154" s="36" t="b">
        <f t="shared" si="170"/>
        <v>0</v>
      </c>
      <c r="CL154" s="36" t="str">
        <f t="shared" si="171"/>
        <v xml:space="preserve">  </v>
      </c>
      <c r="CM154" s="36"/>
      <c r="CN154" s="36" t="b">
        <f t="shared" si="172"/>
        <v>0</v>
      </c>
      <c r="CO154" s="37" t="str">
        <f t="shared" si="173"/>
        <v xml:space="preserve">  </v>
      </c>
      <c r="CQ154" s="65"/>
      <c r="CR154" s="65" t="b">
        <f t="shared" si="182"/>
        <v>0</v>
      </c>
      <c r="CS154" s="65" t="str">
        <f t="shared" si="174"/>
        <v xml:space="preserve">  </v>
      </c>
      <c r="CT154" s="65"/>
      <c r="CU154" s="65" t="b">
        <f t="shared" si="175"/>
        <v>0</v>
      </c>
      <c r="CV154" s="65" t="str">
        <f t="shared" si="176"/>
        <v xml:space="preserve">  </v>
      </c>
      <c r="CW154" s="65"/>
      <c r="CX154" s="65" t="b">
        <f t="shared" si="183"/>
        <v>0</v>
      </c>
      <c r="CY154" s="65" t="str">
        <f t="shared" si="177"/>
        <v xml:space="preserve">  </v>
      </c>
      <c r="CZ154" s="65"/>
      <c r="DA154" s="65" t="b">
        <f t="shared" si="184"/>
        <v>0</v>
      </c>
      <c r="DB154" s="66" t="str">
        <f t="shared" si="178"/>
        <v xml:space="preserve">  </v>
      </c>
      <c r="DC154" s="130">
        <f t="shared" si="185"/>
        <v>0</v>
      </c>
      <c r="DD154" s="131">
        <f t="shared" si="186"/>
        <v>0</v>
      </c>
      <c r="DE154" s="218"/>
      <c r="DF154" s="219"/>
      <c r="DG154" s="220"/>
      <c r="DH154" s="221"/>
      <c r="DJ154" s="101"/>
      <c r="DK154" s="71"/>
      <c r="DL154" s="71"/>
      <c r="DM154" s="71"/>
      <c r="DN154" s="102"/>
      <c r="DO154" s="101"/>
      <c r="DP154" s="71"/>
      <c r="DQ154" s="71"/>
      <c r="DR154" s="71"/>
      <c r="DS154" s="71"/>
      <c r="DT154" s="71"/>
      <c r="DU154" s="111"/>
      <c r="DX154" s="107"/>
      <c r="DY154" s="71"/>
      <c r="DZ154" s="71"/>
      <c r="EA154" s="71"/>
      <c r="EB154" s="71"/>
      <c r="EC154" s="71"/>
      <c r="ED154" s="71"/>
      <c r="EE154" s="71"/>
      <c r="EF154" s="71"/>
      <c r="EG154" s="71"/>
      <c r="EH154" s="114"/>
      <c r="EI154" s="71"/>
      <c r="EJ154" s="71"/>
      <c r="EK154" s="71"/>
      <c r="EL154" s="115"/>
      <c r="EM154" s="117"/>
      <c r="EN154" s="115"/>
      <c r="EO154" s="208"/>
      <c r="EP154" s="209"/>
      <c r="EQ154" s="210"/>
      <c r="ER154" s="217"/>
      <c r="FT154" s="160"/>
      <c r="FV154" s="24"/>
      <c r="FW154" s="140"/>
      <c r="FX154" s="141"/>
      <c r="GL154" s="179"/>
      <c r="GQ154" s="179"/>
    </row>
    <row r="155" spans="2:199" s="159" customFormat="1" ht="15.6">
      <c r="B155" s="134"/>
      <c r="C155" s="136"/>
      <c r="D155" s="71"/>
      <c r="E155" s="16"/>
      <c r="F155" s="159" t="str">
        <f t="shared" si="126"/>
        <v/>
      </c>
      <c r="G155" s="159" t="str">
        <f t="shared" si="127"/>
        <v/>
      </c>
      <c r="H155" s="159" t="str">
        <f t="shared" si="128"/>
        <v/>
      </c>
      <c r="L155" s="97"/>
      <c r="M155" s="16"/>
      <c r="N155" s="16"/>
      <c r="O155" s="24" t="str">
        <f t="shared" si="179"/>
        <v>::</v>
      </c>
      <c r="P155" s="16"/>
      <c r="Q155" s="16"/>
      <c r="R155" s="16"/>
      <c r="S155" s="24" t="str">
        <f t="shared" si="180"/>
        <v>::</v>
      </c>
      <c r="T155" s="24"/>
      <c r="U155" s="24"/>
      <c r="V155" s="165"/>
      <c r="W155" s="71">
        <f t="shared" si="129"/>
        <v>0</v>
      </c>
      <c r="X155" s="71">
        <f t="shared" si="130"/>
        <v>1</v>
      </c>
      <c r="Y155" s="71">
        <f t="shared" si="131"/>
        <v>1900</v>
      </c>
      <c r="Z155" s="92"/>
      <c r="AA155" s="170">
        <f t="shared" si="132"/>
        <v>0</v>
      </c>
      <c r="AB155" s="92"/>
      <c r="AC155" s="94">
        <f t="shared" si="133"/>
        <v>0</v>
      </c>
      <c r="AD155" s="156">
        <f t="shared" si="134"/>
        <v>0</v>
      </c>
      <c r="AE155" s="170">
        <f t="shared" si="135"/>
        <v>0</v>
      </c>
      <c r="AF155" s="92"/>
      <c r="AG155" s="94">
        <f t="shared" si="136"/>
        <v>0</v>
      </c>
      <c r="AH155" s="156">
        <f t="shared" si="137"/>
        <v>0</v>
      </c>
      <c r="AI155" s="170">
        <f t="shared" si="138"/>
        <v>0</v>
      </c>
      <c r="AJ155" s="92"/>
      <c r="AK155" s="94">
        <f t="shared" si="139"/>
        <v>0</v>
      </c>
      <c r="AL155" s="156">
        <f t="shared" si="140"/>
        <v>0</v>
      </c>
      <c r="AM155" s="170">
        <f t="shared" si="141"/>
        <v>0</v>
      </c>
      <c r="AN155" s="92"/>
      <c r="AO155" s="94">
        <f t="shared" si="142"/>
        <v>0</v>
      </c>
      <c r="AP155" s="156">
        <f t="shared" si="143"/>
        <v>0</v>
      </c>
      <c r="AQ155" s="170">
        <f t="shared" si="144"/>
        <v>0</v>
      </c>
      <c r="AR155" s="92"/>
      <c r="AS155" s="94">
        <f t="shared" si="145"/>
        <v>0</v>
      </c>
      <c r="AT155" s="156">
        <f t="shared" si="146"/>
        <v>0</v>
      </c>
      <c r="AU155" s="170">
        <f t="shared" si="147"/>
        <v>0</v>
      </c>
      <c r="AV155" s="92"/>
      <c r="AW155" s="94">
        <f t="shared" si="148"/>
        <v>0</v>
      </c>
      <c r="AX155" s="156">
        <f t="shared" si="149"/>
        <v>0</v>
      </c>
      <c r="AY155" s="170">
        <f t="shared" si="150"/>
        <v>1</v>
      </c>
      <c r="AZ155" s="92"/>
      <c r="BA155" s="170">
        <f t="shared" si="151"/>
        <v>1</v>
      </c>
      <c r="BB155" s="92"/>
      <c r="BC155" s="93">
        <f t="shared" si="152"/>
        <v>0</v>
      </c>
      <c r="BD155" s="92"/>
      <c r="BE155" s="93">
        <f t="shared" si="181"/>
        <v>0</v>
      </c>
      <c r="BF155" s="94">
        <f t="shared" si="153"/>
        <v>0</v>
      </c>
      <c r="BG155" s="95"/>
      <c r="BH155" s="31"/>
      <c r="BI155" s="53"/>
      <c r="BJ155" s="54"/>
      <c r="BK155" s="54"/>
      <c r="BL155" s="55"/>
      <c r="BM155" s="40" t="b">
        <f t="shared" si="154"/>
        <v>0</v>
      </c>
      <c r="BN155" s="40" t="str">
        <f t="shared" si="155"/>
        <v xml:space="preserve">  </v>
      </c>
      <c r="BO155" s="40"/>
      <c r="BP155" s="40" t="b">
        <f t="shared" si="156"/>
        <v>0</v>
      </c>
      <c r="BQ155" s="40" t="str">
        <f t="shared" si="157"/>
        <v xml:space="preserve">  </v>
      </c>
      <c r="BR155" s="40"/>
      <c r="BS155" s="40" t="b">
        <f t="shared" si="158"/>
        <v>0</v>
      </c>
      <c r="BT155" s="40" t="str">
        <f t="shared" si="159"/>
        <v xml:space="preserve">  </v>
      </c>
      <c r="BU155" s="40"/>
      <c r="BV155" s="40" t="b">
        <f t="shared" si="160"/>
        <v>0</v>
      </c>
      <c r="BW155" s="40" t="str">
        <f t="shared" si="161"/>
        <v xml:space="preserve">  </v>
      </c>
      <c r="BX155" s="40"/>
      <c r="BY155" s="40" t="b">
        <f t="shared" si="162"/>
        <v>0</v>
      </c>
      <c r="BZ155" s="45" t="str">
        <f t="shared" si="163"/>
        <v xml:space="preserve">  </v>
      </c>
      <c r="CA155" s="46"/>
      <c r="CB155" s="36" t="b">
        <f t="shared" si="164"/>
        <v>0</v>
      </c>
      <c r="CC155" s="36" t="str">
        <f t="shared" si="165"/>
        <v xml:space="preserve">  </v>
      </c>
      <c r="CD155" s="36"/>
      <c r="CE155" s="36" t="b">
        <f t="shared" si="166"/>
        <v>0</v>
      </c>
      <c r="CF155" s="36" t="str">
        <f t="shared" si="167"/>
        <v xml:space="preserve">  </v>
      </c>
      <c r="CG155" s="36"/>
      <c r="CH155" s="36" t="b">
        <f t="shared" si="168"/>
        <v>0</v>
      </c>
      <c r="CI155" s="36" t="str">
        <f t="shared" si="169"/>
        <v xml:space="preserve">  </v>
      </c>
      <c r="CJ155" s="36"/>
      <c r="CK155" s="36" t="b">
        <f t="shared" si="170"/>
        <v>0</v>
      </c>
      <c r="CL155" s="36" t="str">
        <f t="shared" si="171"/>
        <v xml:space="preserve">  </v>
      </c>
      <c r="CM155" s="36"/>
      <c r="CN155" s="36" t="b">
        <f t="shared" si="172"/>
        <v>0</v>
      </c>
      <c r="CO155" s="37" t="str">
        <f t="shared" si="173"/>
        <v xml:space="preserve">  </v>
      </c>
      <c r="CQ155" s="65"/>
      <c r="CR155" s="65" t="b">
        <f t="shared" si="182"/>
        <v>0</v>
      </c>
      <c r="CS155" s="65" t="str">
        <f t="shared" si="174"/>
        <v xml:space="preserve">  </v>
      </c>
      <c r="CT155" s="65"/>
      <c r="CU155" s="65" t="b">
        <f t="shared" si="175"/>
        <v>0</v>
      </c>
      <c r="CV155" s="65" t="str">
        <f t="shared" si="176"/>
        <v xml:space="preserve">  </v>
      </c>
      <c r="CW155" s="65"/>
      <c r="CX155" s="65" t="b">
        <f t="shared" si="183"/>
        <v>0</v>
      </c>
      <c r="CY155" s="65" t="str">
        <f t="shared" si="177"/>
        <v xml:space="preserve">  </v>
      </c>
      <c r="CZ155" s="65"/>
      <c r="DA155" s="65" t="b">
        <f t="shared" si="184"/>
        <v>0</v>
      </c>
      <c r="DB155" s="66" t="str">
        <f t="shared" si="178"/>
        <v xml:space="preserve">  </v>
      </c>
      <c r="DC155" s="130">
        <f t="shared" si="185"/>
        <v>0</v>
      </c>
      <c r="DD155" s="131">
        <f t="shared" si="186"/>
        <v>0</v>
      </c>
      <c r="DE155" s="218"/>
      <c r="DF155" s="219"/>
      <c r="DG155" s="220"/>
      <c r="DH155" s="221"/>
      <c r="DJ155" s="101"/>
      <c r="DK155" s="71"/>
      <c r="DL155" s="71"/>
      <c r="DM155" s="71"/>
      <c r="DN155" s="102"/>
      <c r="DO155" s="101"/>
      <c r="DP155" s="71"/>
      <c r="DQ155" s="71"/>
      <c r="DR155" s="71"/>
      <c r="DS155" s="71"/>
      <c r="DT155" s="71"/>
      <c r="DU155" s="111"/>
      <c r="DX155" s="107"/>
      <c r="DY155" s="71"/>
      <c r="DZ155" s="71"/>
      <c r="EA155" s="71"/>
      <c r="EB155" s="71"/>
      <c r="EC155" s="71"/>
      <c r="ED155" s="71"/>
      <c r="EE155" s="71"/>
      <c r="EF155" s="71"/>
      <c r="EG155" s="71"/>
      <c r="EH155" s="114"/>
      <c r="EI155" s="71"/>
      <c r="EJ155" s="71"/>
      <c r="EK155" s="71"/>
      <c r="EL155" s="115"/>
      <c r="EM155" s="117"/>
      <c r="EN155" s="115"/>
      <c r="EO155" s="208"/>
      <c r="EP155" s="209"/>
      <c r="EQ155" s="210"/>
      <c r="ER155" s="217"/>
      <c r="FT155" s="160"/>
      <c r="FV155" s="24"/>
      <c r="FW155" s="140"/>
      <c r="FX155" s="141"/>
      <c r="GL155" s="179"/>
      <c r="GQ155" s="179"/>
    </row>
    <row r="156" spans="2:199" s="159" customFormat="1" ht="15.6">
      <c r="B156" s="134"/>
      <c r="C156" s="136"/>
      <c r="D156" s="71"/>
      <c r="E156" s="16"/>
      <c r="F156" s="159" t="str">
        <f t="shared" si="126"/>
        <v/>
      </c>
      <c r="G156" s="159" t="str">
        <f t="shared" si="127"/>
        <v/>
      </c>
      <c r="H156" s="159" t="str">
        <f t="shared" si="128"/>
        <v/>
      </c>
      <c r="L156" s="97"/>
      <c r="M156" s="16"/>
      <c r="N156" s="16"/>
      <c r="O156" s="24" t="str">
        <f t="shared" si="179"/>
        <v>::</v>
      </c>
      <c r="P156" s="16"/>
      <c r="Q156" s="16"/>
      <c r="R156" s="16"/>
      <c r="S156" s="24" t="str">
        <f t="shared" si="180"/>
        <v>::</v>
      </c>
      <c r="T156" s="24"/>
      <c r="U156" s="24"/>
      <c r="V156" s="165"/>
      <c r="W156" s="71">
        <f t="shared" si="129"/>
        <v>0</v>
      </c>
      <c r="X156" s="71">
        <f t="shared" si="130"/>
        <v>1</v>
      </c>
      <c r="Y156" s="71">
        <f t="shared" si="131"/>
        <v>1900</v>
      </c>
      <c r="Z156" s="92"/>
      <c r="AA156" s="170">
        <f t="shared" si="132"/>
        <v>0</v>
      </c>
      <c r="AB156" s="92"/>
      <c r="AC156" s="94">
        <f t="shared" si="133"/>
        <v>0</v>
      </c>
      <c r="AD156" s="156">
        <f t="shared" si="134"/>
        <v>0</v>
      </c>
      <c r="AE156" s="170">
        <f t="shared" si="135"/>
        <v>0</v>
      </c>
      <c r="AF156" s="92"/>
      <c r="AG156" s="94">
        <f t="shared" si="136"/>
        <v>0</v>
      </c>
      <c r="AH156" s="156">
        <f t="shared" si="137"/>
        <v>0</v>
      </c>
      <c r="AI156" s="170">
        <f t="shared" si="138"/>
        <v>0</v>
      </c>
      <c r="AJ156" s="92"/>
      <c r="AK156" s="94">
        <f t="shared" si="139"/>
        <v>0</v>
      </c>
      <c r="AL156" s="156">
        <f t="shared" si="140"/>
        <v>0</v>
      </c>
      <c r="AM156" s="170">
        <f t="shared" si="141"/>
        <v>0</v>
      </c>
      <c r="AN156" s="92"/>
      <c r="AO156" s="94">
        <f t="shared" si="142"/>
        <v>0</v>
      </c>
      <c r="AP156" s="156">
        <f t="shared" si="143"/>
        <v>0</v>
      </c>
      <c r="AQ156" s="170">
        <f t="shared" si="144"/>
        <v>0</v>
      </c>
      <c r="AR156" s="92"/>
      <c r="AS156" s="94">
        <f t="shared" si="145"/>
        <v>0</v>
      </c>
      <c r="AT156" s="156">
        <f t="shared" si="146"/>
        <v>0</v>
      </c>
      <c r="AU156" s="170">
        <f t="shared" si="147"/>
        <v>0</v>
      </c>
      <c r="AV156" s="92"/>
      <c r="AW156" s="94">
        <f t="shared" si="148"/>
        <v>0</v>
      </c>
      <c r="AX156" s="156">
        <f t="shared" si="149"/>
        <v>0</v>
      </c>
      <c r="AY156" s="170">
        <f t="shared" si="150"/>
        <v>1</v>
      </c>
      <c r="AZ156" s="92"/>
      <c r="BA156" s="170">
        <f t="shared" si="151"/>
        <v>1</v>
      </c>
      <c r="BB156" s="92"/>
      <c r="BC156" s="93">
        <f t="shared" si="152"/>
        <v>0</v>
      </c>
      <c r="BD156" s="92"/>
      <c r="BE156" s="93">
        <f t="shared" si="181"/>
        <v>0</v>
      </c>
      <c r="BF156" s="94">
        <f t="shared" si="153"/>
        <v>0</v>
      </c>
      <c r="BG156" s="95"/>
      <c r="BH156" s="31"/>
      <c r="BI156" s="53"/>
      <c r="BJ156" s="54"/>
      <c r="BK156" s="54"/>
      <c r="BL156" s="55"/>
      <c r="BM156" s="40" t="b">
        <f t="shared" si="154"/>
        <v>0</v>
      </c>
      <c r="BN156" s="40" t="str">
        <f t="shared" si="155"/>
        <v xml:space="preserve">  </v>
      </c>
      <c r="BO156" s="40"/>
      <c r="BP156" s="40" t="b">
        <f t="shared" si="156"/>
        <v>0</v>
      </c>
      <c r="BQ156" s="40" t="str">
        <f t="shared" si="157"/>
        <v xml:space="preserve">  </v>
      </c>
      <c r="BR156" s="40"/>
      <c r="BS156" s="40" t="b">
        <f t="shared" si="158"/>
        <v>0</v>
      </c>
      <c r="BT156" s="40" t="str">
        <f t="shared" si="159"/>
        <v xml:space="preserve">  </v>
      </c>
      <c r="BU156" s="40"/>
      <c r="BV156" s="40" t="b">
        <f t="shared" si="160"/>
        <v>0</v>
      </c>
      <c r="BW156" s="40" t="str">
        <f t="shared" si="161"/>
        <v xml:space="preserve">  </v>
      </c>
      <c r="BX156" s="40"/>
      <c r="BY156" s="40" t="b">
        <f t="shared" si="162"/>
        <v>0</v>
      </c>
      <c r="BZ156" s="45" t="str">
        <f t="shared" si="163"/>
        <v xml:space="preserve">  </v>
      </c>
      <c r="CA156" s="46"/>
      <c r="CB156" s="36" t="b">
        <f t="shared" si="164"/>
        <v>0</v>
      </c>
      <c r="CC156" s="36" t="str">
        <f t="shared" si="165"/>
        <v xml:space="preserve">  </v>
      </c>
      <c r="CD156" s="36"/>
      <c r="CE156" s="36" t="b">
        <f t="shared" si="166"/>
        <v>0</v>
      </c>
      <c r="CF156" s="36" t="str">
        <f t="shared" si="167"/>
        <v xml:space="preserve">  </v>
      </c>
      <c r="CG156" s="36"/>
      <c r="CH156" s="36" t="b">
        <f t="shared" si="168"/>
        <v>0</v>
      </c>
      <c r="CI156" s="36" t="str">
        <f t="shared" si="169"/>
        <v xml:space="preserve">  </v>
      </c>
      <c r="CJ156" s="36"/>
      <c r="CK156" s="36" t="b">
        <f t="shared" si="170"/>
        <v>0</v>
      </c>
      <c r="CL156" s="36" t="str">
        <f t="shared" si="171"/>
        <v xml:space="preserve">  </v>
      </c>
      <c r="CM156" s="36"/>
      <c r="CN156" s="36" t="b">
        <f t="shared" si="172"/>
        <v>0</v>
      </c>
      <c r="CO156" s="37" t="str">
        <f t="shared" si="173"/>
        <v xml:space="preserve">  </v>
      </c>
      <c r="CQ156" s="65"/>
      <c r="CR156" s="65" t="b">
        <f t="shared" si="182"/>
        <v>0</v>
      </c>
      <c r="CS156" s="65" t="str">
        <f t="shared" si="174"/>
        <v xml:space="preserve">  </v>
      </c>
      <c r="CT156" s="65"/>
      <c r="CU156" s="65" t="b">
        <f t="shared" si="175"/>
        <v>0</v>
      </c>
      <c r="CV156" s="65" t="str">
        <f t="shared" si="176"/>
        <v xml:space="preserve">  </v>
      </c>
      <c r="CW156" s="65"/>
      <c r="CX156" s="65" t="b">
        <f t="shared" si="183"/>
        <v>0</v>
      </c>
      <c r="CY156" s="65" t="str">
        <f t="shared" si="177"/>
        <v xml:space="preserve">  </v>
      </c>
      <c r="CZ156" s="65"/>
      <c r="DA156" s="65" t="b">
        <f t="shared" si="184"/>
        <v>0</v>
      </c>
      <c r="DB156" s="66" t="str">
        <f t="shared" si="178"/>
        <v xml:space="preserve">  </v>
      </c>
      <c r="DC156" s="130">
        <f t="shared" si="185"/>
        <v>0</v>
      </c>
      <c r="DD156" s="131">
        <f t="shared" si="186"/>
        <v>0</v>
      </c>
      <c r="DE156" s="218"/>
      <c r="DF156" s="219"/>
      <c r="DG156" s="220"/>
      <c r="DH156" s="221"/>
      <c r="DJ156" s="101"/>
      <c r="DK156" s="71"/>
      <c r="DL156" s="71"/>
      <c r="DM156" s="71"/>
      <c r="DN156" s="102"/>
      <c r="DO156" s="101"/>
      <c r="DP156" s="71"/>
      <c r="DQ156" s="71"/>
      <c r="DR156" s="71"/>
      <c r="DS156" s="71"/>
      <c r="DT156" s="71"/>
      <c r="DU156" s="111"/>
      <c r="DX156" s="107"/>
      <c r="DY156" s="71"/>
      <c r="DZ156" s="71"/>
      <c r="EA156" s="71"/>
      <c r="EB156" s="71"/>
      <c r="EC156" s="71"/>
      <c r="ED156" s="71"/>
      <c r="EE156" s="71"/>
      <c r="EF156" s="71"/>
      <c r="EG156" s="71"/>
      <c r="EH156" s="114"/>
      <c r="EI156" s="71"/>
      <c r="EJ156" s="71"/>
      <c r="EK156" s="71"/>
      <c r="EL156" s="115"/>
      <c r="EM156" s="117"/>
      <c r="EN156" s="115"/>
      <c r="EO156" s="208"/>
      <c r="EP156" s="209"/>
      <c r="EQ156" s="210"/>
      <c r="ER156" s="217"/>
      <c r="FT156" s="160"/>
      <c r="FV156" s="24"/>
      <c r="FW156" s="140"/>
      <c r="FX156" s="141"/>
      <c r="GL156" s="179"/>
      <c r="GQ156" s="179"/>
    </row>
    <row r="157" spans="2:199" s="159" customFormat="1" ht="15.6">
      <c r="B157" s="134"/>
      <c r="C157" s="136"/>
      <c r="D157" s="71"/>
      <c r="E157" s="16"/>
      <c r="F157" s="159" t="str">
        <f t="shared" si="126"/>
        <v/>
      </c>
      <c r="G157" s="159" t="str">
        <f t="shared" si="127"/>
        <v/>
      </c>
      <c r="H157" s="159" t="str">
        <f t="shared" si="128"/>
        <v/>
      </c>
      <c r="L157" s="97"/>
      <c r="M157" s="16"/>
      <c r="N157" s="16"/>
      <c r="O157" s="24" t="str">
        <f t="shared" si="179"/>
        <v>::</v>
      </c>
      <c r="P157" s="16"/>
      <c r="Q157" s="16"/>
      <c r="R157" s="16"/>
      <c r="S157" s="24" t="str">
        <f t="shared" si="180"/>
        <v>::</v>
      </c>
      <c r="T157" s="24"/>
      <c r="U157" s="24"/>
      <c r="V157" s="165"/>
      <c r="W157" s="71">
        <f t="shared" si="129"/>
        <v>0</v>
      </c>
      <c r="X157" s="71">
        <f t="shared" si="130"/>
        <v>1</v>
      </c>
      <c r="Y157" s="71">
        <f t="shared" si="131"/>
        <v>1900</v>
      </c>
      <c r="Z157" s="92"/>
      <c r="AA157" s="170">
        <f t="shared" si="132"/>
        <v>0</v>
      </c>
      <c r="AB157" s="92"/>
      <c r="AC157" s="94">
        <f t="shared" si="133"/>
        <v>0</v>
      </c>
      <c r="AD157" s="156">
        <f t="shared" si="134"/>
        <v>0</v>
      </c>
      <c r="AE157" s="170">
        <f t="shared" si="135"/>
        <v>0</v>
      </c>
      <c r="AF157" s="92"/>
      <c r="AG157" s="94">
        <f t="shared" si="136"/>
        <v>0</v>
      </c>
      <c r="AH157" s="156">
        <f t="shared" si="137"/>
        <v>0</v>
      </c>
      <c r="AI157" s="170">
        <f t="shared" si="138"/>
        <v>0</v>
      </c>
      <c r="AJ157" s="92"/>
      <c r="AK157" s="94">
        <f t="shared" si="139"/>
        <v>0</v>
      </c>
      <c r="AL157" s="156">
        <f t="shared" si="140"/>
        <v>0</v>
      </c>
      <c r="AM157" s="170">
        <f t="shared" si="141"/>
        <v>0</v>
      </c>
      <c r="AN157" s="92"/>
      <c r="AO157" s="94">
        <f t="shared" si="142"/>
        <v>0</v>
      </c>
      <c r="AP157" s="156">
        <f t="shared" si="143"/>
        <v>0</v>
      </c>
      <c r="AQ157" s="170">
        <f t="shared" si="144"/>
        <v>0</v>
      </c>
      <c r="AR157" s="92"/>
      <c r="AS157" s="94">
        <f t="shared" si="145"/>
        <v>0</v>
      </c>
      <c r="AT157" s="156">
        <f t="shared" si="146"/>
        <v>0</v>
      </c>
      <c r="AU157" s="170">
        <f t="shared" si="147"/>
        <v>0</v>
      </c>
      <c r="AV157" s="92"/>
      <c r="AW157" s="94">
        <f t="shared" si="148"/>
        <v>0</v>
      </c>
      <c r="AX157" s="156">
        <f t="shared" si="149"/>
        <v>0</v>
      </c>
      <c r="AY157" s="170">
        <f t="shared" si="150"/>
        <v>1</v>
      </c>
      <c r="AZ157" s="92"/>
      <c r="BA157" s="170">
        <f t="shared" si="151"/>
        <v>1</v>
      </c>
      <c r="BB157" s="92"/>
      <c r="BC157" s="93">
        <f t="shared" si="152"/>
        <v>0</v>
      </c>
      <c r="BD157" s="92"/>
      <c r="BE157" s="93">
        <f t="shared" si="181"/>
        <v>0</v>
      </c>
      <c r="BF157" s="94">
        <f t="shared" si="153"/>
        <v>0</v>
      </c>
      <c r="BG157" s="95"/>
      <c r="BH157" s="31"/>
      <c r="BI157" s="53"/>
      <c r="BJ157" s="54"/>
      <c r="BK157" s="54"/>
      <c r="BL157" s="55"/>
      <c r="BM157" s="40" t="b">
        <f t="shared" si="154"/>
        <v>0</v>
      </c>
      <c r="BN157" s="40" t="str">
        <f t="shared" si="155"/>
        <v xml:space="preserve">  </v>
      </c>
      <c r="BO157" s="40"/>
      <c r="BP157" s="40" t="b">
        <f t="shared" si="156"/>
        <v>0</v>
      </c>
      <c r="BQ157" s="40" t="str">
        <f t="shared" si="157"/>
        <v xml:space="preserve">  </v>
      </c>
      <c r="BR157" s="40"/>
      <c r="BS157" s="40" t="b">
        <f t="shared" si="158"/>
        <v>0</v>
      </c>
      <c r="BT157" s="40" t="str">
        <f t="shared" si="159"/>
        <v xml:space="preserve">  </v>
      </c>
      <c r="BU157" s="40"/>
      <c r="BV157" s="40" t="b">
        <f t="shared" si="160"/>
        <v>0</v>
      </c>
      <c r="BW157" s="40" t="str">
        <f t="shared" si="161"/>
        <v xml:space="preserve">  </v>
      </c>
      <c r="BX157" s="40"/>
      <c r="BY157" s="40" t="b">
        <f t="shared" si="162"/>
        <v>0</v>
      </c>
      <c r="BZ157" s="45" t="str">
        <f t="shared" si="163"/>
        <v xml:space="preserve">  </v>
      </c>
      <c r="CA157" s="46"/>
      <c r="CB157" s="36" t="b">
        <f t="shared" si="164"/>
        <v>0</v>
      </c>
      <c r="CC157" s="36" t="str">
        <f t="shared" si="165"/>
        <v xml:space="preserve">  </v>
      </c>
      <c r="CD157" s="36"/>
      <c r="CE157" s="36" t="b">
        <f t="shared" si="166"/>
        <v>0</v>
      </c>
      <c r="CF157" s="36" t="str">
        <f t="shared" si="167"/>
        <v xml:space="preserve">  </v>
      </c>
      <c r="CG157" s="36"/>
      <c r="CH157" s="36" t="b">
        <f t="shared" si="168"/>
        <v>0</v>
      </c>
      <c r="CI157" s="36" t="str">
        <f t="shared" si="169"/>
        <v xml:space="preserve">  </v>
      </c>
      <c r="CJ157" s="36"/>
      <c r="CK157" s="36" t="b">
        <f t="shared" si="170"/>
        <v>0</v>
      </c>
      <c r="CL157" s="36" t="str">
        <f t="shared" si="171"/>
        <v xml:space="preserve">  </v>
      </c>
      <c r="CM157" s="36"/>
      <c r="CN157" s="36" t="b">
        <f t="shared" si="172"/>
        <v>0</v>
      </c>
      <c r="CO157" s="37" t="str">
        <f t="shared" si="173"/>
        <v xml:space="preserve">  </v>
      </c>
      <c r="CQ157" s="65"/>
      <c r="CR157" s="65" t="b">
        <f t="shared" si="182"/>
        <v>0</v>
      </c>
      <c r="CS157" s="65" t="str">
        <f t="shared" si="174"/>
        <v xml:space="preserve">  </v>
      </c>
      <c r="CT157" s="65"/>
      <c r="CU157" s="65" t="b">
        <f t="shared" si="175"/>
        <v>0</v>
      </c>
      <c r="CV157" s="65" t="str">
        <f t="shared" si="176"/>
        <v xml:space="preserve">  </v>
      </c>
      <c r="CW157" s="65"/>
      <c r="CX157" s="65" t="b">
        <f t="shared" si="183"/>
        <v>0</v>
      </c>
      <c r="CY157" s="65" t="str">
        <f t="shared" si="177"/>
        <v xml:space="preserve">  </v>
      </c>
      <c r="CZ157" s="65"/>
      <c r="DA157" s="65" t="b">
        <f t="shared" si="184"/>
        <v>0</v>
      </c>
      <c r="DB157" s="66" t="str">
        <f t="shared" si="178"/>
        <v xml:space="preserve">  </v>
      </c>
      <c r="DC157" s="130">
        <f t="shared" si="185"/>
        <v>0</v>
      </c>
      <c r="DD157" s="131">
        <f t="shared" si="186"/>
        <v>0</v>
      </c>
      <c r="DE157" s="218"/>
      <c r="DF157" s="219"/>
      <c r="DG157" s="220"/>
      <c r="DH157" s="221"/>
      <c r="DJ157" s="101"/>
      <c r="DK157" s="71"/>
      <c r="DL157" s="71"/>
      <c r="DM157" s="71"/>
      <c r="DN157" s="102"/>
      <c r="DO157" s="101"/>
      <c r="DP157" s="71"/>
      <c r="DQ157" s="71"/>
      <c r="DR157" s="71"/>
      <c r="DS157" s="71"/>
      <c r="DT157" s="71"/>
      <c r="DU157" s="111"/>
      <c r="DX157" s="107"/>
      <c r="DY157" s="71"/>
      <c r="DZ157" s="71"/>
      <c r="EA157" s="71"/>
      <c r="EB157" s="71"/>
      <c r="EC157" s="71"/>
      <c r="ED157" s="71"/>
      <c r="EE157" s="71"/>
      <c r="EF157" s="71"/>
      <c r="EG157" s="71"/>
      <c r="EH157" s="114"/>
      <c r="EI157" s="71"/>
      <c r="EJ157" s="71"/>
      <c r="EK157" s="71"/>
      <c r="EL157" s="115"/>
      <c r="EM157" s="117"/>
      <c r="EN157" s="115"/>
      <c r="EO157" s="208"/>
      <c r="EP157" s="209"/>
      <c r="EQ157" s="210"/>
      <c r="ER157" s="217"/>
      <c r="FT157" s="160"/>
      <c r="FV157" s="24"/>
      <c r="FW157" s="140"/>
      <c r="FX157" s="141"/>
      <c r="GL157" s="179"/>
      <c r="GQ157" s="179"/>
    </row>
    <row r="158" spans="2:199" s="159" customFormat="1" ht="15.6">
      <c r="B158" s="134"/>
      <c r="C158" s="136"/>
      <c r="D158" s="71"/>
      <c r="E158" s="16"/>
      <c r="F158" s="159" t="str">
        <f t="shared" si="126"/>
        <v/>
      </c>
      <c r="G158" s="159" t="str">
        <f t="shared" si="127"/>
        <v/>
      </c>
      <c r="H158" s="159" t="str">
        <f t="shared" si="128"/>
        <v/>
      </c>
      <c r="L158" s="97"/>
      <c r="M158" s="16"/>
      <c r="N158" s="16"/>
      <c r="O158" s="24" t="str">
        <f t="shared" si="179"/>
        <v>::</v>
      </c>
      <c r="P158" s="16"/>
      <c r="Q158" s="16"/>
      <c r="R158" s="16"/>
      <c r="S158" s="24" t="str">
        <f t="shared" si="180"/>
        <v>::</v>
      </c>
      <c r="T158" s="24"/>
      <c r="U158" s="24"/>
      <c r="V158" s="165"/>
      <c r="W158" s="71">
        <f t="shared" si="129"/>
        <v>0</v>
      </c>
      <c r="X158" s="71">
        <f t="shared" si="130"/>
        <v>1</v>
      </c>
      <c r="Y158" s="71">
        <f t="shared" si="131"/>
        <v>1900</v>
      </c>
      <c r="Z158" s="92"/>
      <c r="AA158" s="170">
        <f t="shared" si="132"/>
        <v>0</v>
      </c>
      <c r="AB158" s="92"/>
      <c r="AC158" s="94">
        <f t="shared" si="133"/>
        <v>0</v>
      </c>
      <c r="AD158" s="156">
        <f t="shared" si="134"/>
        <v>0</v>
      </c>
      <c r="AE158" s="170">
        <f t="shared" si="135"/>
        <v>0</v>
      </c>
      <c r="AF158" s="92"/>
      <c r="AG158" s="94">
        <f t="shared" si="136"/>
        <v>0</v>
      </c>
      <c r="AH158" s="156">
        <f t="shared" si="137"/>
        <v>0</v>
      </c>
      <c r="AI158" s="170">
        <f t="shared" si="138"/>
        <v>0</v>
      </c>
      <c r="AJ158" s="92"/>
      <c r="AK158" s="94">
        <f t="shared" si="139"/>
        <v>0</v>
      </c>
      <c r="AL158" s="156">
        <f t="shared" si="140"/>
        <v>0</v>
      </c>
      <c r="AM158" s="170">
        <f t="shared" si="141"/>
        <v>0</v>
      </c>
      <c r="AN158" s="92"/>
      <c r="AO158" s="94">
        <f t="shared" si="142"/>
        <v>0</v>
      </c>
      <c r="AP158" s="156">
        <f t="shared" si="143"/>
        <v>0</v>
      </c>
      <c r="AQ158" s="170">
        <f t="shared" si="144"/>
        <v>0</v>
      </c>
      <c r="AR158" s="92"/>
      <c r="AS158" s="94">
        <f t="shared" si="145"/>
        <v>0</v>
      </c>
      <c r="AT158" s="156">
        <f t="shared" si="146"/>
        <v>0</v>
      </c>
      <c r="AU158" s="170">
        <f t="shared" si="147"/>
        <v>0</v>
      </c>
      <c r="AV158" s="92"/>
      <c r="AW158" s="94">
        <f t="shared" si="148"/>
        <v>0</v>
      </c>
      <c r="AX158" s="156">
        <f t="shared" si="149"/>
        <v>0</v>
      </c>
      <c r="AY158" s="170">
        <f t="shared" si="150"/>
        <v>1</v>
      </c>
      <c r="AZ158" s="92"/>
      <c r="BA158" s="170">
        <f t="shared" si="151"/>
        <v>1</v>
      </c>
      <c r="BB158" s="92"/>
      <c r="BC158" s="93">
        <f t="shared" si="152"/>
        <v>0</v>
      </c>
      <c r="BD158" s="92"/>
      <c r="BE158" s="93">
        <f t="shared" si="181"/>
        <v>0</v>
      </c>
      <c r="BF158" s="94">
        <f t="shared" si="153"/>
        <v>0</v>
      </c>
      <c r="BG158" s="95"/>
      <c r="BH158" s="31"/>
      <c r="BI158" s="53"/>
      <c r="BJ158" s="54"/>
      <c r="BK158" s="54"/>
      <c r="BL158" s="55"/>
      <c r="BM158" s="40" t="b">
        <f t="shared" si="154"/>
        <v>0</v>
      </c>
      <c r="BN158" s="40" t="str">
        <f t="shared" si="155"/>
        <v xml:space="preserve">  </v>
      </c>
      <c r="BO158" s="40"/>
      <c r="BP158" s="40" t="b">
        <f t="shared" si="156"/>
        <v>0</v>
      </c>
      <c r="BQ158" s="40" t="str">
        <f t="shared" si="157"/>
        <v xml:space="preserve">  </v>
      </c>
      <c r="BR158" s="40"/>
      <c r="BS158" s="40" t="b">
        <f t="shared" si="158"/>
        <v>0</v>
      </c>
      <c r="BT158" s="40" t="str">
        <f t="shared" si="159"/>
        <v xml:space="preserve">  </v>
      </c>
      <c r="BU158" s="40"/>
      <c r="BV158" s="40" t="b">
        <f t="shared" si="160"/>
        <v>0</v>
      </c>
      <c r="BW158" s="40" t="str">
        <f t="shared" si="161"/>
        <v xml:space="preserve">  </v>
      </c>
      <c r="BX158" s="40"/>
      <c r="BY158" s="40" t="b">
        <f t="shared" si="162"/>
        <v>0</v>
      </c>
      <c r="BZ158" s="45" t="str">
        <f t="shared" si="163"/>
        <v xml:space="preserve">  </v>
      </c>
      <c r="CA158" s="46"/>
      <c r="CB158" s="36" t="b">
        <f t="shared" si="164"/>
        <v>0</v>
      </c>
      <c r="CC158" s="36" t="str">
        <f t="shared" si="165"/>
        <v xml:space="preserve">  </v>
      </c>
      <c r="CD158" s="36"/>
      <c r="CE158" s="36" t="b">
        <f t="shared" si="166"/>
        <v>0</v>
      </c>
      <c r="CF158" s="36" t="str">
        <f t="shared" si="167"/>
        <v xml:space="preserve">  </v>
      </c>
      <c r="CG158" s="36"/>
      <c r="CH158" s="36" t="b">
        <f t="shared" si="168"/>
        <v>0</v>
      </c>
      <c r="CI158" s="36" t="str">
        <f t="shared" si="169"/>
        <v xml:space="preserve">  </v>
      </c>
      <c r="CJ158" s="36"/>
      <c r="CK158" s="36" t="b">
        <f t="shared" si="170"/>
        <v>0</v>
      </c>
      <c r="CL158" s="36" t="str">
        <f t="shared" si="171"/>
        <v xml:space="preserve">  </v>
      </c>
      <c r="CM158" s="36"/>
      <c r="CN158" s="36" t="b">
        <f t="shared" si="172"/>
        <v>0</v>
      </c>
      <c r="CO158" s="37" t="str">
        <f t="shared" si="173"/>
        <v xml:space="preserve">  </v>
      </c>
      <c r="CQ158" s="65"/>
      <c r="CR158" s="65" t="b">
        <f t="shared" si="182"/>
        <v>0</v>
      </c>
      <c r="CS158" s="65" t="str">
        <f t="shared" si="174"/>
        <v xml:space="preserve">  </v>
      </c>
      <c r="CT158" s="65"/>
      <c r="CU158" s="65" t="b">
        <f t="shared" si="175"/>
        <v>0</v>
      </c>
      <c r="CV158" s="65" t="str">
        <f t="shared" si="176"/>
        <v xml:space="preserve">  </v>
      </c>
      <c r="CW158" s="65"/>
      <c r="CX158" s="65" t="b">
        <f t="shared" si="183"/>
        <v>0</v>
      </c>
      <c r="CY158" s="65" t="str">
        <f t="shared" si="177"/>
        <v xml:space="preserve">  </v>
      </c>
      <c r="CZ158" s="65"/>
      <c r="DA158" s="65" t="b">
        <f t="shared" si="184"/>
        <v>0</v>
      </c>
      <c r="DB158" s="66" t="str">
        <f t="shared" si="178"/>
        <v xml:space="preserve">  </v>
      </c>
      <c r="DC158" s="130">
        <f t="shared" si="185"/>
        <v>0</v>
      </c>
      <c r="DD158" s="131">
        <f t="shared" si="186"/>
        <v>0</v>
      </c>
      <c r="DE158" s="218"/>
      <c r="DF158" s="219"/>
      <c r="DG158" s="220"/>
      <c r="DH158" s="221"/>
      <c r="DJ158" s="101"/>
      <c r="DK158" s="71"/>
      <c r="DL158" s="71"/>
      <c r="DM158" s="71"/>
      <c r="DN158" s="102"/>
      <c r="DO158" s="101"/>
      <c r="DP158" s="71"/>
      <c r="DQ158" s="71"/>
      <c r="DR158" s="71"/>
      <c r="DS158" s="71"/>
      <c r="DT158" s="71"/>
      <c r="DU158" s="111"/>
      <c r="DX158" s="107"/>
      <c r="DY158" s="71"/>
      <c r="DZ158" s="71"/>
      <c r="EA158" s="71"/>
      <c r="EB158" s="71"/>
      <c r="EC158" s="71"/>
      <c r="ED158" s="71"/>
      <c r="EE158" s="71"/>
      <c r="EF158" s="71"/>
      <c r="EG158" s="71"/>
      <c r="EH158" s="114"/>
      <c r="EI158" s="71"/>
      <c r="EJ158" s="71"/>
      <c r="EK158" s="71"/>
      <c r="EL158" s="115"/>
      <c r="EM158" s="117"/>
      <c r="EN158" s="115"/>
      <c r="EO158" s="208"/>
      <c r="EP158" s="209"/>
      <c r="EQ158" s="210"/>
      <c r="ER158" s="217"/>
      <c r="FT158" s="160"/>
      <c r="FV158" s="24"/>
      <c r="FW158" s="140"/>
      <c r="FX158" s="141"/>
      <c r="GL158" s="179"/>
      <c r="GQ158" s="179"/>
    </row>
    <row r="159" spans="2:199" s="159" customFormat="1" ht="15.6">
      <c r="B159" s="134"/>
      <c r="C159" s="136"/>
      <c r="D159" s="71"/>
      <c r="E159" s="16"/>
      <c r="F159" s="159" t="str">
        <f t="shared" si="126"/>
        <v/>
      </c>
      <c r="G159" s="159" t="str">
        <f t="shared" si="127"/>
        <v/>
      </c>
      <c r="H159" s="159" t="str">
        <f t="shared" si="128"/>
        <v/>
      </c>
      <c r="L159" s="97"/>
      <c r="M159" s="16"/>
      <c r="N159" s="16"/>
      <c r="O159" s="24" t="str">
        <f t="shared" si="179"/>
        <v>::</v>
      </c>
      <c r="P159" s="16"/>
      <c r="Q159" s="16"/>
      <c r="R159" s="16"/>
      <c r="S159" s="24" t="str">
        <f t="shared" si="180"/>
        <v>::</v>
      </c>
      <c r="T159" s="24"/>
      <c r="U159" s="24"/>
      <c r="V159" s="165"/>
      <c r="W159" s="71">
        <f t="shared" si="129"/>
        <v>0</v>
      </c>
      <c r="X159" s="71">
        <f t="shared" si="130"/>
        <v>1</v>
      </c>
      <c r="Y159" s="71">
        <f t="shared" si="131"/>
        <v>1900</v>
      </c>
      <c r="Z159" s="92"/>
      <c r="AA159" s="170">
        <f t="shared" si="132"/>
        <v>0</v>
      </c>
      <c r="AB159" s="92"/>
      <c r="AC159" s="94">
        <f t="shared" si="133"/>
        <v>0</v>
      </c>
      <c r="AD159" s="156">
        <f t="shared" si="134"/>
        <v>0</v>
      </c>
      <c r="AE159" s="170">
        <f t="shared" si="135"/>
        <v>0</v>
      </c>
      <c r="AF159" s="92"/>
      <c r="AG159" s="94">
        <f t="shared" si="136"/>
        <v>0</v>
      </c>
      <c r="AH159" s="156">
        <f t="shared" si="137"/>
        <v>0</v>
      </c>
      <c r="AI159" s="170">
        <f t="shared" si="138"/>
        <v>0</v>
      </c>
      <c r="AJ159" s="92"/>
      <c r="AK159" s="94">
        <f t="shared" si="139"/>
        <v>0</v>
      </c>
      <c r="AL159" s="156">
        <f t="shared" si="140"/>
        <v>0</v>
      </c>
      <c r="AM159" s="170">
        <f t="shared" si="141"/>
        <v>0</v>
      </c>
      <c r="AN159" s="92"/>
      <c r="AO159" s="94">
        <f t="shared" si="142"/>
        <v>0</v>
      </c>
      <c r="AP159" s="156">
        <f t="shared" si="143"/>
        <v>0</v>
      </c>
      <c r="AQ159" s="170">
        <f t="shared" si="144"/>
        <v>0</v>
      </c>
      <c r="AR159" s="92"/>
      <c r="AS159" s="94">
        <f t="shared" si="145"/>
        <v>0</v>
      </c>
      <c r="AT159" s="156">
        <f t="shared" si="146"/>
        <v>0</v>
      </c>
      <c r="AU159" s="170">
        <f t="shared" si="147"/>
        <v>0</v>
      </c>
      <c r="AV159" s="92"/>
      <c r="AW159" s="94">
        <f t="shared" si="148"/>
        <v>0</v>
      </c>
      <c r="AX159" s="156">
        <f t="shared" si="149"/>
        <v>0</v>
      </c>
      <c r="AY159" s="170">
        <f t="shared" si="150"/>
        <v>1</v>
      </c>
      <c r="AZ159" s="92"/>
      <c r="BA159" s="170">
        <f t="shared" si="151"/>
        <v>1</v>
      </c>
      <c r="BB159" s="92"/>
      <c r="BC159" s="93">
        <f t="shared" si="152"/>
        <v>0</v>
      </c>
      <c r="BD159" s="92"/>
      <c r="BE159" s="93">
        <f t="shared" si="181"/>
        <v>0</v>
      </c>
      <c r="BF159" s="94">
        <f t="shared" si="153"/>
        <v>0</v>
      </c>
      <c r="BG159" s="95"/>
      <c r="BH159" s="31"/>
      <c r="BI159" s="53"/>
      <c r="BJ159" s="54"/>
      <c r="BK159" s="54"/>
      <c r="BL159" s="55"/>
      <c r="BM159" s="40" t="b">
        <f t="shared" si="154"/>
        <v>0</v>
      </c>
      <c r="BN159" s="40" t="str">
        <f t="shared" si="155"/>
        <v xml:space="preserve">  </v>
      </c>
      <c r="BO159" s="40"/>
      <c r="BP159" s="40" t="b">
        <f t="shared" si="156"/>
        <v>0</v>
      </c>
      <c r="BQ159" s="40" t="str">
        <f t="shared" si="157"/>
        <v xml:space="preserve">  </v>
      </c>
      <c r="BR159" s="40"/>
      <c r="BS159" s="40" t="b">
        <f t="shared" si="158"/>
        <v>0</v>
      </c>
      <c r="BT159" s="40" t="str">
        <f t="shared" si="159"/>
        <v xml:space="preserve">  </v>
      </c>
      <c r="BU159" s="40"/>
      <c r="BV159" s="40" t="b">
        <f t="shared" si="160"/>
        <v>0</v>
      </c>
      <c r="BW159" s="40" t="str">
        <f t="shared" si="161"/>
        <v xml:space="preserve">  </v>
      </c>
      <c r="BX159" s="40"/>
      <c r="BY159" s="40" t="b">
        <f t="shared" si="162"/>
        <v>0</v>
      </c>
      <c r="BZ159" s="45" t="str">
        <f t="shared" si="163"/>
        <v xml:space="preserve">  </v>
      </c>
      <c r="CA159" s="46"/>
      <c r="CB159" s="36" t="b">
        <f t="shared" si="164"/>
        <v>0</v>
      </c>
      <c r="CC159" s="36" t="str">
        <f t="shared" si="165"/>
        <v xml:space="preserve">  </v>
      </c>
      <c r="CD159" s="36"/>
      <c r="CE159" s="36" t="b">
        <f t="shared" si="166"/>
        <v>0</v>
      </c>
      <c r="CF159" s="36" t="str">
        <f t="shared" si="167"/>
        <v xml:space="preserve">  </v>
      </c>
      <c r="CG159" s="36"/>
      <c r="CH159" s="36" t="b">
        <f t="shared" si="168"/>
        <v>0</v>
      </c>
      <c r="CI159" s="36" t="str">
        <f t="shared" si="169"/>
        <v xml:space="preserve">  </v>
      </c>
      <c r="CJ159" s="36"/>
      <c r="CK159" s="36" t="b">
        <f t="shared" si="170"/>
        <v>0</v>
      </c>
      <c r="CL159" s="36" t="str">
        <f t="shared" si="171"/>
        <v xml:space="preserve">  </v>
      </c>
      <c r="CM159" s="36"/>
      <c r="CN159" s="36" t="b">
        <f t="shared" si="172"/>
        <v>0</v>
      </c>
      <c r="CO159" s="37" t="str">
        <f t="shared" si="173"/>
        <v xml:space="preserve">  </v>
      </c>
      <c r="CQ159" s="65"/>
      <c r="CR159" s="65" t="b">
        <f t="shared" si="182"/>
        <v>0</v>
      </c>
      <c r="CS159" s="65" t="str">
        <f t="shared" si="174"/>
        <v xml:space="preserve">  </v>
      </c>
      <c r="CT159" s="65"/>
      <c r="CU159" s="65" t="b">
        <f t="shared" si="175"/>
        <v>0</v>
      </c>
      <c r="CV159" s="65" t="str">
        <f t="shared" si="176"/>
        <v xml:space="preserve">  </v>
      </c>
      <c r="CW159" s="65"/>
      <c r="CX159" s="65" t="b">
        <f t="shared" si="183"/>
        <v>0</v>
      </c>
      <c r="CY159" s="65" t="str">
        <f t="shared" si="177"/>
        <v xml:space="preserve">  </v>
      </c>
      <c r="CZ159" s="65"/>
      <c r="DA159" s="65" t="b">
        <f t="shared" si="184"/>
        <v>0</v>
      </c>
      <c r="DB159" s="66" t="str">
        <f t="shared" si="178"/>
        <v xml:space="preserve">  </v>
      </c>
      <c r="DC159" s="130">
        <f t="shared" si="185"/>
        <v>0</v>
      </c>
      <c r="DD159" s="131">
        <f t="shared" si="186"/>
        <v>0</v>
      </c>
      <c r="DE159" s="218"/>
      <c r="DF159" s="219"/>
      <c r="DG159" s="220"/>
      <c r="DH159" s="221"/>
      <c r="DJ159" s="101"/>
      <c r="DK159" s="71"/>
      <c r="DL159" s="71"/>
      <c r="DM159" s="71"/>
      <c r="DN159" s="102"/>
      <c r="DO159" s="101"/>
      <c r="DP159" s="71"/>
      <c r="DQ159" s="71"/>
      <c r="DR159" s="71"/>
      <c r="DS159" s="71"/>
      <c r="DT159" s="71"/>
      <c r="DU159" s="111"/>
      <c r="DX159" s="107"/>
      <c r="DY159" s="71"/>
      <c r="DZ159" s="71"/>
      <c r="EA159" s="71"/>
      <c r="EB159" s="71"/>
      <c r="EC159" s="71"/>
      <c r="ED159" s="71"/>
      <c r="EE159" s="71"/>
      <c r="EF159" s="71"/>
      <c r="EG159" s="71"/>
      <c r="EH159" s="114"/>
      <c r="EI159" s="71"/>
      <c r="EJ159" s="71"/>
      <c r="EK159" s="71"/>
      <c r="EL159" s="115"/>
      <c r="EM159" s="117"/>
      <c r="EN159" s="115"/>
      <c r="EO159" s="208"/>
      <c r="EP159" s="209"/>
      <c r="EQ159" s="210"/>
      <c r="ER159" s="217"/>
      <c r="FT159" s="160"/>
      <c r="FV159" s="24"/>
      <c r="FW159" s="140"/>
      <c r="FX159" s="141"/>
      <c r="GL159" s="179"/>
      <c r="GQ159" s="179"/>
    </row>
    <row r="160" spans="2:199" s="159" customFormat="1" ht="15.6">
      <c r="B160" s="134"/>
      <c r="C160" s="136"/>
      <c r="D160" s="71"/>
      <c r="E160" s="16"/>
      <c r="F160" s="159" t="str">
        <f t="shared" si="126"/>
        <v/>
      </c>
      <c r="G160" s="159" t="str">
        <f t="shared" si="127"/>
        <v/>
      </c>
      <c r="H160" s="159" t="str">
        <f t="shared" si="128"/>
        <v/>
      </c>
      <c r="L160" s="97"/>
      <c r="M160" s="16"/>
      <c r="N160" s="16"/>
      <c r="O160" s="24" t="str">
        <f t="shared" si="179"/>
        <v>::</v>
      </c>
      <c r="P160" s="16"/>
      <c r="Q160" s="16"/>
      <c r="R160" s="16"/>
      <c r="S160" s="24" t="str">
        <f t="shared" si="180"/>
        <v>::</v>
      </c>
      <c r="T160" s="24"/>
      <c r="U160" s="24"/>
      <c r="V160" s="165"/>
      <c r="W160" s="71">
        <f t="shared" si="129"/>
        <v>0</v>
      </c>
      <c r="X160" s="71">
        <f t="shared" si="130"/>
        <v>1</v>
      </c>
      <c r="Y160" s="71">
        <f t="shared" si="131"/>
        <v>1900</v>
      </c>
      <c r="Z160" s="92"/>
      <c r="AA160" s="170">
        <f t="shared" si="132"/>
        <v>0</v>
      </c>
      <c r="AB160" s="92"/>
      <c r="AC160" s="94">
        <f t="shared" si="133"/>
        <v>0</v>
      </c>
      <c r="AD160" s="156">
        <f t="shared" si="134"/>
        <v>0</v>
      </c>
      <c r="AE160" s="170">
        <f t="shared" si="135"/>
        <v>0</v>
      </c>
      <c r="AF160" s="92"/>
      <c r="AG160" s="94">
        <f t="shared" si="136"/>
        <v>0</v>
      </c>
      <c r="AH160" s="156">
        <f t="shared" si="137"/>
        <v>0</v>
      </c>
      <c r="AI160" s="170">
        <f t="shared" si="138"/>
        <v>0</v>
      </c>
      <c r="AJ160" s="92"/>
      <c r="AK160" s="94">
        <f t="shared" si="139"/>
        <v>0</v>
      </c>
      <c r="AL160" s="156">
        <f t="shared" si="140"/>
        <v>0</v>
      </c>
      <c r="AM160" s="170">
        <f t="shared" si="141"/>
        <v>0</v>
      </c>
      <c r="AN160" s="92"/>
      <c r="AO160" s="94">
        <f t="shared" si="142"/>
        <v>0</v>
      </c>
      <c r="AP160" s="156">
        <f t="shared" si="143"/>
        <v>0</v>
      </c>
      <c r="AQ160" s="170">
        <f t="shared" si="144"/>
        <v>0</v>
      </c>
      <c r="AR160" s="92"/>
      <c r="AS160" s="94">
        <f t="shared" si="145"/>
        <v>0</v>
      </c>
      <c r="AT160" s="156">
        <f t="shared" si="146"/>
        <v>0</v>
      </c>
      <c r="AU160" s="170">
        <f t="shared" si="147"/>
        <v>0</v>
      </c>
      <c r="AV160" s="92"/>
      <c r="AW160" s="94">
        <f t="shared" si="148"/>
        <v>0</v>
      </c>
      <c r="AX160" s="156">
        <f t="shared" si="149"/>
        <v>0</v>
      </c>
      <c r="AY160" s="170">
        <f t="shared" si="150"/>
        <v>1</v>
      </c>
      <c r="AZ160" s="92"/>
      <c r="BA160" s="170">
        <f t="shared" si="151"/>
        <v>1</v>
      </c>
      <c r="BB160" s="92"/>
      <c r="BC160" s="93">
        <f t="shared" si="152"/>
        <v>0</v>
      </c>
      <c r="BD160" s="92"/>
      <c r="BE160" s="93">
        <f t="shared" si="181"/>
        <v>0</v>
      </c>
      <c r="BF160" s="94">
        <f t="shared" si="153"/>
        <v>0</v>
      </c>
      <c r="BG160" s="95"/>
      <c r="BH160" s="31"/>
      <c r="BI160" s="53"/>
      <c r="BJ160" s="54"/>
      <c r="BK160" s="54"/>
      <c r="BL160" s="55"/>
      <c r="BM160" s="40" t="b">
        <f t="shared" si="154"/>
        <v>0</v>
      </c>
      <c r="BN160" s="40" t="str">
        <f t="shared" si="155"/>
        <v xml:space="preserve">  </v>
      </c>
      <c r="BO160" s="40"/>
      <c r="BP160" s="40" t="b">
        <f t="shared" si="156"/>
        <v>0</v>
      </c>
      <c r="BQ160" s="40" t="str">
        <f t="shared" si="157"/>
        <v xml:space="preserve">  </v>
      </c>
      <c r="BR160" s="40"/>
      <c r="BS160" s="40" t="b">
        <f t="shared" si="158"/>
        <v>0</v>
      </c>
      <c r="BT160" s="40" t="str">
        <f t="shared" si="159"/>
        <v xml:space="preserve">  </v>
      </c>
      <c r="BU160" s="40"/>
      <c r="BV160" s="40" t="b">
        <f t="shared" si="160"/>
        <v>0</v>
      </c>
      <c r="BW160" s="40" t="str">
        <f t="shared" si="161"/>
        <v xml:space="preserve">  </v>
      </c>
      <c r="BX160" s="40"/>
      <c r="BY160" s="40" t="b">
        <f t="shared" si="162"/>
        <v>0</v>
      </c>
      <c r="BZ160" s="45" t="str">
        <f t="shared" si="163"/>
        <v xml:space="preserve">  </v>
      </c>
      <c r="CA160" s="46"/>
      <c r="CB160" s="36" t="b">
        <f t="shared" si="164"/>
        <v>0</v>
      </c>
      <c r="CC160" s="36" t="str">
        <f t="shared" si="165"/>
        <v xml:space="preserve">  </v>
      </c>
      <c r="CD160" s="36"/>
      <c r="CE160" s="36" t="b">
        <f t="shared" si="166"/>
        <v>0</v>
      </c>
      <c r="CF160" s="36" t="str">
        <f t="shared" si="167"/>
        <v xml:space="preserve">  </v>
      </c>
      <c r="CG160" s="36"/>
      <c r="CH160" s="36" t="b">
        <f t="shared" si="168"/>
        <v>0</v>
      </c>
      <c r="CI160" s="36" t="str">
        <f t="shared" si="169"/>
        <v xml:space="preserve">  </v>
      </c>
      <c r="CJ160" s="36"/>
      <c r="CK160" s="36" t="b">
        <f t="shared" si="170"/>
        <v>0</v>
      </c>
      <c r="CL160" s="36" t="str">
        <f t="shared" si="171"/>
        <v xml:space="preserve">  </v>
      </c>
      <c r="CM160" s="36"/>
      <c r="CN160" s="36" t="b">
        <f t="shared" si="172"/>
        <v>0</v>
      </c>
      <c r="CO160" s="37" t="str">
        <f t="shared" si="173"/>
        <v xml:space="preserve">  </v>
      </c>
      <c r="CQ160" s="65"/>
      <c r="CR160" s="65" t="b">
        <f t="shared" si="182"/>
        <v>0</v>
      </c>
      <c r="CS160" s="65" t="str">
        <f t="shared" si="174"/>
        <v xml:space="preserve">  </v>
      </c>
      <c r="CT160" s="65"/>
      <c r="CU160" s="65" t="b">
        <f t="shared" si="175"/>
        <v>0</v>
      </c>
      <c r="CV160" s="65" t="str">
        <f t="shared" si="176"/>
        <v xml:space="preserve">  </v>
      </c>
      <c r="CW160" s="65"/>
      <c r="CX160" s="65" t="b">
        <f t="shared" si="183"/>
        <v>0</v>
      </c>
      <c r="CY160" s="65" t="str">
        <f t="shared" si="177"/>
        <v xml:space="preserve">  </v>
      </c>
      <c r="CZ160" s="65"/>
      <c r="DA160" s="65" t="b">
        <f t="shared" si="184"/>
        <v>0</v>
      </c>
      <c r="DB160" s="66" t="str">
        <f t="shared" si="178"/>
        <v xml:space="preserve">  </v>
      </c>
      <c r="DC160" s="130">
        <f t="shared" si="185"/>
        <v>0</v>
      </c>
      <c r="DD160" s="131">
        <f t="shared" si="186"/>
        <v>0</v>
      </c>
      <c r="DE160" s="218"/>
      <c r="DF160" s="219"/>
      <c r="DG160" s="220"/>
      <c r="DH160" s="221"/>
      <c r="DJ160" s="101"/>
      <c r="DK160" s="71"/>
      <c r="DL160" s="71"/>
      <c r="DM160" s="71"/>
      <c r="DN160" s="102"/>
      <c r="DO160" s="101"/>
      <c r="DP160" s="71"/>
      <c r="DQ160" s="71"/>
      <c r="DR160" s="71"/>
      <c r="DS160" s="71"/>
      <c r="DT160" s="71"/>
      <c r="DU160" s="111"/>
      <c r="DX160" s="107"/>
      <c r="DY160" s="71"/>
      <c r="DZ160" s="71"/>
      <c r="EA160" s="71"/>
      <c r="EB160" s="71"/>
      <c r="EC160" s="71"/>
      <c r="ED160" s="71"/>
      <c r="EE160" s="71"/>
      <c r="EF160" s="71"/>
      <c r="EG160" s="71"/>
      <c r="EH160" s="114"/>
      <c r="EI160" s="71"/>
      <c r="EJ160" s="71"/>
      <c r="EK160" s="71"/>
      <c r="EL160" s="115"/>
      <c r="EM160" s="117"/>
      <c r="EN160" s="115"/>
      <c r="EO160" s="208"/>
      <c r="EP160" s="209"/>
      <c r="EQ160" s="210"/>
      <c r="ER160" s="217"/>
      <c r="FT160" s="160"/>
      <c r="FV160" s="24"/>
      <c r="FW160" s="140"/>
      <c r="FX160" s="141"/>
      <c r="GL160" s="179"/>
      <c r="GQ160" s="179"/>
    </row>
    <row r="161" spans="2:199" s="159" customFormat="1" ht="15.6">
      <c r="B161" s="134"/>
      <c r="C161" s="136"/>
      <c r="D161" s="71"/>
      <c r="E161" s="16"/>
      <c r="F161" s="159" t="str">
        <f t="shared" si="126"/>
        <v/>
      </c>
      <c r="G161" s="159" t="str">
        <f t="shared" si="127"/>
        <v/>
      </c>
      <c r="H161" s="159" t="str">
        <f t="shared" si="128"/>
        <v/>
      </c>
      <c r="L161" s="97"/>
      <c r="M161" s="16"/>
      <c r="N161" s="16"/>
      <c r="O161" s="24" t="str">
        <f t="shared" si="179"/>
        <v>::</v>
      </c>
      <c r="P161" s="16"/>
      <c r="Q161" s="16"/>
      <c r="R161" s="16"/>
      <c r="S161" s="24" t="str">
        <f t="shared" si="180"/>
        <v>::</v>
      </c>
      <c r="T161" s="24"/>
      <c r="U161" s="24"/>
      <c r="V161" s="165"/>
      <c r="W161" s="71">
        <f t="shared" si="129"/>
        <v>0</v>
      </c>
      <c r="X161" s="71">
        <f t="shared" si="130"/>
        <v>1</v>
      </c>
      <c r="Y161" s="71">
        <f t="shared" si="131"/>
        <v>1900</v>
      </c>
      <c r="Z161" s="92"/>
      <c r="AA161" s="170">
        <f t="shared" si="132"/>
        <v>0</v>
      </c>
      <c r="AB161" s="92"/>
      <c r="AC161" s="94">
        <f t="shared" si="133"/>
        <v>0</v>
      </c>
      <c r="AD161" s="156">
        <f t="shared" si="134"/>
        <v>0</v>
      </c>
      <c r="AE161" s="170">
        <f t="shared" si="135"/>
        <v>0</v>
      </c>
      <c r="AF161" s="92"/>
      <c r="AG161" s="94">
        <f t="shared" si="136"/>
        <v>0</v>
      </c>
      <c r="AH161" s="156">
        <f t="shared" si="137"/>
        <v>0</v>
      </c>
      <c r="AI161" s="170">
        <f t="shared" si="138"/>
        <v>0</v>
      </c>
      <c r="AJ161" s="92"/>
      <c r="AK161" s="94">
        <f t="shared" si="139"/>
        <v>0</v>
      </c>
      <c r="AL161" s="156">
        <f t="shared" si="140"/>
        <v>0</v>
      </c>
      <c r="AM161" s="170">
        <f t="shared" si="141"/>
        <v>0</v>
      </c>
      <c r="AN161" s="92"/>
      <c r="AO161" s="94">
        <f t="shared" si="142"/>
        <v>0</v>
      </c>
      <c r="AP161" s="156">
        <f t="shared" si="143"/>
        <v>0</v>
      </c>
      <c r="AQ161" s="170">
        <f t="shared" si="144"/>
        <v>0</v>
      </c>
      <c r="AR161" s="92"/>
      <c r="AS161" s="94">
        <f t="shared" si="145"/>
        <v>0</v>
      </c>
      <c r="AT161" s="156">
        <f t="shared" si="146"/>
        <v>0</v>
      </c>
      <c r="AU161" s="170">
        <f t="shared" si="147"/>
        <v>0</v>
      </c>
      <c r="AV161" s="92"/>
      <c r="AW161" s="94">
        <f t="shared" si="148"/>
        <v>0</v>
      </c>
      <c r="AX161" s="156">
        <f t="shared" si="149"/>
        <v>0</v>
      </c>
      <c r="AY161" s="170">
        <f t="shared" si="150"/>
        <v>1</v>
      </c>
      <c r="AZ161" s="92"/>
      <c r="BA161" s="170">
        <f t="shared" si="151"/>
        <v>1</v>
      </c>
      <c r="BB161" s="92"/>
      <c r="BC161" s="93">
        <f t="shared" si="152"/>
        <v>0</v>
      </c>
      <c r="BD161" s="92"/>
      <c r="BE161" s="93">
        <f t="shared" si="181"/>
        <v>0</v>
      </c>
      <c r="BF161" s="94">
        <f t="shared" si="153"/>
        <v>0</v>
      </c>
      <c r="BG161" s="95"/>
      <c r="BH161" s="31"/>
      <c r="BI161" s="53"/>
      <c r="BJ161" s="54"/>
      <c r="BK161" s="54"/>
      <c r="BL161" s="55"/>
      <c r="BM161" s="40" t="b">
        <f t="shared" si="154"/>
        <v>0</v>
      </c>
      <c r="BN161" s="40" t="str">
        <f t="shared" si="155"/>
        <v xml:space="preserve">  </v>
      </c>
      <c r="BO161" s="40"/>
      <c r="BP161" s="40" t="b">
        <f t="shared" si="156"/>
        <v>0</v>
      </c>
      <c r="BQ161" s="40" t="str">
        <f t="shared" si="157"/>
        <v xml:space="preserve">  </v>
      </c>
      <c r="BR161" s="40"/>
      <c r="BS161" s="40" t="b">
        <f t="shared" si="158"/>
        <v>0</v>
      </c>
      <c r="BT161" s="40" t="str">
        <f t="shared" si="159"/>
        <v xml:space="preserve">  </v>
      </c>
      <c r="BU161" s="40"/>
      <c r="BV161" s="40" t="b">
        <f t="shared" si="160"/>
        <v>0</v>
      </c>
      <c r="BW161" s="40" t="str">
        <f t="shared" si="161"/>
        <v xml:space="preserve">  </v>
      </c>
      <c r="BX161" s="40"/>
      <c r="BY161" s="40" t="b">
        <f t="shared" si="162"/>
        <v>0</v>
      </c>
      <c r="BZ161" s="45" t="str">
        <f t="shared" si="163"/>
        <v xml:space="preserve">  </v>
      </c>
      <c r="CA161" s="46"/>
      <c r="CB161" s="36" t="b">
        <f t="shared" si="164"/>
        <v>0</v>
      </c>
      <c r="CC161" s="36" t="str">
        <f t="shared" si="165"/>
        <v xml:space="preserve">  </v>
      </c>
      <c r="CD161" s="36"/>
      <c r="CE161" s="36" t="b">
        <f t="shared" si="166"/>
        <v>0</v>
      </c>
      <c r="CF161" s="36" t="str">
        <f t="shared" si="167"/>
        <v xml:space="preserve">  </v>
      </c>
      <c r="CG161" s="36"/>
      <c r="CH161" s="36" t="b">
        <f t="shared" si="168"/>
        <v>0</v>
      </c>
      <c r="CI161" s="36" t="str">
        <f t="shared" si="169"/>
        <v xml:space="preserve">  </v>
      </c>
      <c r="CJ161" s="36"/>
      <c r="CK161" s="36" t="b">
        <f t="shared" si="170"/>
        <v>0</v>
      </c>
      <c r="CL161" s="36" t="str">
        <f t="shared" si="171"/>
        <v xml:space="preserve">  </v>
      </c>
      <c r="CM161" s="36"/>
      <c r="CN161" s="36" t="b">
        <f t="shared" si="172"/>
        <v>0</v>
      </c>
      <c r="CO161" s="37" t="str">
        <f t="shared" si="173"/>
        <v xml:space="preserve">  </v>
      </c>
      <c r="CQ161" s="65"/>
      <c r="CR161" s="65" t="b">
        <f t="shared" si="182"/>
        <v>0</v>
      </c>
      <c r="CS161" s="65" t="str">
        <f t="shared" si="174"/>
        <v xml:space="preserve">  </v>
      </c>
      <c r="CT161" s="65"/>
      <c r="CU161" s="65" t="b">
        <f t="shared" si="175"/>
        <v>0</v>
      </c>
      <c r="CV161" s="65" t="str">
        <f t="shared" si="176"/>
        <v xml:space="preserve">  </v>
      </c>
      <c r="CW161" s="65"/>
      <c r="CX161" s="65" t="b">
        <f t="shared" si="183"/>
        <v>0</v>
      </c>
      <c r="CY161" s="65" t="str">
        <f t="shared" si="177"/>
        <v xml:space="preserve">  </v>
      </c>
      <c r="CZ161" s="65"/>
      <c r="DA161" s="65" t="b">
        <f t="shared" si="184"/>
        <v>0</v>
      </c>
      <c r="DB161" s="66" t="str">
        <f t="shared" si="178"/>
        <v xml:space="preserve">  </v>
      </c>
      <c r="DC161" s="130">
        <f t="shared" si="185"/>
        <v>0</v>
      </c>
      <c r="DD161" s="131">
        <f t="shared" si="186"/>
        <v>0</v>
      </c>
      <c r="DE161" s="218"/>
      <c r="DF161" s="219"/>
      <c r="DG161" s="220"/>
      <c r="DH161" s="221"/>
      <c r="DJ161" s="101"/>
      <c r="DK161" s="71"/>
      <c r="DL161" s="71"/>
      <c r="DM161" s="71"/>
      <c r="DN161" s="102"/>
      <c r="DO161" s="101"/>
      <c r="DP161" s="71"/>
      <c r="DQ161" s="71"/>
      <c r="DR161" s="71"/>
      <c r="DS161" s="71"/>
      <c r="DT161" s="71"/>
      <c r="DU161" s="111"/>
      <c r="DX161" s="107"/>
      <c r="DY161" s="71"/>
      <c r="DZ161" s="71"/>
      <c r="EA161" s="71"/>
      <c r="EB161" s="71"/>
      <c r="EC161" s="71"/>
      <c r="ED161" s="71"/>
      <c r="EE161" s="71"/>
      <c r="EF161" s="71"/>
      <c r="EG161" s="71"/>
      <c r="EH161" s="114"/>
      <c r="EI161" s="71"/>
      <c r="EJ161" s="71"/>
      <c r="EK161" s="71"/>
      <c r="EL161" s="115"/>
      <c r="EM161" s="117"/>
      <c r="EN161" s="115"/>
      <c r="EO161" s="208"/>
      <c r="EP161" s="209"/>
      <c r="EQ161" s="210"/>
      <c r="ER161" s="217"/>
      <c r="FT161" s="160"/>
      <c r="FV161" s="24"/>
      <c r="FW161" s="140"/>
      <c r="FX161" s="141"/>
      <c r="GL161" s="179"/>
      <c r="GQ161" s="179"/>
    </row>
    <row r="162" spans="2:199" s="159" customFormat="1" ht="15.6">
      <c r="B162" s="134"/>
      <c r="C162" s="136"/>
      <c r="D162" s="71"/>
      <c r="E162" s="16"/>
      <c r="F162" s="159" t="str">
        <f t="shared" si="126"/>
        <v/>
      </c>
      <c r="G162" s="159" t="str">
        <f t="shared" si="127"/>
        <v/>
      </c>
      <c r="H162" s="159" t="str">
        <f t="shared" si="128"/>
        <v/>
      </c>
      <c r="L162" s="97"/>
      <c r="M162" s="16"/>
      <c r="N162" s="16"/>
      <c r="O162" s="24" t="str">
        <f t="shared" si="179"/>
        <v>::</v>
      </c>
      <c r="P162" s="16"/>
      <c r="Q162" s="16"/>
      <c r="R162" s="16"/>
      <c r="S162" s="24" t="str">
        <f t="shared" si="180"/>
        <v>::</v>
      </c>
      <c r="T162" s="24"/>
      <c r="U162" s="24"/>
      <c r="V162" s="165"/>
      <c r="W162" s="71">
        <f t="shared" si="129"/>
        <v>0</v>
      </c>
      <c r="X162" s="71">
        <f t="shared" si="130"/>
        <v>1</v>
      </c>
      <c r="Y162" s="71">
        <f t="shared" si="131"/>
        <v>1900</v>
      </c>
      <c r="Z162" s="92"/>
      <c r="AA162" s="170">
        <f t="shared" si="132"/>
        <v>0</v>
      </c>
      <c r="AB162" s="92"/>
      <c r="AC162" s="94">
        <f t="shared" si="133"/>
        <v>0</v>
      </c>
      <c r="AD162" s="156">
        <f t="shared" si="134"/>
        <v>0</v>
      </c>
      <c r="AE162" s="170">
        <f t="shared" si="135"/>
        <v>0</v>
      </c>
      <c r="AF162" s="92"/>
      <c r="AG162" s="94">
        <f t="shared" si="136"/>
        <v>0</v>
      </c>
      <c r="AH162" s="156">
        <f t="shared" si="137"/>
        <v>0</v>
      </c>
      <c r="AI162" s="170">
        <f t="shared" si="138"/>
        <v>0</v>
      </c>
      <c r="AJ162" s="92"/>
      <c r="AK162" s="94">
        <f t="shared" si="139"/>
        <v>0</v>
      </c>
      <c r="AL162" s="156">
        <f t="shared" si="140"/>
        <v>0</v>
      </c>
      <c r="AM162" s="170">
        <f t="shared" si="141"/>
        <v>0</v>
      </c>
      <c r="AN162" s="92"/>
      <c r="AO162" s="94">
        <f t="shared" si="142"/>
        <v>0</v>
      </c>
      <c r="AP162" s="156">
        <f t="shared" si="143"/>
        <v>0</v>
      </c>
      <c r="AQ162" s="170">
        <f t="shared" si="144"/>
        <v>0</v>
      </c>
      <c r="AR162" s="92"/>
      <c r="AS162" s="94">
        <f t="shared" si="145"/>
        <v>0</v>
      </c>
      <c r="AT162" s="156">
        <f t="shared" si="146"/>
        <v>0</v>
      </c>
      <c r="AU162" s="170">
        <f t="shared" si="147"/>
        <v>0</v>
      </c>
      <c r="AV162" s="92"/>
      <c r="AW162" s="94">
        <f t="shared" si="148"/>
        <v>0</v>
      </c>
      <c r="AX162" s="156">
        <f t="shared" si="149"/>
        <v>0</v>
      </c>
      <c r="AY162" s="170">
        <f t="shared" si="150"/>
        <v>1</v>
      </c>
      <c r="AZ162" s="92"/>
      <c r="BA162" s="170">
        <f t="shared" si="151"/>
        <v>1</v>
      </c>
      <c r="BB162" s="92"/>
      <c r="BC162" s="93">
        <f t="shared" si="152"/>
        <v>0</v>
      </c>
      <c r="BD162" s="92"/>
      <c r="BE162" s="93">
        <f t="shared" si="181"/>
        <v>0</v>
      </c>
      <c r="BF162" s="94">
        <f t="shared" si="153"/>
        <v>0</v>
      </c>
      <c r="BG162" s="95"/>
      <c r="BH162" s="31"/>
      <c r="BI162" s="53"/>
      <c r="BJ162" s="54"/>
      <c r="BK162" s="54"/>
      <c r="BL162" s="55"/>
      <c r="BM162" s="40" t="b">
        <f t="shared" si="154"/>
        <v>0</v>
      </c>
      <c r="BN162" s="40" t="str">
        <f t="shared" si="155"/>
        <v xml:space="preserve">  </v>
      </c>
      <c r="BO162" s="40"/>
      <c r="BP162" s="40" t="b">
        <f t="shared" si="156"/>
        <v>0</v>
      </c>
      <c r="BQ162" s="40" t="str">
        <f t="shared" si="157"/>
        <v xml:space="preserve">  </v>
      </c>
      <c r="BR162" s="40"/>
      <c r="BS162" s="40" t="b">
        <f t="shared" si="158"/>
        <v>0</v>
      </c>
      <c r="BT162" s="40" t="str">
        <f t="shared" si="159"/>
        <v xml:space="preserve">  </v>
      </c>
      <c r="BU162" s="40"/>
      <c r="BV162" s="40" t="b">
        <f t="shared" si="160"/>
        <v>0</v>
      </c>
      <c r="BW162" s="40" t="str">
        <f t="shared" si="161"/>
        <v xml:space="preserve">  </v>
      </c>
      <c r="BX162" s="40"/>
      <c r="BY162" s="40" t="b">
        <f t="shared" si="162"/>
        <v>0</v>
      </c>
      <c r="BZ162" s="45" t="str">
        <f t="shared" si="163"/>
        <v xml:space="preserve">  </v>
      </c>
      <c r="CA162" s="46"/>
      <c r="CB162" s="36" t="b">
        <f t="shared" si="164"/>
        <v>0</v>
      </c>
      <c r="CC162" s="36" t="str">
        <f t="shared" si="165"/>
        <v xml:space="preserve">  </v>
      </c>
      <c r="CD162" s="36"/>
      <c r="CE162" s="36" t="b">
        <f t="shared" si="166"/>
        <v>0</v>
      </c>
      <c r="CF162" s="36" t="str">
        <f t="shared" si="167"/>
        <v xml:space="preserve">  </v>
      </c>
      <c r="CG162" s="36"/>
      <c r="CH162" s="36" t="b">
        <f t="shared" si="168"/>
        <v>0</v>
      </c>
      <c r="CI162" s="36" t="str">
        <f t="shared" si="169"/>
        <v xml:space="preserve">  </v>
      </c>
      <c r="CJ162" s="36"/>
      <c r="CK162" s="36" t="b">
        <f t="shared" si="170"/>
        <v>0</v>
      </c>
      <c r="CL162" s="36" t="str">
        <f t="shared" si="171"/>
        <v xml:space="preserve">  </v>
      </c>
      <c r="CM162" s="36"/>
      <c r="CN162" s="36" t="b">
        <f t="shared" si="172"/>
        <v>0</v>
      </c>
      <c r="CO162" s="37" t="str">
        <f t="shared" si="173"/>
        <v xml:space="preserve">  </v>
      </c>
      <c r="CQ162" s="65"/>
      <c r="CR162" s="65" t="b">
        <f t="shared" si="182"/>
        <v>0</v>
      </c>
      <c r="CS162" s="65" t="str">
        <f t="shared" si="174"/>
        <v xml:space="preserve">  </v>
      </c>
      <c r="CT162" s="65"/>
      <c r="CU162" s="65" t="b">
        <f t="shared" si="175"/>
        <v>0</v>
      </c>
      <c r="CV162" s="65" t="str">
        <f t="shared" si="176"/>
        <v xml:space="preserve">  </v>
      </c>
      <c r="CW162" s="65"/>
      <c r="CX162" s="65" t="b">
        <f t="shared" si="183"/>
        <v>0</v>
      </c>
      <c r="CY162" s="65" t="str">
        <f t="shared" si="177"/>
        <v xml:space="preserve">  </v>
      </c>
      <c r="CZ162" s="65"/>
      <c r="DA162" s="65" t="b">
        <f t="shared" si="184"/>
        <v>0</v>
      </c>
      <c r="DB162" s="66" t="str">
        <f t="shared" si="178"/>
        <v xml:space="preserve">  </v>
      </c>
      <c r="DC162" s="130">
        <f t="shared" si="185"/>
        <v>0</v>
      </c>
      <c r="DD162" s="131">
        <f t="shared" si="186"/>
        <v>0</v>
      </c>
      <c r="DE162" s="218"/>
      <c r="DF162" s="219"/>
      <c r="DG162" s="220"/>
      <c r="DH162" s="221"/>
      <c r="DJ162" s="101"/>
      <c r="DK162" s="71"/>
      <c r="DL162" s="71"/>
      <c r="DM162" s="71"/>
      <c r="DN162" s="102"/>
      <c r="DO162" s="101"/>
      <c r="DP162" s="71"/>
      <c r="DQ162" s="71"/>
      <c r="DR162" s="71"/>
      <c r="DS162" s="71"/>
      <c r="DT162" s="71"/>
      <c r="DU162" s="111"/>
      <c r="DX162" s="107"/>
      <c r="DY162" s="71"/>
      <c r="DZ162" s="71"/>
      <c r="EA162" s="71"/>
      <c r="EB162" s="71"/>
      <c r="EC162" s="71"/>
      <c r="ED162" s="71"/>
      <c r="EE162" s="71"/>
      <c r="EF162" s="71"/>
      <c r="EG162" s="71"/>
      <c r="EH162" s="114"/>
      <c r="EI162" s="71"/>
      <c r="EJ162" s="71"/>
      <c r="EK162" s="71"/>
      <c r="EL162" s="115"/>
      <c r="EM162" s="117"/>
      <c r="EN162" s="115"/>
      <c r="EO162" s="208"/>
      <c r="EP162" s="209"/>
      <c r="EQ162" s="210"/>
      <c r="ER162" s="217"/>
      <c r="FT162" s="160"/>
      <c r="FV162" s="24"/>
      <c r="FW162" s="140"/>
      <c r="FX162" s="141"/>
      <c r="GL162" s="179"/>
      <c r="GQ162" s="179"/>
    </row>
    <row r="163" spans="2:199" s="159" customFormat="1" ht="15.6">
      <c r="B163" s="134"/>
      <c r="C163" s="136"/>
      <c r="D163" s="71"/>
      <c r="E163" s="16"/>
      <c r="F163" s="159" t="str">
        <f t="shared" si="126"/>
        <v/>
      </c>
      <c r="G163" s="159" t="str">
        <f t="shared" si="127"/>
        <v/>
      </c>
      <c r="H163" s="159" t="str">
        <f t="shared" si="128"/>
        <v/>
      </c>
      <c r="L163" s="97"/>
      <c r="M163" s="16"/>
      <c r="N163" s="16"/>
      <c r="O163" s="24" t="str">
        <f t="shared" si="179"/>
        <v>::</v>
      </c>
      <c r="P163" s="16"/>
      <c r="Q163" s="16"/>
      <c r="R163" s="16"/>
      <c r="S163" s="24" t="str">
        <f t="shared" si="180"/>
        <v>::</v>
      </c>
      <c r="T163" s="24"/>
      <c r="U163" s="24"/>
      <c r="V163" s="165"/>
      <c r="W163" s="71">
        <f t="shared" si="129"/>
        <v>0</v>
      </c>
      <c r="X163" s="71">
        <f t="shared" si="130"/>
        <v>1</v>
      </c>
      <c r="Y163" s="71">
        <f t="shared" si="131"/>
        <v>1900</v>
      </c>
      <c r="Z163" s="92"/>
      <c r="AA163" s="170">
        <f t="shared" si="132"/>
        <v>0</v>
      </c>
      <c r="AB163" s="92"/>
      <c r="AC163" s="94">
        <f t="shared" si="133"/>
        <v>0</v>
      </c>
      <c r="AD163" s="156">
        <f t="shared" si="134"/>
        <v>0</v>
      </c>
      <c r="AE163" s="170">
        <f t="shared" si="135"/>
        <v>0</v>
      </c>
      <c r="AF163" s="92"/>
      <c r="AG163" s="94">
        <f t="shared" si="136"/>
        <v>0</v>
      </c>
      <c r="AH163" s="156">
        <f t="shared" si="137"/>
        <v>0</v>
      </c>
      <c r="AI163" s="170">
        <f t="shared" si="138"/>
        <v>0</v>
      </c>
      <c r="AJ163" s="92"/>
      <c r="AK163" s="94">
        <f t="shared" si="139"/>
        <v>0</v>
      </c>
      <c r="AL163" s="156">
        <f t="shared" si="140"/>
        <v>0</v>
      </c>
      <c r="AM163" s="170">
        <f t="shared" si="141"/>
        <v>0</v>
      </c>
      <c r="AN163" s="92"/>
      <c r="AO163" s="94">
        <f t="shared" si="142"/>
        <v>0</v>
      </c>
      <c r="AP163" s="156">
        <f t="shared" si="143"/>
        <v>0</v>
      </c>
      <c r="AQ163" s="170">
        <f t="shared" si="144"/>
        <v>0</v>
      </c>
      <c r="AR163" s="92"/>
      <c r="AS163" s="94">
        <f t="shared" si="145"/>
        <v>0</v>
      </c>
      <c r="AT163" s="156">
        <f t="shared" si="146"/>
        <v>0</v>
      </c>
      <c r="AU163" s="170">
        <f t="shared" si="147"/>
        <v>0</v>
      </c>
      <c r="AV163" s="92"/>
      <c r="AW163" s="94">
        <f t="shared" si="148"/>
        <v>0</v>
      </c>
      <c r="AX163" s="156">
        <f t="shared" si="149"/>
        <v>0</v>
      </c>
      <c r="AY163" s="170">
        <f t="shared" si="150"/>
        <v>1</v>
      </c>
      <c r="AZ163" s="92"/>
      <c r="BA163" s="170">
        <f t="shared" si="151"/>
        <v>1</v>
      </c>
      <c r="BB163" s="92"/>
      <c r="BC163" s="93">
        <f t="shared" si="152"/>
        <v>0</v>
      </c>
      <c r="BD163" s="92"/>
      <c r="BE163" s="93">
        <f t="shared" si="181"/>
        <v>0</v>
      </c>
      <c r="BF163" s="94">
        <f t="shared" si="153"/>
        <v>0</v>
      </c>
      <c r="BG163" s="95"/>
      <c r="BH163" s="31"/>
      <c r="BI163" s="53"/>
      <c r="BJ163" s="54"/>
      <c r="BK163" s="54"/>
      <c r="BL163" s="55"/>
      <c r="BM163" s="40" t="b">
        <f t="shared" si="154"/>
        <v>0</v>
      </c>
      <c r="BN163" s="40" t="str">
        <f t="shared" si="155"/>
        <v xml:space="preserve">  </v>
      </c>
      <c r="BO163" s="40"/>
      <c r="BP163" s="40" t="b">
        <f t="shared" si="156"/>
        <v>0</v>
      </c>
      <c r="BQ163" s="40" t="str">
        <f t="shared" si="157"/>
        <v xml:space="preserve">  </v>
      </c>
      <c r="BR163" s="40"/>
      <c r="BS163" s="40" t="b">
        <f t="shared" si="158"/>
        <v>0</v>
      </c>
      <c r="BT163" s="40" t="str">
        <f t="shared" si="159"/>
        <v xml:space="preserve">  </v>
      </c>
      <c r="BU163" s="40"/>
      <c r="BV163" s="40" t="b">
        <f t="shared" si="160"/>
        <v>0</v>
      </c>
      <c r="BW163" s="40" t="str">
        <f t="shared" si="161"/>
        <v xml:space="preserve">  </v>
      </c>
      <c r="BX163" s="40"/>
      <c r="BY163" s="40" t="b">
        <f t="shared" si="162"/>
        <v>0</v>
      </c>
      <c r="BZ163" s="45" t="str">
        <f t="shared" si="163"/>
        <v xml:space="preserve">  </v>
      </c>
      <c r="CA163" s="46"/>
      <c r="CB163" s="36" t="b">
        <f t="shared" si="164"/>
        <v>0</v>
      </c>
      <c r="CC163" s="36" t="str">
        <f t="shared" si="165"/>
        <v xml:space="preserve">  </v>
      </c>
      <c r="CD163" s="36"/>
      <c r="CE163" s="36" t="b">
        <f t="shared" si="166"/>
        <v>0</v>
      </c>
      <c r="CF163" s="36" t="str">
        <f t="shared" si="167"/>
        <v xml:space="preserve">  </v>
      </c>
      <c r="CG163" s="36"/>
      <c r="CH163" s="36" t="b">
        <f t="shared" si="168"/>
        <v>0</v>
      </c>
      <c r="CI163" s="36" t="str">
        <f t="shared" si="169"/>
        <v xml:space="preserve">  </v>
      </c>
      <c r="CJ163" s="36"/>
      <c r="CK163" s="36" t="b">
        <f t="shared" si="170"/>
        <v>0</v>
      </c>
      <c r="CL163" s="36" t="str">
        <f t="shared" si="171"/>
        <v xml:space="preserve">  </v>
      </c>
      <c r="CM163" s="36"/>
      <c r="CN163" s="36" t="b">
        <f t="shared" si="172"/>
        <v>0</v>
      </c>
      <c r="CO163" s="37" t="str">
        <f t="shared" si="173"/>
        <v xml:space="preserve">  </v>
      </c>
      <c r="CQ163" s="65"/>
      <c r="CR163" s="65" t="b">
        <f t="shared" si="182"/>
        <v>0</v>
      </c>
      <c r="CS163" s="65" t="str">
        <f t="shared" si="174"/>
        <v xml:space="preserve">  </v>
      </c>
      <c r="CT163" s="65"/>
      <c r="CU163" s="65" t="b">
        <f t="shared" si="175"/>
        <v>0</v>
      </c>
      <c r="CV163" s="65" t="str">
        <f t="shared" si="176"/>
        <v xml:space="preserve">  </v>
      </c>
      <c r="CW163" s="65"/>
      <c r="CX163" s="65" t="b">
        <f t="shared" si="183"/>
        <v>0</v>
      </c>
      <c r="CY163" s="65" t="str">
        <f t="shared" si="177"/>
        <v xml:space="preserve">  </v>
      </c>
      <c r="CZ163" s="65"/>
      <c r="DA163" s="65" t="b">
        <f t="shared" si="184"/>
        <v>0</v>
      </c>
      <c r="DB163" s="66" t="str">
        <f t="shared" si="178"/>
        <v xml:space="preserve">  </v>
      </c>
      <c r="DC163" s="130">
        <f t="shared" si="185"/>
        <v>0</v>
      </c>
      <c r="DD163" s="131">
        <f t="shared" si="186"/>
        <v>0</v>
      </c>
      <c r="DE163" s="218"/>
      <c r="DF163" s="219"/>
      <c r="DG163" s="220"/>
      <c r="DH163" s="221"/>
      <c r="DJ163" s="101"/>
      <c r="DK163" s="71"/>
      <c r="DL163" s="71"/>
      <c r="DM163" s="71"/>
      <c r="DN163" s="102"/>
      <c r="DO163" s="101"/>
      <c r="DP163" s="71"/>
      <c r="DQ163" s="71"/>
      <c r="DR163" s="71"/>
      <c r="DS163" s="71"/>
      <c r="DT163" s="71"/>
      <c r="DU163" s="111"/>
      <c r="DX163" s="107"/>
      <c r="DY163" s="71"/>
      <c r="DZ163" s="71"/>
      <c r="EA163" s="71"/>
      <c r="EB163" s="71"/>
      <c r="EC163" s="71"/>
      <c r="ED163" s="71"/>
      <c r="EE163" s="71"/>
      <c r="EF163" s="71"/>
      <c r="EG163" s="71"/>
      <c r="EH163" s="114"/>
      <c r="EI163" s="71"/>
      <c r="EJ163" s="71"/>
      <c r="EK163" s="71"/>
      <c r="EL163" s="115"/>
      <c r="EM163" s="117"/>
      <c r="EN163" s="115"/>
      <c r="EO163" s="208"/>
      <c r="EP163" s="209"/>
      <c r="EQ163" s="210"/>
      <c r="ER163" s="217"/>
      <c r="FT163" s="160"/>
      <c r="FV163" s="24"/>
      <c r="FW163" s="140"/>
      <c r="FX163" s="141"/>
      <c r="GL163" s="179"/>
      <c r="GQ163" s="179"/>
    </row>
    <row r="164" spans="2:199" s="159" customFormat="1" ht="15.6">
      <c r="B164" s="134"/>
      <c r="C164" s="136"/>
      <c r="D164" s="71"/>
      <c r="E164" s="16"/>
      <c r="F164" s="159" t="str">
        <f t="shared" si="126"/>
        <v/>
      </c>
      <c r="G164" s="159" t="str">
        <f t="shared" si="127"/>
        <v/>
      </c>
      <c r="H164" s="159" t="str">
        <f t="shared" si="128"/>
        <v/>
      </c>
      <c r="L164" s="97"/>
      <c r="M164" s="16"/>
      <c r="N164" s="16"/>
      <c r="O164" s="24" t="str">
        <f t="shared" si="179"/>
        <v>::</v>
      </c>
      <c r="P164" s="16"/>
      <c r="Q164" s="16"/>
      <c r="R164" s="16"/>
      <c r="S164" s="24" t="str">
        <f t="shared" si="180"/>
        <v>::</v>
      </c>
      <c r="T164" s="24"/>
      <c r="U164" s="24"/>
      <c r="V164" s="165"/>
      <c r="W164" s="71">
        <f t="shared" si="129"/>
        <v>0</v>
      </c>
      <c r="X164" s="71">
        <f t="shared" si="130"/>
        <v>1</v>
      </c>
      <c r="Y164" s="71">
        <f t="shared" si="131"/>
        <v>1900</v>
      </c>
      <c r="Z164" s="92"/>
      <c r="AA164" s="170">
        <f t="shared" si="132"/>
        <v>0</v>
      </c>
      <c r="AB164" s="92"/>
      <c r="AC164" s="94">
        <f t="shared" si="133"/>
        <v>0</v>
      </c>
      <c r="AD164" s="156">
        <f t="shared" si="134"/>
        <v>0</v>
      </c>
      <c r="AE164" s="170">
        <f t="shared" si="135"/>
        <v>0</v>
      </c>
      <c r="AF164" s="92"/>
      <c r="AG164" s="94">
        <f t="shared" si="136"/>
        <v>0</v>
      </c>
      <c r="AH164" s="156">
        <f t="shared" si="137"/>
        <v>0</v>
      </c>
      <c r="AI164" s="170">
        <f t="shared" si="138"/>
        <v>0</v>
      </c>
      <c r="AJ164" s="92"/>
      <c r="AK164" s="94">
        <f t="shared" si="139"/>
        <v>0</v>
      </c>
      <c r="AL164" s="156">
        <f t="shared" si="140"/>
        <v>0</v>
      </c>
      <c r="AM164" s="170">
        <f t="shared" si="141"/>
        <v>0</v>
      </c>
      <c r="AN164" s="92"/>
      <c r="AO164" s="94">
        <f t="shared" si="142"/>
        <v>0</v>
      </c>
      <c r="AP164" s="156">
        <f t="shared" si="143"/>
        <v>0</v>
      </c>
      <c r="AQ164" s="170">
        <f t="shared" si="144"/>
        <v>0</v>
      </c>
      <c r="AR164" s="92"/>
      <c r="AS164" s="94">
        <f t="shared" si="145"/>
        <v>0</v>
      </c>
      <c r="AT164" s="156">
        <f t="shared" si="146"/>
        <v>0</v>
      </c>
      <c r="AU164" s="170">
        <f t="shared" si="147"/>
        <v>0</v>
      </c>
      <c r="AV164" s="92"/>
      <c r="AW164" s="94">
        <f t="shared" si="148"/>
        <v>0</v>
      </c>
      <c r="AX164" s="156">
        <f t="shared" si="149"/>
        <v>0</v>
      </c>
      <c r="AY164" s="170">
        <f t="shared" si="150"/>
        <v>1</v>
      </c>
      <c r="AZ164" s="92"/>
      <c r="BA164" s="170">
        <f t="shared" si="151"/>
        <v>1</v>
      </c>
      <c r="BB164" s="92"/>
      <c r="BC164" s="93">
        <f t="shared" si="152"/>
        <v>0</v>
      </c>
      <c r="BD164" s="92"/>
      <c r="BE164" s="93">
        <f t="shared" si="181"/>
        <v>0</v>
      </c>
      <c r="BF164" s="94">
        <f t="shared" si="153"/>
        <v>0</v>
      </c>
      <c r="BG164" s="95"/>
      <c r="BH164" s="31"/>
      <c r="BI164" s="53"/>
      <c r="BJ164" s="54"/>
      <c r="BK164" s="54"/>
      <c r="BL164" s="55"/>
      <c r="BM164" s="40" t="b">
        <f t="shared" si="154"/>
        <v>0</v>
      </c>
      <c r="BN164" s="40" t="str">
        <f t="shared" si="155"/>
        <v xml:space="preserve">  </v>
      </c>
      <c r="BO164" s="40"/>
      <c r="BP164" s="40" t="b">
        <f t="shared" si="156"/>
        <v>0</v>
      </c>
      <c r="BQ164" s="40" t="str">
        <f t="shared" si="157"/>
        <v xml:space="preserve">  </v>
      </c>
      <c r="BR164" s="40"/>
      <c r="BS164" s="40" t="b">
        <f t="shared" si="158"/>
        <v>0</v>
      </c>
      <c r="BT164" s="40" t="str">
        <f t="shared" si="159"/>
        <v xml:space="preserve">  </v>
      </c>
      <c r="BU164" s="40"/>
      <c r="BV164" s="40" t="b">
        <f t="shared" si="160"/>
        <v>0</v>
      </c>
      <c r="BW164" s="40" t="str">
        <f t="shared" si="161"/>
        <v xml:space="preserve">  </v>
      </c>
      <c r="BX164" s="40"/>
      <c r="BY164" s="40" t="b">
        <f t="shared" si="162"/>
        <v>0</v>
      </c>
      <c r="BZ164" s="45" t="str">
        <f t="shared" si="163"/>
        <v xml:space="preserve">  </v>
      </c>
      <c r="CA164" s="46"/>
      <c r="CB164" s="36" t="b">
        <f t="shared" si="164"/>
        <v>0</v>
      </c>
      <c r="CC164" s="36" t="str">
        <f t="shared" si="165"/>
        <v xml:space="preserve">  </v>
      </c>
      <c r="CD164" s="36"/>
      <c r="CE164" s="36" t="b">
        <f t="shared" si="166"/>
        <v>0</v>
      </c>
      <c r="CF164" s="36" t="str">
        <f t="shared" si="167"/>
        <v xml:space="preserve">  </v>
      </c>
      <c r="CG164" s="36"/>
      <c r="CH164" s="36" t="b">
        <f t="shared" si="168"/>
        <v>0</v>
      </c>
      <c r="CI164" s="36" t="str">
        <f t="shared" si="169"/>
        <v xml:space="preserve">  </v>
      </c>
      <c r="CJ164" s="36"/>
      <c r="CK164" s="36" t="b">
        <f t="shared" si="170"/>
        <v>0</v>
      </c>
      <c r="CL164" s="36" t="str">
        <f t="shared" si="171"/>
        <v xml:space="preserve">  </v>
      </c>
      <c r="CM164" s="36"/>
      <c r="CN164" s="36" t="b">
        <f t="shared" si="172"/>
        <v>0</v>
      </c>
      <c r="CO164" s="37" t="str">
        <f t="shared" si="173"/>
        <v xml:space="preserve">  </v>
      </c>
      <c r="CQ164" s="65"/>
      <c r="CR164" s="65" t="b">
        <f t="shared" si="182"/>
        <v>0</v>
      </c>
      <c r="CS164" s="65" t="str">
        <f t="shared" si="174"/>
        <v xml:space="preserve">  </v>
      </c>
      <c r="CT164" s="65"/>
      <c r="CU164" s="65" t="b">
        <f t="shared" si="175"/>
        <v>0</v>
      </c>
      <c r="CV164" s="65" t="str">
        <f t="shared" si="176"/>
        <v xml:space="preserve">  </v>
      </c>
      <c r="CW164" s="65"/>
      <c r="CX164" s="65" t="b">
        <f t="shared" si="183"/>
        <v>0</v>
      </c>
      <c r="CY164" s="65" t="str">
        <f t="shared" si="177"/>
        <v xml:space="preserve">  </v>
      </c>
      <c r="CZ164" s="65"/>
      <c r="DA164" s="65" t="b">
        <f t="shared" si="184"/>
        <v>0</v>
      </c>
      <c r="DB164" s="66" t="str">
        <f t="shared" si="178"/>
        <v xml:space="preserve">  </v>
      </c>
      <c r="DC164" s="130">
        <f t="shared" si="185"/>
        <v>0</v>
      </c>
      <c r="DD164" s="131">
        <f t="shared" si="186"/>
        <v>0</v>
      </c>
      <c r="DE164" s="218"/>
      <c r="DF164" s="219"/>
      <c r="DG164" s="220"/>
      <c r="DH164" s="221"/>
      <c r="DJ164" s="101"/>
      <c r="DK164" s="71"/>
      <c r="DL164" s="71"/>
      <c r="DM164" s="71"/>
      <c r="DN164" s="102"/>
      <c r="DO164" s="101"/>
      <c r="DP164" s="71"/>
      <c r="DQ164" s="71"/>
      <c r="DR164" s="71"/>
      <c r="DS164" s="71"/>
      <c r="DT164" s="71"/>
      <c r="DU164" s="111"/>
      <c r="DX164" s="107"/>
      <c r="DY164" s="71"/>
      <c r="DZ164" s="71"/>
      <c r="EA164" s="71"/>
      <c r="EB164" s="71"/>
      <c r="EC164" s="71"/>
      <c r="ED164" s="71"/>
      <c r="EE164" s="71"/>
      <c r="EF164" s="71"/>
      <c r="EG164" s="71"/>
      <c r="EH164" s="114"/>
      <c r="EI164" s="71"/>
      <c r="EJ164" s="71"/>
      <c r="EK164" s="71"/>
      <c r="EL164" s="115"/>
      <c r="EM164" s="117"/>
      <c r="EN164" s="115"/>
      <c r="EO164" s="208"/>
      <c r="EP164" s="209"/>
      <c r="EQ164" s="210"/>
      <c r="ER164" s="217"/>
      <c r="FT164" s="160"/>
      <c r="FV164" s="24"/>
      <c r="FW164" s="140"/>
      <c r="FX164" s="141"/>
      <c r="GL164" s="179"/>
      <c r="GQ164" s="179"/>
    </row>
    <row r="165" spans="2:199" s="159" customFormat="1" ht="15.6">
      <c r="B165" s="134"/>
      <c r="C165" s="136"/>
      <c r="D165" s="71"/>
      <c r="E165" s="16"/>
      <c r="F165" s="159" t="str">
        <f t="shared" si="126"/>
        <v/>
      </c>
      <c r="G165" s="159" t="str">
        <f t="shared" si="127"/>
        <v/>
      </c>
      <c r="H165" s="159" t="str">
        <f t="shared" si="128"/>
        <v/>
      </c>
      <c r="L165" s="97"/>
      <c r="M165" s="16"/>
      <c r="N165" s="16"/>
      <c r="O165" s="24" t="str">
        <f t="shared" si="179"/>
        <v>::</v>
      </c>
      <c r="P165" s="16"/>
      <c r="Q165" s="16"/>
      <c r="R165" s="16"/>
      <c r="S165" s="24" t="str">
        <f t="shared" si="180"/>
        <v>::</v>
      </c>
      <c r="T165" s="24"/>
      <c r="U165" s="24"/>
      <c r="V165" s="165"/>
      <c r="W165" s="71">
        <f t="shared" si="129"/>
        <v>0</v>
      </c>
      <c r="X165" s="71">
        <f t="shared" si="130"/>
        <v>1</v>
      </c>
      <c r="Y165" s="71">
        <f t="shared" si="131"/>
        <v>1900</v>
      </c>
      <c r="Z165" s="92"/>
      <c r="AA165" s="170">
        <f t="shared" si="132"/>
        <v>0</v>
      </c>
      <c r="AB165" s="92"/>
      <c r="AC165" s="94">
        <f t="shared" si="133"/>
        <v>0</v>
      </c>
      <c r="AD165" s="156">
        <f t="shared" si="134"/>
        <v>0</v>
      </c>
      <c r="AE165" s="170">
        <f t="shared" si="135"/>
        <v>0</v>
      </c>
      <c r="AF165" s="92"/>
      <c r="AG165" s="94">
        <f t="shared" si="136"/>
        <v>0</v>
      </c>
      <c r="AH165" s="156">
        <f t="shared" si="137"/>
        <v>0</v>
      </c>
      <c r="AI165" s="170">
        <f t="shared" si="138"/>
        <v>0</v>
      </c>
      <c r="AJ165" s="92"/>
      <c r="AK165" s="94">
        <f t="shared" si="139"/>
        <v>0</v>
      </c>
      <c r="AL165" s="156">
        <f t="shared" si="140"/>
        <v>0</v>
      </c>
      <c r="AM165" s="170">
        <f t="shared" si="141"/>
        <v>0</v>
      </c>
      <c r="AN165" s="92"/>
      <c r="AO165" s="94">
        <f t="shared" si="142"/>
        <v>0</v>
      </c>
      <c r="AP165" s="156">
        <f t="shared" si="143"/>
        <v>0</v>
      </c>
      <c r="AQ165" s="170">
        <f t="shared" si="144"/>
        <v>0</v>
      </c>
      <c r="AR165" s="92"/>
      <c r="AS165" s="94">
        <f t="shared" si="145"/>
        <v>0</v>
      </c>
      <c r="AT165" s="156">
        <f t="shared" si="146"/>
        <v>0</v>
      </c>
      <c r="AU165" s="170">
        <f t="shared" si="147"/>
        <v>0</v>
      </c>
      <c r="AV165" s="92"/>
      <c r="AW165" s="94">
        <f t="shared" si="148"/>
        <v>0</v>
      </c>
      <c r="AX165" s="156">
        <f t="shared" si="149"/>
        <v>0</v>
      </c>
      <c r="AY165" s="170">
        <f t="shared" si="150"/>
        <v>1</v>
      </c>
      <c r="AZ165" s="92"/>
      <c r="BA165" s="170">
        <f t="shared" si="151"/>
        <v>1</v>
      </c>
      <c r="BB165" s="92"/>
      <c r="BC165" s="93">
        <f t="shared" si="152"/>
        <v>0</v>
      </c>
      <c r="BD165" s="92"/>
      <c r="BE165" s="93">
        <f t="shared" si="181"/>
        <v>0</v>
      </c>
      <c r="BF165" s="94">
        <f t="shared" si="153"/>
        <v>0</v>
      </c>
      <c r="BG165" s="95"/>
      <c r="BH165" s="31"/>
      <c r="BI165" s="53"/>
      <c r="BJ165" s="54"/>
      <c r="BK165" s="54"/>
      <c r="BL165" s="55"/>
      <c r="BM165" s="40" t="b">
        <f t="shared" si="154"/>
        <v>0</v>
      </c>
      <c r="BN165" s="40" t="str">
        <f t="shared" si="155"/>
        <v xml:space="preserve">  </v>
      </c>
      <c r="BO165" s="40"/>
      <c r="BP165" s="40" t="b">
        <f t="shared" si="156"/>
        <v>0</v>
      </c>
      <c r="BQ165" s="40" t="str">
        <f t="shared" si="157"/>
        <v xml:space="preserve">  </v>
      </c>
      <c r="BR165" s="40"/>
      <c r="BS165" s="40" t="b">
        <f t="shared" si="158"/>
        <v>0</v>
      </c>
      <c r="BT165" s="40" t="str">
        <f t="shared" si="159"/>
        <v xml:space="preserve">  </v>
      </c>
      <c r="BU165" s="40"/>
      <c r="BV165" s="40" t="b">
        <f t="shared" si="160"/>
        <v>0</v>
      </c>
      <c r="BW165" s="40" t="str">
        <f t="shared" si="161"/>
        <v xml:space="preserve">  </v>
      </c>
      <c r="BX165" s="40"/>
      <c r="BY165" s="40" t="b">
        <f t="shared" si="162"/>
        <v>0</v>
      </c>
      <c r="BZ165" s="45" t="str">
        <f t="shared" si="163"/>
        <v xml:space="preserve">  </v>
      </c>
      <c r="CA165" s="46"/>
      <c r="CB165" s="36" t="b">
        <f t="shared" si="164"/>
        <v>0</v>
      </c>
      <c r="CC165" s="36" t="str">
        <f t="shared" si="165"/>
        <v xml:space="preserve">  </v>
      </c>
      <c r="CD165" s="36"/>
      <c r="CE165" s="36" t="b">
        <f t="shared" si="166"/>
        <v>0</v>
      </c>
      <c r="CF165" s="36" t="str">
        <f t="shared" si="167"/>
        <v xml:space="preserve">  </v>
      </c>
      <c r="CG165" s="36"/>
      <c r="CH165" s="36" t="b">
        <f t="shared" si="168"/>
        <v>0</v>
      </c>
      <c r="CI165" s="36" t="str">
        <f t="shared" si="169"/>
        <v xml:space="preserve">  </v>
      </c>
      <c r="CJ165" s="36"/>
      <c r="CK165" s="36" t="b">
        <f t="shared" si="170"/>
        <v>0</v>
      </c>
      <c r="CL165" s="36" t="str">
        <f t="shared" si="171"/>
        <v xml:space="preserve">  </v>
      </c>
      <c r="CM165" s="36"/>
      <c r="CN165" s="36" t="b">
        <f t="shared" si="172"/>
        <v>0</v>
      </c>
      <c r="CO165" s="37" t="str">
        <f t="shared" si="173"/>
        <v xml:space="preserve">  </v>
      </c>
      <c r="CQ165" s="65"/>
      <c r="CR165" s="65" t="b">
        <f t="shared" si="182"/>
        <v>0</v>
      </c>
      <c r="CS165" s="65" t="str">
        <f t="shared" si="174"/>
        <v xml:space="preserve">  </v>
      </c>
      <c r="CT165" s="65"/>
      <c r="CU165" s="65" t="b">
        <f t="shared" si="175"/>
        <v>0</v>
      </c>
      <c r="CV165" s="65" t="str">
        <f t="shared" si="176"/>
        <v xml:space="preserve">  </v>
      </c>
      <c r="CW165" s="65"/>
      <c r="CX165" s="65" t="b">
        <f t="shared" si="183"/>
        <v>0</v>
      </c>
      <c r="CY165" s="65" t="str">
        <f t="shared" si="177"/>
        <v xml:space="preserve">  </v>
      </c>
      <c r="CZ165" s="65"/>
      <c r="DA165" s="65" t="b">
        <f t="shared" si="184"/>
        <v>0</v>
      </c>
      <c r="DB165" s="66" t="str">
        <f t="shared" si="178"/>
        <v xml:space="preserve">  </v>
      </c>
      <c r="DC165" s="130">
        <f t="shared" si="185"/>
        <v>0</v>
      </c>
      <c r="DD165" s="131">
        <f t="shared" si="186"/>
        <v>0</v>
      </c>
      <c r="DE165" s="218"/>
      <c r="DF165" s="219"/>
      <c r="DG165" s="220"/>
      <c r="DH165" s="221"/>
      <c r="DJ165" s="101"/>
      <c r="DK165" s="71"/>
      <c r="DL165" s="71"/>
      <c r="DM165" s="71"/>
      <c r="DN165" s="102"/>
      <c r="DO165" s="101"/>
      <c r="DP165" s="71"/>
      <c r="DQ165" s="71"/>
      <c r="DR165" s="71"/>
      <c r="DS165" s="71"/>
      <c r="DT165" s="71"/>
      <c r="DU165" s="111"/>
      <c r="DX165" s="107"/>
      <c r="DY165" s="71"/>
      <c r="DZ165" s="71"/>
      <c r="EA165" s="71"/>
      <c r="EB165" s="71"/>
      <c r="EC165" s="71"/>
      <c r="ED165" s="71"/>
      <c r="EE165" s="71"/>
      <c r="EF165" s="71"/>
      <c r="EG165" s="71"/>
      <c r="EH165" s="114"/>
      <c r="EI165" s="71"/>
      <c r="EJ165" s="71"/>
      <c r="EK165" s="71"/>
      <c r="EL165" s="115"/>
      <c r="EM165" s="117"/>
      <c r="EN165" s="115"/>
      <c r="EO165" s="208"/>
      <c r="EP165" s="209"/>
      <c r="EQ165" s="210"/>
      <c r="ER165" s="217"/>
      <c r="FT165" s="160"/>
      <c r="FV165" s="24"/>
      <c r="FW165" s="140"/>
      <c r="FX165" s="141"/>
      <c r="GL165" s="179"/>
      <c r="GQ165" s="179"/>
    </row>
    <row r="166" spans="2:199" s="159" customFormat="1" ht="15.6">
      <c r="B166" s="134"/>
      <c r="C166" s="136"/>
      <c r="D166" s="71"/>
      <c r="E166" s="16"/>
      <c r="F166" s="159" t="str">
        <f t="shared" si="126"/>
        <v/>
      </c>
      <c r="G166" s="159" t="str">
        <f t="shared" si="127"/>
        <v/>
      </c>
      <c r="H166" s="159" t="str">
        <f t="shared" si="128"/>
        <v/>
      </c>
      <c r="L166" s="97"/>
      <c r="M166" s="16"/>
      <c r="N166" s="16"/>
      <c r="O166" s="24" t="str">
        <f t="shared" si="179"/>
        <v>::</v>
      </c>
      <c r="P166" s="16"/>
      <c r="Q166" s="16"/>
      <c r="R166" s="16"/>
      <c r="S166" s="24" t="str">
        <f t="shared" si="180"/>
        <v>::</v>
      </c>
      <c r="T166" s="24"/>
      <c r="U166" s="24"/>
      <c r="V166" s="165"/>
      <c r="W166" s="71">
        <f t="shared" si="129"/>
        <v>0</v>
      </c>
      <c r="X166" s="71">
        <f t="shared" si="130"/>
        <v>1</v>
      </c>
      <c r="Y166" s="71">
        <f t="shared" si="131"/>
        <v>1900</v>
      </c>
      <c r="Z166" s="92"/>
      <c r="AA166" s="170">
        <f t="shared" si="132"/>
        <v>0</v>
      </c>
      <c r="AB166" s="92"/>
      <c r="AC166" s="94">
        <f t="shared" si="133"/>
        <v>0</v>
      </c>
      <c r="AD166" s="156">
        <f t="shared" si="134"/>
        <v>0</v>
      </c>
      <c r="AE166" s="170">
        <f t="shared" si="135"/>
        <v>0</v>
      </c>
      <c r="AF166" s="92"/>
      <c r="AG166" s="94">
        <f t="shared" si="136"/>
        <v>0</v>
      </c>
      <c r="AH166" s="156">
        <f t="shared" si="137"/>
        <v>0</v>
      </c>
      <c r="AI166" s="170">
        <f t="shared" si="138"/>
        <v>0</v>
      </c>
      <c r="AJ166" s="92"/>
      <c r="AK166" s="94">
        <f t="shared" si="139"/>
        <v>0</v>
      </c>
      <c r="AL166" s="156">
        <f t="shared" si="140"/>
        <v>0</v>
      </c>
      <c r="AM166" s="170">
        <f t="shared" si="141"/>
        <v>0</v>
      </c>
      <c r="AN166" s="92"/>
      <c r="AO166" s="94">
        <f t="shared" si="142"/>
        <v>0</v>
      </c>
      <c r="AP166" s="156">
        <f t="shared" si="143"/>
        <v>0</v>
      </c>
      <c r="AQ166" s="170">
        <f t="shared" si="144"/>
        <v>0</v>
      </c>
      <c r="AR166" s="92"/>
      <c r="AS166" s="94">
        <f t="shared" si="145"/>
        <v>0</v>
      </c>
      <c r="AT166" s="156">
        <f t="shared" si="146"/>
        <v>0</v>
      </c>
      <c r="AU166" s="170">
        <f t="shared" si="147"/>
        <v>0</v>
      </c>
      <c r="AV166" s="92"/>
      <c r="AW166" s="94">
        <f t="shared" si="148"/>
        <v>0</v>
      </c>
      <c r="AX166" s="156">
        <f t="shared" si="149"/>
        <v>0</v>
      </c>
      <c r="AY166" s="170">
        <f t="shared" si="150"/>
        <v>1</v>
      </c>
      <c r="AZ166" s="92"/>
      <c r="BA166" s="170">
        <f t="shared" si="151"/>
        <v>1</v>
      </c>
      <c r="BB166" s="92"/>
      <c r="BC166" s="93">
        <f t="shared" si="152"/>
        <v>0</v>
      </c>
      <c r="BD166" s="92"/>
      <c r="BE166" s="93">
        <f t="shared" si="181"/>
        <v>0</v>
      </c>
      <c r="BF166" s="94">
        <f t="shared" si="153"/>
        <v>0</v>
      </c>
      <c r="BG166" s="95"/>
      <c r="BH166" s="31"/>
      <c r="BI166" s="53"/>
      <c r="BJ166" s="54"/>
      <c r="BK166" s="54"/>
      <c r="BL166" s="55"/>
      <c r="BM166" s="40" t="b">
        <f t="shared" si="154"/>
        <v>0</v>
      </c>
      <c r="BN166" s="40" t="str">
        <f t="shared" si="155"/>
        <v xml:space="preserve">  </v>
      </c>
      <c r="BO166" s="40"/>
      <c r="BP166" s="40" t="b">
        <f t="shared" si="156"/>
        <v>0</v>
      </c>
      <c r="BQ166" s="40" t="str">
        <f t="shared" si="157"/>
        <v xml:space="preserve">  </v>
      </c>
      <c r="BR166" s="40"/>
      <c r="BS166" s="40" t="b">
        <f t="shared" si="158"/>
        <v>0</v>
      </c>
      <c r="BT166" s="40" t="str">
        <f t="shared" si="159"/>
        <v xml:space="preserve">  </v>
      </c>
      <c r="BU166" s="40"/>
      <c r="BV166" s="40" t="b">
        <f t="shared" si="160"/>
        <v>0</v>
      </c>
      <c r="BW166" s="40" t="str">
        <f t="shared" si="161"/>
        <v xml:space="preserve">  </v>
      </c>
      <c r="BX166" s="40"/>
      <c r="BY166" s="40" t="b">
        <f t="shared" si="162"/>
        <v>0</v>
      </c>
      <c r="BZ166" s="45" t="str">
        <f t="shared" si="163"/>
        <v xml:space="preserve">  </v>
      </c>
      <c r="CA166" s="46"/>
      <c r="CB166" s="36" t="b">
        <f t="shared" si="164"/>
        <v>0</v>
      </c>
      <c r="CC166" s="36" t="str">
        <f t="shared" si="165"/>
        <v xml:space="preserve">  </v>
      </c>
      <c r="CD166" s="36"/>
      <c r="CE166" s="36" t="b">
        <f t="shared" si="166"/>
        <v>0</v>
      </c>
      <c r="CF166" s="36" t="str">
        <f t="shared" si="167"/>
        <v xml:space="preserve">  </v>
      </c>
      <c r="CG166" s="36"/>
      <c r="CH166" s="36" t="b">
        <f t="shared" si="168"/>
        <v>0</v>
      </c>
      <c r="CI166" s="36" t="str">
        <f t="shared" si="169"/>
        <v xml:space="preserve">  </v>
      </c>
      <c r="CJ166" s="36"/>
      <c r="CK166" s="36" t="b">
        <f t="shared" si="170"/>
        <v>0</v>
      </c>
      <c r="CL166" s="36" t="str">
        <f t="shared" si="171"/>
        <v xml:space="preserve">  </v>
      </c>
      <c r="CM166" s="36"/>
      <c r="CN166" s="36" t="b">
        <f t="shared" si="172"/>
        <v>0</v>
      </c>
      <c r="CO166" s="37" t="str">
        <f t="shared" si="173"/>
        <v xml:space="preserve">  </v>
      </c>
      <c r="CQ166" s="65"/>
      <c r="CR166" s="65" t="b">
        <f t="shared" si="182"/>
        <v>0</v>
      </c>
      <c r="CS166" s="65" t="str">
        <f t="shared" si="174"/>
        <v xml:space="preserve">  </v>
      </c>
      <c r="CT166" s="65"/>
      <c r="CU166" s="65" t="b">
        <f t="shared" si="175"/>
        <v>0</v>
      </c>
      <c r="CV166" s="65" t="str">
        <f t="shared" si="176"/>
        <v xml:space="preserve">  </v>
      </c>
      <c r="CW166" s="65"/>
      <c r="CX166" s="65" t="b">
        <f t="shared" si="183"/>
        <v>0</v>
      </c>
      <c r="CY166" s="65" t="str">
        <f t="shared" si="177"/>
        <v xml:space="preserve">  </v>
      </c>
      <c r="CZ166" s="65"/>
      <c r="DA166" s="65" t="b">
        <f t="shared" si="184"/>
        <v>0</v>
      </c>
      <c r="DB166" s="66" t="str">
        <f t="shared" si="178"/>
        <v xml:space="preserve">  </v>
      </c>
      <c r="DC166" s="130">
        <f t="shared" si="185"/>
        <v>0</v>
      </c>
      <c r="DD166" s="131">
        <f t="shared" si="186"/>
        <v>0</v>
      </c>
      <c r="DE166" s="218"/>
      <c r="DF166" s="219"/>
      <c r="DG166" s="220"/>
      <c r="DH166" s="221"/>
      <c r="DJ166" s="101"/>
      <c r="DK166" s="71"/>
      <c r="DL166" s="71"/>
      <c r="DM166" s="71"/>
      <c r="DN166" s="102"/>
      <c r="DO166" s="101"/>
      <c r="DP166" s="71"/>
      <c r="DQ166" s="71"/>
      <c r="DR166" s="71"/>
      <c r="DS166" s="71"/>
      <c r="DT166" s="71"/>
      <c r="DU166" s="111"/>
      <c r="DX166" s="107"/>
      <c r="DY166" s="71"/>
      <c r="DZ166" s="71"/>
      <c r="EA166" s="71"/>
      <c r="EB166" s="71"/>
      <c r="EC166" s="71"/>
      <c r="ED166" s="71"/>
      <c r="EE166" s="71"/>
      <c r="EF166" s="71"/>
      <c r="EG166" s="71"/>
      <c r="EH166" s="114"/>
      <c r="EI166" s="71"/>
      <c r="EJ166" s="71"/>
      <c r="EK166" s="71"/>
      <c r="EL166" s="115"/>
      <c r="EM166" s="117"/>
      <c r="EN166" s="115"/>
      <c r="EO166" s="208"/>
      <c r="EP166" s="209"/>
      <c r="EQ166" s="210"/>
      <c r="ER166" s="217"/>
      <c r="FT166" s="160"/>
      <c r="FV166" s="24"/>
      <c r="FW166" s="140"/>
      <c r="FX166" s="141"/>
      <c r="GL166" s="179"/>
      <c r="GQ166" s="179"/>
    </row>
    <row r="167" spans="2:199" s="159" customFormat="1" ht="15.6">
      <c r="B167" s="134"/>
      <c r="C167" s="136"/>
      <c r="D167" s="71"/>
      <c r="E167" s="16"/>
      <c r="F167" s="159" t="str">
        <f t="shared" si="126"/>
        <v/>
      </c>
      <c r="G167" s="159" t="str">
        <f t="shared" si="127"/>
        <v/>
      </c>
      <c r="H167" s="159" t="str">
        <f t="shared" si="128"/>
        <v/>
      </c>
      <c r="L167" s="97"/>
      <c r="M167" s="16"/>
      <c r="N167" s="16"/>
      <c r="O167" s="24" t="str">
        <f t="shared" si="179"/>
        <v>::</v>
      </c>
      <c r="P167" s="16"/>
      <c r="Q167" s="16"/>
      <c r="R167" s="16"/>
      <c r="S167" s="24" t="str">
        <f t="shared" si="180"/>
        <v>::</v>
      </c>
      <c r="T167" s="24"/>
      <c r="U167" s="24"/>
      <c r="V167" s="165"/>
      <c r="W167" s="71">
        <f t="shared" si="129"/>
        <v>0</v>
      </c>
      <c r="X167" s="71">
        <f t="shared" si="130"/>
        <v>1</v>
      </c>
      <c r="Y167" s="71">
        <f t="shared" si="131"/>
        <v>1900</v>
      </c>
      <c r="Z167" s="92"/>
      <c r="AA167" s="170">
        <f t="shared" si="132"/>
        <v>0</v>
      </c>
      <c r="AB167" s="92"/>
      <c r="AC167" s="94">
        <f t="shared" si="133"/>
        <v>0</v>
      </c>
      <c r="AD167" s="156">
        <f t="shared" si="134"/>
        <v>0</v>
      </c>
      <c r="AE167" s="170">
        <f t="shared" si="135"/>
        <v>0</v>
      </c>
      <c r="AF167" s="92"/>
      <c r="AG167" s="94">
        <f t="shared" si="136"/>
        <v>0</v>
      </c>
      <c r="AH167" s="156">
        <f t="shared" si="137"/>
        <v>0</v>
      </c>
      <c r="AI167" s="170">
        <f t="shared" si="138"/>
        <v>0</v>
      </c>
      <c r="AJ167" s="92"/>
      <c r="AK167" s="94">
        <f t="shared" si="139"/>
        <v>0</v>
      </c>
      <c r="AL167" s="156">
        <f t="shared" si="140"/>
        <v>0</v>
      </c>
      <c r="AM167" s="170">
        <f t="shared" si="141"/>
        <v>0</v>
      </c>
      <c r="AN167" s="92"/>
      <c r="AO167" s="94">
        <f t="shared" si="142"/>
        <v>0</v>
      </c>
      <c r="AP167" s="156">
        <f t="shared" si="143"/>
        <v>0</v>
      </c>
      <c r="AQ167" s="170">
        <f t="shared" si="144"/>
        <v>0</v>
      </c>
      <c r="AR167" s="92"/>
      <c r="AS167" s="94">
        <f t="shared" si="145"/>
        <v>0</v>
      </c>
      <c r="AT167" s="156">
        <f t="shared" si="146"/>
        <v>0</v>
      </c>
      <c r="AU167" s="170">
        <f t="shared" si="147"/>
        <v>0</v>
      </c>
      <c r="AV167" s="92"/>
      <c r="AW167" s="94">
        <f t="shared" si="148"/>
        <v>0</v>
      </c>
      <c r="AX167" s="156">
        <f t="shared" si="149"/>
        <v>0</v>
      </c>
      <c r="AY167" s="170">
        <f t="shared" si="150"/>
        <v>1</v>
      </c>
      <c r="AZ167" s="92"/>
      <c r="BA167" s="170">
        <f t="shared" si="151"/>
        <v>1</v>
      </c>
      <c r="BB167" s="92"/>
      <c r="BC167" s="93">
        <f t="shared" si="152"/>
        <v>0</v>
      </c>
      <c r="BD167" s="92"/>
      <c r="BE167" s="93">
        <f t="shared" si="181"/>
        <v>0</v>
      </c>
      <c r="BF167" s="94">
        <f t="shared" si="153"/>
        <v>0</v>
      </c>
      <c r="BG167" s="95"/>
      <c r="BH167" s="31"/>
      <c r="BI167" s="53"/>
      <c r="BJ167" s="54"/>
      <c r="BK167" s="54"/>
      <c r="BL167" s="55"/>
      <c r="BM167" s="40" t="b">
        <f t="shared" si="154"/>
        <v>0</v>
      </c>
      <c r="BN167" s="40" t="str">
        <f t="shared" si="155"/>
        <v xml:space="preserve">  </v>
      </c>
      <c r="BO167" s="40"/>
      <c r="BP167" s="40" t="b">
        <f t="shared" si="156"/>
        <v>0</v>
      </c>
      <c r="BQ167" s="40" t="str">
        <f t="shared" si="157"/>
        <v xml:space="preserve">  </v>
      </c>
      <c r="BR167" s="40"/>
      <c r="BS167" s="40" t="b">
        <f t="shared" si="158"/>
        <v>0</v>
      </c>
      <c r="BT167" s="40" t="str">
        <f t="shared" si="159"/>
        <v xml:space="preserve">  </v>
      </c>
      <c r="BU167" s="40"/>
      <c r="BV167" s="40" t="b">
        <f t="shared" si="160"/>
        <v>0</v>
      </c>
      <c r="BW167" s="40" t="str">
        <f t="shared" si="161"/>
        <v xml:space="preserve">  </v>
      </c>
      <c r="BX167" s="40"/>
      <c r="BY167" s="40" t="b">
        <f t="shared" si="162"/>
        <v>0</v>
      </c>
      <c r="BZ167" s="45" t="str">
        <f t="shared" si="163"/>
        <v xml:space="preserve">  </v>
      </c>
      <c r="CA167" s="46"/>
      <c r="CB167" s="36" t="b">
        <f t="shared" si="164"/>
        <v>0</v>
      </c>
      <c r="CC167" s="36" t="str">
        <f t="shared" si="165"/>
        <v xml:space="preserve">  </v>
      </c>
      <c r="CD167" s="36"/>
      <c r="CE167" s="36" t="b">
        <f t="shared" si="166"/>
        <v>0</v>
      </c>
      <c r="CF167" s="36" t="str">
        <f t="shared" si="167"/>
        <v xml:space="preserve">  </v>
      </c>
      <c r="CG167" s="36"/>
      <c r="CH167" s="36" t="b">
        <f t="shared" si="168"/>
        <v>0</v>
      </c>
      <c r="CI167" s="36" t="str">
        <f t="shared" si="169"/>
        <v xml:space="preserve">  </v>
      </c>
      <c r="CJ167" s="36"/>
      <c r="CK167" s="36" t="b">
        <f t="shared" si="170"/>
        <v>0</v>
      </c>
      <c r="CL167" s="36" t="str">
        <f t="shared" si="171"/>
        <v xml:space="preserve">  </v>
      </c>
      <c r="CM167" s="36"/>
      <c r="CN167" s="36" t="b">
        <f t="shared" si="172"/>
        <v>0</v>
      </c>
      <c r="CO167" s="37" t="str">
        <f t="shared" si="173"/>
        <v xml:space="preserve">  </v>
      </c>
      <c r="CQ167" s="65"/>
      <c r="CR167" s="65" t="b">
        <f t="shared" si="182"/>
        <v>0</v>
      </c>
      <c r="CS167" s="65" t="str">
        <f t="shared" si="174"/>
        <v xml:space="preserve">  </v>
      </c>
      <c r="CT167" s="65"/>
      <c r="CU167" s="65" t="b">
        <f t="shared" si="175"/>
        <v>0</v>
      </c>
      <c r="CV167" s="65" t="str">
        <f t="shared" si="176"/>
        <v xml:space="preserve">  </v>
      </c>
      <c r="CW167" s="65"/>
      <c r="CX167" s="65" t="b">
        <f t="shared" si="183"/>
        <v>0</v>
      </c>
      <c r="CY167" s="65" t="str">
        <f t="shared" si="177"/>
        <v xml:space="preserve">  </v>
      </c>
      <c r="CZ167" s="65"/>
      <c r="DA167" s="65" t="b">
        <f t="shared" si="184"/>
        <v>0</v>
      </c>
      <c r="DB167" s="66" t="str">
        <f t="shared" si="178"/>
        <v xml:space="preserve">  </v>
      </c>
      <c r="DC167" s="130">
        <f t="shared" si="185"/>
        <v>0</v>
      </c>
      <c r="DD167" s="131">
        <f t="shared" si="186"/>
        <v>0</v>
      </c>
      <c r="DE167" s="218"/>
      <c r="DF167" s="219"/>
      <c r="DG167" s="220"/>
      <c r="DH167" s="221"/>
      <c r="DJ167" s="101"/>
      <c r="DK167" s="71"/>
      <c r="DL167" s="71"/>
      <c r="DM167" s="71"/>
      <c r="DN167" s="102"/>
      <c r="DO167" s="101"/>
      <c r="DP167" s="71"/>
      <c r="DQ167" s="71"/>
      <c r="DR167" s="71"/>
      <c r="DS167" s="71"/>
      <c r="DT167" s="71"/>
      <c r="DU167" s="111"/>
      <c r="DX167" s="107"/>
      <c r="DY167" s="71"/>
      <c r="DZ167" s="71"/>
      <c r="EA167" s="71"/>
      <c r="EB167" s="71"/>
      <c r="EC167" s="71"/>
      <c r="ED167" s="71"/>
      <c r="EE167" s="71"/>
      <c r="EF167" s="71"/>
      <c r="EG167" s="71"/>
      <c r="EH167" s="114"/>
      <c r="EI167" s="71"/>
      <c r="EJ167" s="71"/>
      <c r="EK167" s="71"/>
      <c r="EL167" s="115"/>
      <c r="EM167" s="117"/>
      <c r="EN167" s="115"/>
      <c r="EO167" s="208"/>
      <c r="EP167" s="209"/>
      <c r="EQ167" s="210"/>
      <c r="ER167" s="217"/>
      <c r="FT167" s="160"/>
      <c r="FV167" s="24"/>
      <c r="FW167" s="140"/>
      <c r="FX167" s="141"/>
      <c r="GL167" s="179"/>
      <c r="GQ167" s="179"/>
    </row>
    <row r="168" spans="2:199" s="159" customFormat="1" ht="15.6">
      <c r="B168" s="134"/>
      <c r="C168" s="136"/>
      <c r="D168" s="71"/>
      <c r="E168" s="16"/>
      <c r="F168" s="159" t="str">
        <f t="shared" si="126"/>
        <v/>
      </c>
      <c r="G168" s="159" t="str">
        <f t="shared" si="127"/>
        <v/>
      </c>
      <c r="H168" s="159" t="str">
        <f t="shared" si="128"/>
        <v/>
      </c>
      <c r="L168" s="97"/>
      <c r="M168" s="16"/>
      <c r="N168" s="16"/>
      <c r="O168" s="24" t="str">
        <f t="shared" si="179"/>
        <v>::</v>
      </c>
      <c r="P168" s="16"/>
      <c r="Q168" s="16"/>
      <c r="R168" s="16"/>
      <c r="S168" s="24" t="str">
        <f t="shared" si="180"/>
        <v>::</v>
      </c>
      <c r="T168" s="24"/>
      <c r="U168" s="24"/>
      <c r="V168" s="165"/>
      <c r="W168" s="71">
        <f t="shared" si="129"/>
        <v>0</v>
      </c>
      <c r="X168" s="71">
        <f t="shared" si="130"/>
        <v>1</v>
      </c>
      <c r="Y168" s="71">
        <f t="shared" si="131"/>
        <v>1900</v>
      </c>
      <c r="Z168" s="92"/>
      <c r="AA168" s="170">
        <f t="shared" si="132"/>
        <v>0</v>
      </c>
      <c r="AB168" s="92"/>
      <c r="AC168" s="94">
        <f t="shared" si="133"/>
        <v>0</v>
      </c>
      <c r="AD168" s="156">
        <f t="shared" si="134"/>
        <v>0</v>
      </c>
      <c r="AE168" s="170">
        <f t="shared" si="135"/>
        <v>0</v>
      </c>
      <c r="AF168" s="92"/>
      <c r="AG168" s="94">
        <f t="shared" si="136"/>
        <v>0</v>
      </c>
      <c r="AH168" s="156">
        <f t="shared" si="137"/>
        <v>0</v>
      </c>
      <c r="AI168" s="170">
        <f t="shared" si="138"/>
        <v>0</v>
      </c>
      <c r="AJ168" s="92"/>
      <c r="AK168" s="94">
        <f t="shared" si="139"/>
        <v>0</v>
      </c>
      <c r="AL168" s="156">
        <f t="shared" si="140"/>
        <v>0</v>
      </c>
      <c r="AM168" s="170">
        <f t="shared" si="141"/>
        <v>0</v>
      </c>
      <c r="AN168" s="92"/>
      <c r="AO168" s="94">
        <f t="shared" si="142"/>
        <v>0</v>
      </c>
      <c r="AP168" s="156">
        <f t="shared" si="143"/>
        <v>0</v>
      </c>
      <c r="AQ168" s="170">
        <f t="shared" si="144"/>
        <v>0</v>
      </c>
      <c r="AR168" s="92"/>
      <c r="AS168" s="94">
        <f t="shared" si="145"/>
        <v>0</v>
      </c>
      <c r="AT168" s="156">
        <f t="shared" si="146"/>
        <v>0</v>
      </c>
      <c r="AU168" s="170">
        <f t="shared" si="147"/>
        <v>0</v>
      </c>
      <c r="AV168" s="92"/>
      <c r="AW168" s="94">
        <f t="shared" si="148"/>
        <v>0</v>
      </c>
      <c r="AX168" s="156">
        <f t="shared" si="149"/>
        <v>0</v>
      </c>
      <c r="AY168" s="170">
        <f t="shared" si="150"/>
        <v>1</v>
      </c>
      <c r="AZ168" s="92"/>
      <c r="BA168" s="170">
        <f t="shared" si="151"/>
        <v>1</v>
      </c>
      <c r="BB168" s="92"/>
      <c r="BC168" s="93">
        <f t="shared" si="152"/>
        <v>0</v>
      </c>
      <c r="BD168" s="92"/>
      <c r="BE168" s="93">
        <f t="shared" si="181"/>
        <v>0</v>
      </c>
      <c r="BF168" s="94">
        <f t="shared" si="153"/>
        <v>0</v>
      </c>
      <c r="BG168" s="95"/>
      <c r="BH168" s="31"/>
      <c r="BI168" s="53"/>
      <c r="BJ168" s="54"/>
      <c r="BK168" s="54"/>
      <c r="BL168" s="55"/>
      <c r="BM168" s="40" t="b">
        <f t="shared" si="154"/>
        <v>0</v>
      </c>
      <c r="BN168" s="40" t="str">
        <f t="shared" si="155"/>
        <v xml:space="preserve">  </v>
      </c>
      <c r="BO168" s="40"/>
      <c r="BP168" s="40" t="b">
        <f t="shared" si="156"/>
        <v>0</v>
      </c>
      <c r="BQ168" s="40" t="str">
        <f t="shared" si="157"/>
        <v xml:space="preserve">  </v>
      </c>
      <c r="BR168" s="40"/>
      <c r="BS168" s="40" t="b">
        <f t="shared" si="158"/>
        <v>0</v>
      </c>
      <c r="BT168" s="40" t="str">
        <f t="shared" si="159"/>
        <v xml:space="preserve">  </v>
      </c>
      <c r="BU168" s="40"/>
      <c r="BV168" s="40" t="b">
        <f t="shared" si="160"/>
        <v>0</v>
      </c>
      <c r="BW168" s="40" t="str">
        <f t="shared" si="161"/>
        <v xml:space="preserve">  </v>
      </c>
      <c r="BX168" s="40"/>
      <c r="BY168" s="40" t="b">
        <f t="shared" si="162"/>
        <v>0</v>
      </c>
      <c r="BZ168" s="45" t="str">
        <f t="shared" si="163"/>
        <v xml:space="preserve">  </v>
      </c>
      <c r="CA168" s="46"/>
      <c r="CB168" s="36" t="b">
        <f t="shared" si="164"/>
        <v>0</v>
      </c>
      <c r="CC168" s="36" t="str">
        <f t="shared" si="165"/>
        <v xml:space="preserve">  </v>
      </c>
      <c r="CD168" s="36"/>
      <c r="CE168" s="36" t="b">
        <f t="shared" si="166"/>
        <v>0</v>
      </c>
      <c r="CF168" s="36" t="str">
        <f t="shared" si="167"/>
        <v xml:space="preserve">  </v>
      </c>
      <c r="CG168" s="36"/>
      <c r="CH168" s="36" t="b">
        <f t="shared" si="168"/>
        <v>0</v>
      </c>
      <c r="CI168" s="36" t="str">
        <f t="shared" si="169"/>
        <v xml:space="preserve">  </v>
      </c>
      <c r="CJ168" s="36"/>
      <c r="CK168" s="36" t="b">
        <f t="shared" si="170"/>
        <v>0</v>
      </c>
      <c r="CL168" s="36" t="str">
        <f t="shared" si="171"/>
        <v xml:space="preserve">  </v>
      </c>
      <c r="CM168" s="36"/>
      <c r="CN168" s="36" t="b">
        <f t="shared" si="172"/>
        <v>0</v>
      </c>
      <c r="CO168" s="37" t="str">
        <f t="shared" si="173"/>
        <v xml:space="preserve">  </v>
      </c>
      <c r="CQ168" s="65"/>
      <c r="CR168" s="65" t="b">
        <f t="shared" si="182"/>
        <v>0</v>
      </c>
      <c r="CS168" s="65" t="str">
        <f t="shared" si="174"/>
        <v xml:space="preserve">  </v>
      </c>
      <c r="CT168" s="65"/>
      <c r="CU168" s="65" t="b">
        <f t="shared" si="175"/>
        <v>0</v>
      </c>
      <c r="CV168" s="65" t="str">
        <f t="shared" si="176"/>
        <v xml:space="preserve">  </v>
      </c>
      <c r="CW168" s="65"/>
      <c r="CX168" s="65" t="b">
        <f t="shared" si="183"/>
        <v>0</v>
      </c>
      <c r="CY168" s="65" t="str">
        <f t="shared" si="177"/>
        <v xml:space="preserve">  </v>
      </c>
      <c r="CZ168" s="65"/>
      <c r="DA168" s="65" t="b">
        <f t="shared" si="184"/>
        <v>0</v>
      </c>
      <c r="DB168" s="66" t="str">
        <f t="shared" si="178"/>
        <v xml:space="preserve">  </v>
      </c>
      <c r="DC168" s="130">
        <f t="shared" si="185"/>
        <v>0</v>
      </c>
      <c r="DD168" s="131">
        <f t="shared" si="186"/>
        <v>0</v>
      </c>
      <c r="DE168" s="218"/>
      <c r="DF168" s="219"/>
      <c r="DG168" s="220"/>
      <c r="DH168" s="221"/>
      <c r="DJ168" s="101"/>
      <c r="DK168" s="71"/>
      <c r="DL168" s="71"/>
      <c r="DM168" s="71"/>
      <c r="DN168" s="102"/>
      <c r="DO168" s="101"/>
      <c r="DP168" s="71"/>
      <c r="DQ168" s="71"/>
      <c r="DR168" s="71"/>
      <c r="DS168" s="71"/>
      <c r="DT168" s="71"/>
      <c r="DU168" s="111"/>
      <c r="DX168" s="107"/>
      <c r="DY168" s="71"/>
      <c r="DZ168" s="71"/>
      <c r="EA168" s="71"/>
      <c r="EB168" s="71"/>
      <c r="EC168" s="71"/>
      <c r="ED168" s="71"/>
      <c r="EE168" s="71"/>
      <c r="EF168" s="71"/>
      <c r="EG168" s="71"/>
      <c r="EH168" s="114"/>
      <c r="EI168" s="71"/>
      <c r="EJ168" s="71"/>
      <c r="EK168" s="71"/>
      <c r="EL168" s="115"/>
      <c r="EM168" s="117"/>
      <c r="EN168" s="115"/>
      <c r="EO168" s="208"/>
      <c r="EP168" s="209"/>
      <c r="EQ168" s="210"/>
      <c r="ER168" s="217"/>
      <c r="FT168" s="160"/>
      <c r="FV168" s="24"/>
      <c r="FW168" s="140"/>
      <c r="FX168" s="141"/>
      <c r="GL168" s="179"/>
      <c r="GQ168" s="179"/>
    </row>
    <row r="169" spans="2:199" s="159" customFormat="1" ht="15.6">
      <c r="B169" s="134"/>
      <c r="C169" s="136"/>
      <c r="D169" s="71"/>
      <c r="E169" s="16"/>
      <c r="F169" s="159" t="str">
        <f t="shared" si="126"/>
        <v/>
      </c>
      <c r="G169" s="159" t="str">
        <f t="shared" si="127"/>
        <v/>
      </c>
      <c r="H169" s="159" t="str">
        <f t="shared" si="128"/>
        <v/>
      </c>
      <c r="L169" s="97"/>
      <c r="M169" s="16"/>
      <c r="N169" s="16"/>
      <c r="O169" s="24" t="str">
        <f t="shared" si="179"/>
        <v>::</v>
      </c>
      <c r="P169" s="16"/>
      <c r="Q169" s="16"/>
      <c r="R169" s="16"/>
      <c r="S169" s="24" t="str">
        <f t="shared" si="180"/>
        <v>::</v>
      </c>
      <c r="T169" s="24"/>
      <c r="U169" s="24"/>
      <c r="V169" s="165"/>
      <c r="W169" s="71">
        <f t="shared" si="129"/>
        <v>0</v>
      </c>
      <c r="X169" s="71">
        <f t="shared" si="130"/>
        <v>1</v>
      </c>
      <c r="Y169" s="71">
        <f t="shared" si="131"/>
        <v>1900</v>
      </c>
      <c r="Z169" s="92"/>
      <c r="AA169" s="170">
        <f t="shared" si="132"/>
        <v>0</v>
      </c>
      <c r="AB169" s="92"/>
      <c r="AC169" s="94">
        <f t="shared" si="133"/>
        <v>0</v>
      </c>
      <c r="AD169" s="156">
        <f t="shared" si="134"/>
        <v>0</v>
      </c>
      <c r="AE169" s="170">
        <f t="shared" si="135"/>
        <v>0</v>
      </c>
      <c r="AF169" s="92"/>
      <c r="AG169" s="94">
        <f t="shared" si="136"/>
        <v>0</v>
      </c>
      <c r="AH169" s="156">
        <f t="shared" si="137"/>
        <v>0</v>
      </c>
      <c r="AI169" s="170">
        <f t="shared" si="138"/>
        <v>0</v>
      </c>
      <c r="AJ169" s="92"/>
      <c r="AK169" s="94">
        <f t="shared" si="139"/>
        <v>0</v>
      </c>
      <c r="AL169" s="156">
        <f t="shared" si="140"/>
        <v>0</v>
      </c>
      <c r="AM169" s="170">
        <f t="shared" si="141"/>
        <v>0</v>
      </c>
      <c r="AN169" s="92"/>
      <c r="AO169" s="94">
        <f t="shared" si="142"/>
        <v>0</v>
      </c>
      <c r="AP169" s="156">
        <f t="shared" si="143"/>
        <v>0</v>
      </c>
      <c r="AQ169" s="170">
        <f t="shared" si="144"/>
        <v>0</v>
      </c>
      <c r="AR169" s="92"/>
      <c r="AS169" s="94">
        <f t="shared" si="145"/>
        <v>0</v>
      </c>
      <c r="AT169" s="156">
        <f t="shared" si="146"/>
        <v>0</v>
      </c>
      <c r="AU169" s="170">
        <f t="shared" si="147"/>
        <v>0</v>
      </c>
      <c r="AV169" s="92"/>
      <c r="AW169" s="94">
        <f t="shared" si="148"/>
        <v>0</v>
      </c>
      <c r="AX169" s="156">
        <f t="shared" si="149"/>
        <v>0</v>
      </c>
      <c r="AY169" s="170">
        <f t="shared" si="150"/>
        <v>1</v>
      </c>
      <c r="AZ169" s="92"/>
      <c r="BA169" s="170">
        <f t="shared" si="151"/>
        <v>1</v>
      </c>
      <c r="BB169" s="92"/>
      <c r="BC169" s="93">
        <f t="shared" si="152"/>
        <v>0</v>
      </c>
      <c r="BD169" s="92"/>
      <c r="BE169" s="93">
        <f t="shared" si="181"/>
        <v>0</v>
      </c>
      <c r="BF169" s="94">
        <f t="shared" si="153"/>
        <v>0</v>
      </c>
      <c r="BG169" s="95"/>
      <c r="BH169" s="31"/>
      <c r="BI169" s="53"/>
      <c r="BJ169" s="54"/>
      <c r="BK169" s="54"/>
      <c r="BL169" s="55"/>
      <c r="BM169" s="40" t="b">
        <f t="shared" si="154"/>
        <v>0</v>
      </c>
      <c r="BN169" s="40" t="str">
        <f t="shared" si="155"/>
        <v xml:space="preserve">  </v>
      </c>
      <c r="BO169" s="40"/>
      <c r="BP169" s="40" t="b">
        <f t="shared" si="156"/>
        <v>0</v>
      </c>
      <c r="BQ169" s="40" t="str">
        <f t="shared" si="157"/>
        <v xml:space="preserve">  </v>
      </c>
      <c r="BR169" s="40"/>
      <c r="BS169" s="40" t="b">
        <f t="shared" si="158"/>
        <v>0</v>
      </c>
      <c r="BT169" s="40" t="str">
        <f t="shared" si="159"/>
        <v xml:space="preserve">  </v>
      </c>
      <c r="BU169" s="40"/>
      <c r="BV169" s="40" t="b">
        <f t="shared" si="160"/>
        <v>0</v>
      </c>
      <c r="BW169" s="40" t="str">
        <f t="shared" si="161"/>
        <v xml:space="preserve">  </v>
      </c>
      <c r="BX169" s="40"/>
      <c r="BY169" s="40" t="b">
        <f t="shared" si="162"/>
        <v>0</v>
      </c>
      <c r="BZ169" s="45" t="str">
        <f t="shared" si="163"/>
        <v xml:space="preserve">  </v>
      </c>
      <c r="CA169" s="46"/>
      <c r="CB169" s="36" t="b">
        <f t="shared" si="164"/>
        <v>0</v>
      </c>
      <c r="CC169" s="36" t="str">
        <f t="shared" si="165"/>
        <v xml:space="preserve">  </v>
      </c>
      <c r="CD169" s="36"/>
      <c r="CE169" s="36" t="b">
        <f t="shared" si="166"/>
        <v>0</v>
      </c>
      <c r="CF169" s="36" t="str">
        <f t="shared" si="167"/>
        <v xml:space="preserve">  </v>
      </c>
      <c r="CG169" s="36"/>
      <c r="CH169" s="36" t="b">
        <f t="shared" si="168"/>
        <v>0</v>
      </c>
      <c r="CI169" s="36" t="str">
        <f t="shared" si="169"/>
        <v xml:space="preserve">  </v>
      </c>
      <c r="CJ169" s="36"/>
      <c r="CK169" s="36" t="b">
        <f t="shared" si="170"/>
        <v>0</v>
      </c>
      <c r="CL169" s="36" t="str">
        <f t="shared" si="171"/>
        <v xml:space="preserve">  </v>
      </c>
      <c r="CM169" s="36"/>
      <c r="CN169" s="36" t="b">
        <f t="shared" si="172"/>
        <v>0</v>
      </c>
      <c r="CO169" s="37" t="str">
        <f t="shared" si="173"/>
        <v xml:space="preserve">  </v>
      </c>
      <c r="CQ169" s="65"/>
      <c r="CR169" s="65" t="b">
        <f t="shared" si="182"/>
        <v>0</v>
      </c>
      <c r="CS169" s="65" t="str">
        <f t="shared" si="174"/>
        <v xml:space="preserve">  </v>
      </c>
      <c r="CT169" s="65"/>
      <c r="CU169" s="65" t="b">
        <f t="shared" si="175"/>
        <v>0</v>
      </c>
      <c r="CV169" s="65" t="str">
        <f t="shared" si="176"/>
        <v xml:space="preserve">  </v>
      </c>
      <c r="CW169" s="65"/>
      <c r="CX169" s="65" t="b">
        <f t="shared" si="183"/>
        <v>0</v>
      </c>
      <c r="CY169" s="65" t="str">
        <f t="shared" si="177"/>
        <v xml:space="preserve">  </v>
      </c>
      <c r="CZ169" s="65"/>
      <c r="DA169" s="65" t="b">
        <f t="shared" si="184"/>
        <v>0</v>
      </c>
      <c r="DB169" s="66" t="str">
        <f t="shared" si="178"/>
        <v xml:space="preserve">  </v>
      </c>
      <c r="DC169" s="130">
        <f t="shared" si="185"/>
        <v>0</v>
      </c>
      <c r="DD169" s="131">
        <f t="shared" si="186"/>
        <v>0</v>
      </c>
      <c r="DE169" s="218"/>
      <c r="DF169" s="219"/>
      <c r="DG169" s="220"/>
      <c r="DH169" s="221"/>
      <c r="DJ169" s="101"/>
      <c r="DK169" s="71"/>
      <c r="DL169" s="71"/>
      <c r="DM169" s="71"/>
      <c r="DN169" s="102"/>
      <c r="DO169" s="101"/>
      <c r="DP169" s="71"/>
      <c r="DQ169" s="71"/>
      <c r="DR169" s="71"/>
      <c r="DS169" s="71"/>
      <c r="DT169" s="71"/>
      <c r="DU169" s="111"/>
      <c r="DX169" s="107"/>
      <c r="DY169" s="71"/>
      <c r="DZ169" s="71"/>
      <c r="EA169" s="71"/>
      <c r="EB169" s="71"/>
      <c r="EC169" s="71"/>
      <c r="ED169" s="71"/>
      <c r="EE169" s="71"/>
      <c r="EF169" s="71"/>
      <c r="EG169" s="71"/>
      <c r="EH169" s="114"/>
      <c r="EI169" s="71"/>
      <c r="EJ169" s="71"/>
      <c r="EK169" s="71"/>
      <c r="EL169" s="115"/>
      <c r="EM169" s="117"/>
      <c r="EN169" s="115"/>
      <c r="EO169" s="208"/>
      <c r="EP169" s="209"/>
      <c r="EQ169" s="210"/>
      <c r="ER169" s="217"/>
      <c r="FT169" s="160"/>
      <c r="FV169" s="24"/>
      <c r="FW169" s="140"/>
      <c r="FX169" s="141"/>
      <c r="GL169" s="179"/>
      <c r="GQ169" s="179"/>
    </row>
    <row r="170" spans="2:199" s="159" customFormat="1" ht="15.6">
      <c r="B170" s="134"/>
      <c r="C170" s="136"/>
      <c r="D170" s="71"/>
      <c r="E170" s="16"/>
      <c r="F170" s="159" t="str">
        <f t="shared" si="126"/>
        <v/>
      </c>
      <c r="G170" s="159" t="str">
        <f t="shared" si="127"/>
        <v/>
      </c>
      <c r="H170" s="159" t="str">
        <f t="shared" si="128"/>
        <v/>
      </c>
      <c r="L170" s="97"/>
      <c r="M170" s="16"/>
      <c r="N170" s="16"/>
      <c r="O170" s="24" t="str">
        <f t="shared" si="179"/>
        <v>::</v>
      </c>
      <c r="P170" s="16"/>
      <c r="Q170" s="16"/>
      <c r="R170" s="16"/>
      <c r="S170" s="24" t="str">
        <f t="shared" si="180"/>
        <v>::</v>
      </c>
      <c r="T170" s="24"/>
      <c r="U170" s="24"/>
      <c r="V170" s="165"/>
      <c r="W170" s="71">
        <f t="shared" si="129"/>
        <v>0</v>
      </c>
      <c r="X170" s="71">
        <f t="shared" si="130"/>
        <v>1</v>
      </c>
      <c r="Y170" s="71">
        <f t="shared" si="131"/>
        <v>1900</v>
      </c>
      <c r="Z170" s="92"/>
      <c r="AA170" s="170">
        <f t="shared" si="132"/>
        <v>0</v>
      </c>
      <c r="AB170" s="92"/>
      <c r="AC170" s="94">
        <f t="shared" si="133"/>
        <v>0</v>
      </c>
      <c r="AD170" s="156">
        <f t="shared" si="134"/>
        <v>0</v>
      </c>
      <c r="AE170" s="170">
        <f t="shared" si="135"/>
        <v>0</v>
      </c>
      <c r="AF170" s="92"/>
      <c r="AG170" s="94">
        <f t="shared" si="136"/>
        <v>0</v>
      </c>
      <c r="AH170" s="156">
        <f t="shared" si="137"/>
        <v>0</v>
      </c>
      <c r="AI170" s="170">
        <f t="shared" si="138"/>
        <v>0</v>
      </c>
      <c r="AJ170" s="92"/>
      <c r="AK170" s="94">
        <f t="shared" si="139"/>
        <v>0</v>
      </c>
      <c r="AL170" s="156">
        <f t="shared" si="140"/>
        <v>0</v>
      </c>
      <c r="AM170" s="170">
        <f t="shared" si="141"/>
        <v>0</v>
      </c>
      <c r="AN170" s="92"/>
      <c r="AO170" s="94">
        <f t="shared" si="142"/>
        <v>0</v>
      </c>
      <c r="AP170" s="156">
        <f t="shared" si="143"/>
        <v>0</v>
      </c>
      <c r="AQ170" s="170">
        <f t="shared" si="144"/>
        <v>0</v>
      </c>
      <c r="AR170" s="92"/>
      <c r="AS170" s="94">
        <f t="shared" si="145"/>
        <v>0</v>
      </c>
      <c r="AT170" s="156">
        <f t="shared" si="146"/>
        <v>0</v>
      </c>
      <c r="AU170" s="170">
        <f t="shared" si="147"/>
        <v>0</v>
      </c>
      <c r="AV170" s="92"/>
      <c r="AW170" s="94">
        <f t="shared" si="148"/>
        <v>0</v>
      </c>
      <c r="AX170" s="156">
        <f t="shared" si="149"/>
        <v>0</v>
      </c>
      <c r="AY170" s="170">
        <f t="shared" si="150"/>
        <v>1</v>
      </c>
      <c r="AZ170" s="92"/>
      <c r="BA170" s="170">
        <f t="shared" si="151"/>
        <v>1</v>
      </c>
      <c r="BB170" s="92"/>
      <c r="BC170" s="93">
        <f t="shared" si="152"/>
        <v>0</v>
      </c>
      <c r="BD170" s="92"/>
      <c r="BE170" s="93">
        <f t="shared" si="181"/>
        <v>0</v>
      </c>
      <c r="BF170" s="94">
        <f t="shared" si="153"/>
        <v>0</v>
      </c>
      <c r="BG170" s="95"/>
      <c r="BH170" s="31"/>
      <c r="BI170" s="53"/>
      <c r="BJ170" s="54"/>
      <c r="BK170" s="54"/>
      <c r="BL170" s="55"/>
      <c r="BM170" s="40" t="b">
        <f t="shared" si="154"/>
        <v>0</v>
      </c>
      <c r="BN170" s="40" t="str">
        <f t="shared" si="155"/>
        <v xml:space="preserve">  </v>
      </c>
      <c r="BO170" s="40"/>
      <c r="BP170" s="40" t="b">
        <f t="shared" si="156"/>
        <v>0</v>
      </c>
      <c r="BQ170" s="40" t="str">
        <f t="shared" si="157"/>
        <v xml:space="preserve">  </v>
      </c>
      <c r="BR170" s="40"/>
      <c r="BS170" s="40" t="b">
        <f t="shared" si="158"/>
        <v>0</v>
      </c>
      <c r="BT170" s="40" t="str">
        <f t="shared" si="159"/>
        <v xml:space="preserve">  </v>
      </c>
      <c r="BU170" s="40"/>
      <c r="BV170" s="40" t="b">
        <f t="shared" si="160"/>
        <v>0</v>
      </c>
      <c r="BW170" s="40" t="str">
        <f t="shared" si="161"/>
        <v xml:space="preserve">  </v>
      </c>
      <c r="BX170" s="40"/>
      <c r="BY170" s="40" t="b">
        <f t="shared" si="162"/>
        <v>0</v>
      </c>
      <c r="BZ170" s="45" t="str">
        <f t="shared" si="163"/>
        <v xml:space="preserve">  </v>
      </c>
      <c r="CA170" s="46"/>
      <c r="CB170" s="36" t="b">
        <f t="shared" si="164"/>
        <v>0</v>
      </c>
      <c r="CC170" s="36" t="str">
        <f t="shared" si="165"/>
        <v xml:space="preserve">  </v>
      </c>
      <c r="CD170" s="36"/>
      <c r="CE170" s="36" t="b">
        <f t="shared" si="166"/>
        <v>0</v>
      </c>
      <c r="CF170" s="36" t="str">
        <f t="shared" si="167"/>
        <v xml:space="preserve">  </v>
      </c>
      <c r="CG170" s="36"/>
      <c r="CH170" s="36" t="b">
        <f t="shared" si="168"/>
        <v>0</v>
      </c>
      <c r="CI170" s="36" t="str">
        <f t="shared" si="169"/>
        <v xml:space="preserve">  </v>
      </c>
      <c r="CJ170" s="36"/>
      <c r="CK170" s="36" t="b">
        <f t="shared" si="170"/>
        <v>0</v>
      </c>
      <c r="CL170" s="36" t="str">
        <f t="shared" si="171"/>
        <v xml:space="preserve">  </v>
      </c>
      <c r="CM170" s="36"/>
      <c r="CN170" s="36" t="b">
        <f t="shared" si="172"/>
        <v>0</v>
      </c>
      <c r="CO170" s="37" t="str">
        <f t="shared" si="173"/>
        <v xml:space="preserve">  </v>
      </c>
      <c r="CQ170" s="65"/>
      <c r="CR170" s="65" t="b">
        <f t="shared" si="182"/>
        <v>0</v>
      </c>
      <c r="CS170" s="65" t="str">
        <f t="shared" si="174"/>
        <v xml:space="preserve">  </v>
      </c>
      <c r="CT170" s="65"/>
      <c r="CU170" s="65" t="b">
        <f t="shared" si="175"/>
        <v>0</v>
      </c>
      <c r="CV170" s="65" t="str">
        <f t="shared" si="176"/>
        <v xml:space="preserve">  </v>
      </c>
      <c r="CW170" s="65"/>
      <c r="CX170" s="65" t="b">
        <f t="shared" si="183"/>
        <v>0</v>
      </c>
      <c r="CY170" s="65" t="str">
        <f t="shared" si="177"/>
        <v xml:space="preserve">  </v>
      </c>
      <c r="CZ170" s="65"/>
      <c r="DA170" s="65" t="b">
        <f t="shared" si="184"/>
        <v>0</v>
      </c>
      <c r="DB170" s="66" t="str">
        <f t="shared" si="178"/>
        <v xml:space="preserve">  </v>
      </c>
      <c r="DC170" s="130">
        <f t="shared" si="185"/>
        <v>0</v>
      </c>
      <c r="DD170" s="131">
        <f t="shared" si="186"/>
        <v>0</v>
      </c>
      <c r="DE170" s="218"/>
      <c r="DF170" s="219"/>
      <c r="DG170" s="220"/>
      <c r="DH170" s="221"/>
      <c r="DJ170" s="101"/>
      <c r="DK170" s="71"/>
      <c r="DL170" s="71"/>
      <c r="DM170" s="71"/>
      <c r="DN170" s="102"/>
      <c r="DO170" s="101"/>
      <c r="DP170" s="71"/>
      <c r="DQ170" s="71"/>
      <c r="DR170" s="71"/>
      <c r="DS170" s="71"/>
      <c r="DT170" s="71"/>
      <c r="DU170" s="111"/>
      <c r="DX170" s="107"/>
      <c r="DY170" s="71"/>
      <c r="DZ170" s="71"/>
      <c r="EA170" s="71"/>
      <c r="EB170" s="71"/>
      <c r="EC170" s="71"/>
      <c r="ED170" s="71"/>
      <c r="EE170" s="71"/>
      <c r="EF170" s="71"/>
      <c r="EG170" s="71"/>
      <c r="EH170" s="114"/>
      <c r="EI170" s="71"/>
      <c r="EJ170" s="71"/>
      <c r="EK170" s="71"/>
      <c r="EL170" s="115"/>
      <c r="EM170" s="117"/>
      <c r="EN170" s="115"/>
      <c r="EO170" s="208"/>
      <c r="EP170" s="209"/>
      <c r="EQ170" s="210"/>
      <c r="ER170" s="217"/>
      <c r="FT170" s="160"/>
      <c r="FV170" s="24"/>
      <c r="FW170" s="140"/>
      <c r="FX170" s="141"/>
      <c r="GL170" s="179"/>
      <c r="GQ170" s="179"/>
    </row>
    <row r="171" spans="2:199" s="159" customFormat="1" ht="15.6">
      <c r="B171" s="134"/>
      <c r="C171" s="136"/>
      <c r="D171" s="71"/>
      <c r="E171" s="16"/>
      <c r="F171" s="159" t="str">
        <f t="shared" si="126"/>
        <v/>
      </c>
      <c r="G171" s="159" t="str">
        <f t="shared" si="127"/>
        <v/>
      </c>
      <c r="H171" s="159" t="str">
        <f t="shared" si="128"/>
        <v/>
      </c>
      <c r="L171" s="97"/>
      <c r="M171" s="16"/>
      <c r="N171" s="16"/>
      <c r="O171" s="24" t="str">
        <f t="shared" si="179"/>
        <v>::</v>
      </c>
      <c r="P171" s="16"/>
      <c r="Q171" s="16"/>
      <c r="R171" s="16"/>
      <c r="S171" s="24" t="str">
        <f t="shared" si="180"/>
        <v>::</v>
      </c>
      <c r="T171" s="24"/>
      <c r="U171" s="24"/>
      <c r="V171" s="165"/>
      <c r="W171" s="71">
        <f t="shared" si="129"/>
        <v>0</v>
      </c>
      <c r="X171" s="71">
        <f t="shared" si="130"/>
        <v>1</v>
      </c>
      <c r="Y171" s="71">
        <f t="shared" si="131"/>
        <v>1900</v>
      </c>
      <c r="Z171" s="92"/>
      <c r="AA171" s="170">
        <f t="shared" si="132"/>
        <v>0</v>
      </c>
      <c r="AB171" s="92"/>
      <c r="AC171" s="94">
        <f t="shared" si="133"/>
        <v>0</v>
      </c>
      <c r="AD171" s="156">
        <f t="shared" si="134"/>
        <v>0</v>
      </c>
      <c r="AE171" s="170">
        <f t="shared" si="135"/>
        <v>0</v>
      </c>
      <c r="AF171" s="92"/>
      <c r="AG171" s="94">
        <f t="shared" si="136"/>
        <v>0</v>
      </c>
      <c r="AH171" s="156">
        <f t="shared" si="137"/>
        <v>0</v>
      </c>
      <c r="AI171" s="170">
        <f t="shared" si="138"/>
        <v>0</v>
      </c>
      <c r="AJ171" s="92"/>
      <c r="AK171" s="94">
        <f t="shared" si="139"/>
        <v>0</v>
      </c>
      <c r="AL171" s="156">
        <f t="shared" si="140"/>
        <v>0</v>
      </c>
      <c r="AM171" s="170">
        <f t="shared" si="141"/>
        <v>0</v>
      </c>
      <c r="AN171" s="92"/>
      <c r="AO171" s="94">
        <f t="shared" si="142"/>
        <v>0</v>
      </c>
      <c r="AP171" s="156">
        <f t="shared" si="143"/>
        <v>0</v>
      </c>
      <c r="AQ171" s="170">
        <f t="shared" si="144"/>
        <v>0</v>
      </c>
      <c r="AR171" s="92"/>
      <c r="AS171" s="94">
        <f t="shared" si="145"/>
        <v>0</v>
      </c>
      <c r="AT171" s="156">
        <f t="shared" si="146"/>
        <v>0</v>
      </c>
      <c r="AU171" s="170">
        <f t="shared" si="147"/>
        <v>0</v>
      </c>
      <c r="AV171" s="92"/>
      <c r="AW171" s="94">
        <f t="shared" si="148"/>
        <v>0</v>
      </c>
      <c r="AX171" s="156">
        <f t="shared" si="149"/>
        <v>0</v>
      </c>
      <c r="AY171" s="170">
        <f t="shared" si="150"/>
        <v>1</v>
      </c>
      <c r="AZ171" s="92"/>
      <c r="BA171" s="170">
        <f t="shared" si="151"/>
        <v>1</v>
      </c>
      <c r="BB171" s="92"/>
      <c r="BC171" s="93">
        <f t="shared" si="152"/>
        <v>0</v>
      </c>
      <c r="BD171" s="92"/>
      <c r="BE171" s="93">
        <f t="shared" si="181"/>
        <v>0</v>
      </c>
      <c r="BF171" s="94">
        <f t="shared" si="153"/>
        <v>0</v>
      </c>
      <c r="BG171" s="95"/>
      <c r="BH171" s="31"/>
      <c r="BI171" s="53"/>
      <c r="BJ171" s="54"/>
      <c r="BK171" s="54"/>
      <c r="BL171" s="55"/>
      <c r="BM171" s="40" t="b">
        <f t="shared" si="154"/>
        <v>0</v>
      </c>
      <c r="BN171" s="40" t="str">
        <f t="shared" si="155"/>
        <v xml:space="preserve">  </v>
      </c>
      <c r="BO171" s="40"/>
      <c r="BP171" s="40" t="b">
        <f t="shared" si="156"/>
        <v>0</v>
      </c>
      <c r="BQ171" s="40" t="str">
        <f t="shared" si="157"/>
        <v xml:space="preserve">  </v>
      </c>
      <c r="BR171" s="40"/>
      <c r="BS171" s="40" t="b">
        <f t="shared" si="158"/>
        <v>0</v>
      </c>
      <c r="BT171" s="40" t="str">
        <f t="shared" si="159"/>
        <v xml:space="preserve">  </v>
      </c>
      <c r="BU171" s="40"/>
      <c r="BV171" s="40" t="b">
        <f t="shared" si="160"/>
        <v>0</v>
      </c>
      <c r="BW171" s="40" t="str">
        <f t="shared" si="161"/>
        <v xml:space="preserve">  </v>
      </c>
      <c r="BX171" s="40"/>
      <c r="BY171" s="40" t="b">
        <f t="shared" si="162"/>
        <v>0</v>
      </c>
      <c r="BZ171" s="45" t="str">
        <f t="shared" si="163"/>
        <v xml:space="preserve">  </v>
      </c>
      <c r="CA171" s="46"/>
      <c r="CB171" s="36" t="b">
        <f t="shared" si="164"/>
        <v>0</v>
      </c>
      <c r="CC171" s="36" t="str">
        <f t="shared" si="165"/>
        <v xml:space="preserve">  </v>
      </c>
      <c r="CD171" s="36"/>
      <c r="CE171" s="36" t="b">
        <f t="shared" si="166"/>
        <v>0</v>
      </c>
      <c r="CF171" s="36" t="str">
        <f t="shared" si="167"/>
        <v xml:space="preserve">  </v>
      </c>
      <c r="CG171" s="36"/>
      <c r="CH171" s="36" t="b">
        <f t="shared" si="168"/>
        <v>0</v>
      </c>
      <c r="CI171" s="36" t="str">
        <f t="shared" si="169"/>
        <v xml:space="preserve">  </v>
      </c>
      <c r="CJ171" s="36"/>
      <c r="CK171" s="36" t="b">
        <f t="shared" si="170"/>
        <v>0</v>
      </c>
      <c r="CL171" s="36" t="str">
        <f t="shared" si="171"/>
        <v xml:space="preserve">  </v>
      </c>
      <c r="CM171" s="36"/>
      <c r="CN171" s="36" t="b">
        <f t="shared" si="172"/>
        <v>0</v>
      </c>
      <c r="CO171" s="37" t="str">
        <f t="shared" si="173"/>
        <v xml:space="preserve">  </v>
      </c>
      <c r="CQ171" s="65"/>
      <c r="CR171" s="65" t="b">
        <f t="shared" si="182"/>
        <v>0</v>
      </c>
      <c r="CS171" s="65" t="str">
        <f t="shared" si="174"/>
        <v xml:space="preserve">  </v>
      </c>
      <c r="CT171" s="65"/>
      <c r="CU171" s="65" t="b">
        <f t="shared" si="175"/>
        <v>0</v>
      </c>
      <c r="CV171" s="65" t="str">
        <f t="shared" si="176"/>
        <v xml:space="preserve">  </v>
      </c>
      <c r="CW171" s="65"/>
      <c r="CX171" s="65" t="b">
        <f t="shared" si="183"/>
        <v>0</v>
      </c>
      <c r="CY171" s="65" t="str">
        <f t="shared" si="177"/>
        <v xml:space="preserve">  </v>
      </c>
      <c r="CZ171" s="65"/>
      <c r="DA171" s="65" t="b">
        <f t="shared" si="184"/>
        <v>0</v>
      </c>
      <c r="DB171" s="66" t="str">
        <f t="shared" si="178"/>
        <v xml:space="preserve">  </v>
      </c>
      <c r="DC171" s="130">
        <f t="shared" si="185"/>
        <v>0</v>
      </c>
      <c r="DD171" s="131">
        <f t="shared" si="186"/>
        <v>0</v>
      </c>
      <c r="DE171" s="218"/>
      <c r="DF171" s="219"/>
      <c r="DG171" s="220"/>
      <c r="DH171" s="221"/>
      <c r="DJ171" s="101"/>
      <c r="DK171" s="71"/>
      <c r="DL171" s="71"/>
      <c r="DM171" s="71"/>
      <c r="DN171" s="102"/>
      <c r="DO171" s="101"/>
      <c r="DP171" s="71"/>
      <c r="DQ171" s="71"/>
      <c r="DR171" s="71"/>
      <c r="DS171" s="71"/>
      <c r="DT171" s="71"/>
      <c r="DU171" s="111"/>
      <c r="DX171" s="107"/>
      <c r="DY171" s="71"/>
      <c r="DZ171" s="71"/>
      <c r="EA171" s="71"/>
      <c r="EB171" s="71"/>
      <c r="EC171" s="71"/>
      <c r="ED171" s="71"/>
      <c r="EE171" s="71"/>
      <c r="EF171" s="71"/>
      <c r="EG171" s="71"/>
      <c r="EH171" s="114"/>
      <c r="EI171" s="71"/>
      <c r="EJ171" s="71"/>
      <c r="EK171" s="71"/>
      <c r="EL171" s="115"/>
      <c r="EM171" s="117"/>
      <c r="EN171" s="115"/>
      <c r="EO171" s="208"/>
      <c r="EP171" s="209"/>
      <c r="EQ171" s="210"/>
      <c r="ER171" s="217"/>
      <c r="FT171" s="160"/>
      <c r="FV171" s="24"/>
      <c r="FW171" s="140"/>
      <c r="FX171" s="141"/>
      <c r="GL171" s="179"/>
      <c r="GQ171" s="179"/>
    </row>
    <row r="172" spans="2:199" s="159" customFormat="1" ht="15.6">
      <c r="B172" s="134"/>
      <c r="C172" s="136"/>
      <c r="D172" s="71"/>
      <c r="E172" s="16"/>
      <c r="F172" s="159" t="str">
        <f t="shared" si="126"/>
        <v/>
      </c>
      <c r="G172" s="159" t="str">
        <f t="shared" si="127"/>
        <v/>
      </c>
      <c r="H172" s="159" t="str">
        <f t="shared" si="128"/>
        <v/>
      </c>
      <c r="L172" s="97"/>
      <c r="M172" s="16"/>
      <c r="N172" s="16"/>
      <c r="O172" s="24" t="str">
        <f t="shared" si="179"/>
        <v>::</v>
      </c>
      <c r="P172" s="16"/>
      <c r="Q172" s="16"/>
      <c r="R172" s="16"/>
      <c r="S172" s="24" t="str">
        <f t="shared" si="180"/>
        <v>::</v>
      </c>
      <c r="T172" s="24"/>
      <c r="U172" s="24"/>
      <c r="V172" s="165"/>
      <c r="W172" s="71">
        <f t="shared" si="129"/>
        <v>0</v>
      </c>
      <c r="X172" s="71">
        <f t="shared" si="130"/>
        <v>1</v>
      </c>
      <c r="Y172" s="71">
        <f t="shared" si="131"/>
        <v>1900</v>
      </c>
      <c r="Z172" s="92"/>
      <c r="AA172" s="170">
        <f t="shared" si="132"/>
        <v>0</v>
      </c>
      <c r="AB172" s="92"/>
      <c r="AC172" s="94">
        <f t="shared" si="133"/>
        <v>0</v>
      </c>
      <c r="AD172" s="156">
        <f t="shared" si="134"/>
        <v>0</v>
      </c>
      <c r="AE172" s="170">
        <f t="shared" si="135"/>
        <v>0</v>
      </c>
      <c r="AF172" s="92"/>
      <c r="AG172" s="94">
        <f t="shared" si="136"/>
        <v>0</v>
      </c>
      <c r="AH172" s="156">
        <f t="shared" si="137"/>
        <v>0</v>
      </c>
      <c r="AI172" s="170">
        <f t="shared" si="138"/>
        <v>0</v>
      </c>
      <c r="AJ172" s="92"/>
      <c r="AK172" s="94">
        <f t="shared" si="139"/>
        <v>0</v>
      </c>
      <c r="AL172" s="156">
        <f t="shared" si="140"/>
        <v>0</v>
      </c>
      <c r="AM172" s="170">
        <f t="shared" si="141"/>
        <v>0</v>
      </c>
      <c r="AN172" s="92"/>
      <c r="AO172" s="94">
        <f t="shared" si="142"/>
        <v>0</v>
      </c>
      <c r="AP172" s="156">
        <f t="shared" si="143"/>
        <v>0</v>
      </c>
      <c r="AQ172" s="170">
        <f t="shared" si="144"/>
        <v>0</v>
      </c>
      <c r="AR172" s="92"/>
      <c r="AS172" s="94">
        <f t="shared" si="145"/>
        <v>0</v>
      </c>
      <c r="AT172" s="156">
        <f t="shared" si="146"/>
        <v>0</v>
      </c>
      <c r="AU172" s="170">
        <f t="shared" si="147"/>
        <v>0</v>
      </c>
      <c r="AV172" s="92"/>
      <c r="AW172" s="94">
        <f t="shared" si="148"/>
        <v>0</v>
      </c>
      <c r="AX172" s="156">
        <f t="shared" si="149"/>
        <v>0</v>
      </c>
      <c r="AY172" s="170">
        <f t="shared" si="150"/>
        <v>1</v>
      </c>
      <c r="AZ172" s="92"/>
      <c r="BA172" s="170">
        <f t="shared" si="151"/>
        <v>1</v>
      </c>
      <c r="BB172" s="92"/>
      <c r="BC172" s="93">
        <f t="shared" si="152"/>
        <v>0</v>
      </c>
      <c r="BD172" s="92"/>
      <c r="BE172" s="93">
        <f t="shared" si="181"/>
        <v>0</v>
      </c>
      <c r="BF172" s="94">
        <f t="shared" si="153"/>
        <v>0</v>
      </c>
      <c r="BG172" s="95"/>
      <c r="BH172" s="31"/>
      <c r="BI172" s="53"/>
      <c r="BJ172" s="54"/>
      <c r="BK172" s="54"/>
      <c r="BL172" s="55"/>
      <c r="BM172" s="40" t="b">
        <f t="shared" si="154"/>
        <v>0</v>
      </c>
      <c r="BN172" s="40" t="str">
        <f t="shared" si="155"/>
        <v xml:space="preserve">  </v>
      </c>
      <c r="BO172" s="40"/>
      <c r="BP172" s="40" t="b">
        <f t="shared" si="156"/>
        <v>0</v>
      </c>
      <c r="BQ172" s="40" t="str">
        <f t="shared" si="157"/>
        <v xml:space="preserve">  </v>
      </c>
      <c r="BR172" s="40"/>
      <c r="BS172" s="40" t="b">
        <f t="shared" si="158"/>
        <v>0</v>
      </c>
      <c r="BT172" s="40" t="str">
        <f t="shared" si="159"/>
        <v xml:space="preserve">  </v>
      </c>
      <c r="BU172" s="40"/>
      <c r="BV172" s="40" t="b">
        <f t="shared" si="160"/>
        <v>0</v>
      </c>
      <c r="BW172" s="40" t="str">
        <f t="shared" si="161"/>
        <v xml:space="preserve">  </v>
      </c>
      <c r="BX172" s="40"/>
      <c r="BY172" s="40" t="b">
        <f t="shared" si="162"/>
        <v>0</v>
      </c>
      <c r="BZ172" s="45" t="str">
        <f t="shared" si="163"/>
        <v xml:space="preserve">  </v>
      </c>
      <c r="CA172" s="46"/>
      <c r="CB172" s="36" t="b">
        <f t="shared" si="164"/>
        <v>0</v>
      </c>
      <c r="CC172" s="36" t="str">
        <f t="shared" si="165"/>
        <v xml:space="preserve">  </v>
      </c>
      <c r="CD172" s="36"/>
      <c r="CE172" s="36" t="b">
        <f t="shared" si="166"/>
        <v>0</v>
      </c>
      <c r="CF172" s="36" t="str">
        <f t="shared" si="167"/>
        <v xml:space="preserve">  </v>
      </c>
      <c r="CG172" s="36"/>
      <c r="CH172" s="36" t="b">
        <f t="shared" si="168"/>
        <v>0</v>
      </c>
      <c r="CI172" s="36" t="str">
        <f t="shared" si="169"/>
        <v xml:space="preserve">  </v>
      </c>
      <c r="CJ172" s="36"/>
      <c r="CK172" s="36" t="b">
        <f t="shared" si="170"/>
        <v>0</v>
      </c>
      <c r="CL172" s="36" t="str">
        <f t="shared" si="171"/>
        <v xml:space="preserve">  </v>
      </c>
      <c r="CM172" s="36"/>
      <c r="CN172" s="36" t="b">
        <f t="shared" si="172"/>
        <v>0</v>
      </c>
      <c r="CO172" s="37" t="str">
        <f t="shared" si="173"/>
        <v xml:space="preserve">  </v>
      </c>
      <c r="CQ172" s="65"/>
      <c r="CR172" s="65" t="b">
        <f t="shared" si="182"/>
        <v>0</v>
      </c>
      <c r="CS172" s="65" t="str">
        <f t="shared" si="174"/>
        <v xml:space="preserve">  </v>
      </c>
      <c r="CT172" s="65"/>
      <c r="CU172" s="65" t="b">
        <f t="shared" si="175"/>
        <v>0</v>
      </c>
      <c r="CV172" s="65" t="str">
        <f t="shared" si="176"/>
        <v xml:space="preserve">  </v>
      </c>
      <c r="CW172" s="65"/>
      <c r="CX172" s="65" t="b">
        <f t="shared" si="183"/>
        <v>0</v>
      </c>
      <c r="CY172" s="65" t="str">
        <f t="shared" si="177"/>
        <v xml:space="preserve">  </v>
      </c>
      <c r="CZ172" s="65"/>
      <c r="DA172" s="65" t="b">
        <f t="shared" si="184"/>
        <v>0</v>
      </c>
      <c r="DB172" s="66" t="str">
        <f t="shared" si="178"/>
        <v xml:space="preserve">  </v>
      </c>
      <c r="DC172" s="130">
        <f t="shared" si="185"/>
        <v>0</v>
      </c>
      <c r="DD172" s="131">
        <f t="shared" si="186"/>
        <v>0</v>
      </c>
      <c r="DE172" s="218"/>
      <c r="DF172" s="219"/>
      <c r="DG172" s="220"/>
      <c r="DH172" s="221"/>
      <c r="DJ172" s="101"/>
      <c r="DK172" s="71"/>
      <c r="DL172" s="71"/>
      <c r="DM172" s="71"/>
      <c r="DN172" s="102"/>
      <c r="DO172" s="101"/>
      <c r="DP172" s="71"/>
      <c r="DQ172" s="71"/>
      <c r="DR172" s="71"/>
      <c r="DS172" s="71"/>
      <c r="DT172" s="71"/>
      <c r="DU172" s="111"/>
      <c r="DX172" s="107"/>
      <c r="DY172" s="71"/>
      <c r="DZ172" s="71"/>
      <c r="EA172" s="71"/>
      <c r="EB172" s="71"/>
      <c r="EC172" s="71"/>
      <c r="ED172" s="71"/>
      <c r="EE172" s="71"/>
      <c r="EF172" s="71"/>
      <c r="EG172" s="71"/>
      <c r="EH172" s="114"/>
      <c r="EI172" s="71"/>
      <c r="EJ172" s="71"/>
      <c r="EK172" s="71"/>
      <c r="EL172" s="115"/>
      <c r="EM172" s="117"/>
      <c r="EN172" s="115"/>
      <c r="EO172" s="208"/>
      <c r="EP172" s="209"/>
      <c r="EQ172" s="210"/>
      <c r="ER172" s="217"/>
      <c r="FT172" s="160"/>
      <c r="FV172" s="24"/>
      <c r="FW172" s="140"/>
      <c r="FX172" s="141"/>
      <c r="GL172" s="179"/>
      <c r="GQ172" s="179"/>
    </row>
    <row r="173" spans="2:199" s="159" customFormat="1" ht="15.6">
      <c r="B173" s="134"/>
      <c r="C173" s="136"/>
      <c r="D173" s="71"/>
      <c r="E173" s="16"/>
      <c r="F173" s="159" t="str">
        <f t="shared" si="126"/>
        <v/>
      </c>
      <c r="G173" s="159" t="str">
        <f t="shared" si="127"/>
        <v/>
      </c>
      <c r="H173" s="159" t="str">
        <f t="shared" si="128"/>
        <v/>
      </c>
      <c r="L173" s="97"/>
      <c r="M173" s="16"/>
      <c r="N173" s="16"/>
      <c r="O173" s="24" t="str">
        <f t="shared" si="179"/>
        <v>::</v>
      </c>
      <c r="P173" s="16"/>
      <c r="Q173" s="16"/>
      <c r="R173" s="16"/>
      <c r="S173" s="24" t="str">
        <f t="shared" si="180"/>
        <v>::</v>
      </c>
      <c r="T173" s="24"/>
      <c r="U173" s="24"/>
      <c r="V173" s="165"/>
      <c r="W173" s="71">
        <f t="shared" si="129"/>
        <v>0</v>
      </c>
      <c r="X173" s="71">
        <f t="shared" si="130"/>
        <v>1</v>
      </c>
      <c r="Y173" s="71">
        <f t="shared" si="131"/>
        <v>1900</v>
      </c>
      <c r="Z173" s="92"/>
      <c r="AA173" s="170">
        <f t="shared" si="132"/>
        <v>0</v>
      </c>
      <c r="AB173" s="92"/>
      <c r="AC173" s="94">
        <f t="shared" si="133"/>
        <v>0</v>
      </c>
      <c r="AD173" s="156">
        <f t="shared" si="134"/>
        <v>0</v>
      </c>
      <c r="AE173" s="170">
        <f t="shared" si="135"/>
        <v>0</v>
      </c>
      <c r="AF173" s="92"/>
      <c r="AG173" s="94">
        <f t="shared" si="136"/>
        <v>0</v>
      </c>
      <c r="AH173" s="156">
        <f t="shared" si="137"/>
        <v>0</v>
      </c>
      <c r="AI173" s="170">
        <f t="shared" si="138"/>
        <v>0</v>
      </c>
      <c r="AJ173" s="92"/>
      <c r="AK173" s="94">
        <f t="shared" si="139"/>
        <v>0</v>
      </c>
      <c r="AL173" s="156">
        <f t="shared" si="140"/>
        <v>0</v>
      </c>
      <c r="AM173" s="170">
        <f t="shared" si="141"/>
        <v>0</v>
      </c>
      <c r="AN173" s="92"/>
      <c r="AO173" s="94">
        <f t="shared" si="142"/>
        <v>0</v>
      </c>
      <c r="AP173" s="156">
        <f t="shared" si="143"/>
        <v>0</v>
      </c>
      <c r="AQ173" s="170">
        <f t="shared" si="144"/>
        <v>0</v>
      </c>
      <c r="AR173" s="92"/>
      <c r="AS173" s="94">
        <f t="shared" si="145"/>
        <v>0</v>
      </c>
      <c r="AT173" s="156">
        <f t="shared" si="146"/>
        <v>0</v>
      </c>
      <c r="AU173" s="170">
        <f t="shared" si="147"/>
        <v>0</v>
      </c>
      <c r="AV173" s="92"/>
      <c r="AW173" s="94">
        <f t="shared" si="148"/>
        <v>0</v>
      </c>
      <c r="AX173" s="156">
        <f t="shared" si="149"/>
        <v>0</v>
      </c>
      <c r="AY173" s="170">
        <f t="shared" si="150"/>
        <v>1</v>
      </c>
      <c r="AZ173" s="92"/>
      <c r="BA173" s="170">
        <f t="shared" si="151"/>
        <v>1</v>
      </c>
      <c r="BB173" s="92"/>
      <c r="BC173" s="93">
        <f t="shared" si="152"/>
        <v>0</v>
      </c>
      <c r="BD173" s="92"/>
      <c r="BE173" s="93">
        <f t="shared" si="181"/>
        <v>0</v>
      </c>
      <c r="BF173" s="94">
        <f t="shared" si="153"/>
        <v>0</v>
      </c>
      <c r="BG173" s="95"/>
      <c r="BH173" s="31"/>
      <c r="BI173" s="53"/>
      <c r="BJ173" s="54"/>
      <c r="BK173" s="54"/>
      <c r="BL173" s="55"/>
      <c r="BM173" s="40" t="b">
        <f t="shared" si="154"/>
        <v>0</v>
      </c>
      <c r="BN173" s="40" t="str">
        <f t="shared" si="155"/>
        <v xml:space="preserve">  </v>
      </c>
      <c r="BO173" s="40"/>
      <c r="BP173" s="40" t="b">
        <f t="shared" si="156"/>
        <v>0</v>
      </c>
      <c r="BQ173" s="40" t="str">
        <f t="shared" si="157"/>
        <v xml:space="preserve">  </v>
      </c>
      <c r="BR173" s="40"/>
      <c r="BS173" s="40" t="b">
        <f t="shared" si="158"/>
        <v>0</v>
      </c>
      <c r="BT173" s="40" t="str">
        <f t="shared" si="159"/>
        <v xml:space="preserve">  </v>
      </c>
      <c r="BU173" s="40"/>
      <c r="BV173" s="40" t="b">
        <f t="shared" si="160"/>
        <v>0</v>
      </c>
      <c r="BW173" s="40" t="str">
        <f t="shared" si="161"/>
        <v xml:space="preserve">  </v>
      </c>
      <c r="BX173" s="40"/>
      <c r="BY173" s="40" t="b">
        <f t="shared" si="162"/>
        <v>0</v>
      </c>
      <c r="BZ173" s="45" t="str">
        <f t="shared" si="163"/>
        <v xml:space="preserve">  </v>
      </c>
      <c r="CA173" s="46"/>
      <c r="CB173" s="36" t="b">
        <f t="shared" si="164"/>
        <v>0</v>
      </c>
      <c r="CC173" s="36" t="str">
        <f t="shared" si="165"/>
        <v xml:space="preserve">  </v>
      </c>
      <c r="CD173" s="36"/>
      <c r="CE173" s="36" t="b">
        <f t="shared" si="166"/>
        <v>0</v>
      </c>
      <c r="CF173" s="36" t="str">
        <f t="shared" si="167"/>
        <v xml:space="preserve">  </v>
      </c>
      <c r="CG173" s="36"/>
      <c r="CH173" s="36" t="b">
        <f t="shared" si="168"/>
        <v>0</v>
      </c>
      <c r="CI173" s="36" t="str">
        <f t="shared" si="169"/>
        <v xml:space="preserve">  </v>
      </c>
      <c r="CJ173" s="36"/>
      <c r="CK173" s="36" t="b">
        <f t="shared" si="170"/>
        <v>0</v>
      </c>
      <c r="CL173" s="36" t="str">
        <f t="shared" si="171"/>
        <v xml:space="preserve">  </v>
      </c>
      <c r="CM173" s="36"/>
      <c r="CN173" s="36" t="b">
        <f t="shared" si="172"/>
        <v>0</v>
      </c>
      <c r="CO173" s="37" t="str">
        <f t="shared" si="173"/>
        <v xml:space="preserve">  </v>
      </c>
      <c r="CQ173" s="65"/>
      <c r="CR173" s="65" t="b">
        <f t="shared" si="182"/>
        <v>0</v>
      </c>
      <c r="CS173" s="65" t="str">
        <f t="shared" si="174"/>
        <v xml:space="preserve">  </v>
      </c>
      <c r="CT173" s="65"/>
      <c r="CU173" s="65" t="b">
        <f t="shared" si="175"/>
        <v>0</v>
      </c>
      <c r="CV173" s="65" t="str">
        <f t="shared" si="176"/>
        <v xml:space="preserve">  </v>
      </c>
      <c r="CW173" s="65"/>
      <c r="CX173" s="65" t="b">
        <f t="shared" si="183"/>
        <v>0</v>
      </c>
      <c r="CY173" s="65" t="str">
        <f t="shared" si="177"/>
        <v xml:space="preserve">  </v>
      </c>
      <c r="CZ173" s="65"/>
      <c r="DA173" s="65" t="b">
        <f t="shared" si="184"/>
        <v>0</v>
      </c>
      <c r="DB173" s="66" t="str">
        <f t="shared" si="178"/>
        <v xml:space="preserve">  </v>
      </c>
      <c r="DC173" s="130">
        <f t="shared" si="185"/>
        <v>0</v>
      </c>
      <c r="DD173" s="131">
        <f t="shared" si="186"/>
        <v>0</v>
      </c>
      <c r="DE173" s="218"/>
      <c r="DF173" s="219"/>
      <c r="DG173" s="220"/>
      <c r="DH173" s="221"/>
      <c r="DJ173" s="101"/>
      <c r="DK173" s="71"/>
      <c r="DL173" s="71"/>
      <c r="DM173" s="71"/>
      <c r="DN173" s="102"/>
      <c r="DO173" s="101"/>
      <c r="DP173" s="71"/>
      <c r="DQ173" s="71"/>
      <c r="DR173" s="71"/>
      <c r="DS173" s="71"/>
      <c r="DT173" s="71"/>
      <c r="DU173" s="111"/>
      <c r="DX173" s="107"/>
      <c r="DY173" s="71"/>
      <c r="DZ173" s="71"/>
      <c r="EA173" s="71"/>
      <c r="EB173" s="71"/>
      <c r="EC173" s="71"/>
      <c r="ED173" s="71"/>
      <c r="EE173" s="71"/>
      <c r="EF173" s="71"/>
      <c r="EG173" s="71"/>
      <c r="EH173" s="114"/>
      <c r="EI173" s="71"/>
      <c r="EJ173" s="71"/>
      <c r="EK173" s="71"/>
      <c r="EL173" s="115"/>
      <c r="EM173" s="117"/>
      <c r="EN173" s="115"/>
      <c r="EO173" s="208"/>
      <c r="EP173" s="209"/>
      <c r="EQ173" s="210"/>
      <c r="ER173" s="217"/>
      <c r="FT173" s="160"/>
      <c r="FV173" s="24"/>
      <c r="FW173" s="140"/>
      <c r="FX173" s="141"/>
      <c r="GL173" s="179"/>
      <c r="GQ173" s="179"/>
    </row>
    <row r="174" spans="2:199" s="159" customFormat="1" ht="15.6">
      <c r="B174" s="134"/>
      <c r="C174" s="136"/>
      <c r="D174" s="71"/>
      <c r="E174" s="16"/>
      <c r="F174" s="159" t="str">
        <f t="shared" si="126"/>
        <v/>
      </c>
      <c r="G174" s="159" t="str">
        <f t="shared" si="127"/>
        <v/>
      </c>
      <c r="H174" s="159" t="str">
        <f t="shared" si="128"/>
        <v/>
      </c>
      <c r="L174" s="97"/>
      <c r="M174" s="16"/>
      <c r="N174" s="16"/>
      <c r="O174" s="24" t="str">
        <f t="shared" si="179"/>
        <v>::</v>
      </c>
      <c r="P174" s="16"/>
      <c r="Q174" s="16"/>
      <c r="R174" s="16"/>
      <c r="S174" s="24" t="str">
        <f t="shared" si="180"/>
        <v>::</v>
      </c>
      <c r="T174" s="24"/>
      <c r="U174" s="24"/>
      <c r="V174" s="165"/>
      <c r="W174" s="71">
        <f t="shared" si="129"/>
        <v>0</v>
      </c>
      <c r="X174" s="71">
        <f t="shared" si="130"/>
        <v>1</v>
      </c>
      <c r="Y174" s="71">
        <f t="shared" si="131"/>
        <v>1900</v>
      </c>
      <c r="Z174" s="92"/>
      <c r="AA174" s="170">
        <f t="shared" si="132"/>
        <v>0</v>
      </c>
      <c r="AB174" s="92"/>
      <c r="AC174" s="94">
        <f t="shared" si="133"/>
        <v>0</v>
      </c>
      <c r="AD174" s="156">
        <f t="shared" si="134"/>
        <v>0</v>
      </c>
      <c r="AE174" s="170">
        <f t="shared" si="135"/>
        <v>0</v>
      </c>
      <c r="AF174" s="92"/>
      <c r="AG174" s="94">
        <f t="shared" si="136"/>
        <v>0</v>
      </c>
      <c r="AH174" s="156">
        <f t="shared" si="137"/>
        <v>0</v>
      </c>
      <c r="AI174" s="170">
        <f t="shared" si="138"/>
        <v>0</v>
      </c>
      <c r="AJ174" s="92"/>
      <c r="AK174" s="94">
        <f t="shared" si="139"/>
        <v>0</v>
      </c>
      <c r="AL174" s="156">
        <f t="shared" si="140"/>
        <v>0</v>
      </c>
      <c r="AM174" s="170">
        <f t="shared" si="141"/>
        <v>0</v>
      </c>
      <c r="AN174" s="92"/>
      <c r="AO174" s="94">
        <f t="shared" si="142"/>
        <v>0</v>
      </c>
      <c r="AP174" s="156">
        <f t="shared" si="143"/>
        <v>0</v>
      </c>
      <c r="AQ174" s="170">
        <f t="shared" si="144"/>
        <v>0</v>
      </c>
      <c r="AR174" s="92"/>
      <c r="AS174" s="94">
        <f t="shared" si="145"/>
        <v>0</v>
      </c>
      <c r="AT174" s="156">
        <f t="shared" si="146"/>
        <v>0</v>
      </c>
      <c r="AU174" s="170">
        <f t="shared" si="147"/>
        <v>0</v>
      </c>
      <c r="AV174" s="92"/>
      <c r="AW174" s="94">
        <f t="shared" si="148"/>
        <v>0</v>
      </c>
      <c r="AX174" s="156">
        <f t="shared" si="149"/>
        <v>0</v>
      </c>
      <c r="AY174" s="170">
        <f t="shared" si="150"/>
        <v>1</v>
      </c>
      <c r="AZ174" s="92"/>
      <c r="BA174" s="170">
        <f t="shared" si="151"/>
        <v>1</v>
      </c>
      <c r="BB174" s="92"/>
      <c r="BC174" s="93">
        <f t="shared" si="152"/>
        <v>0</v>
      </c>
      <c r="BD174" s="92"/>
      <c r="BE174" s="93">
        <f t="shared" si="181"/>
        <v>0</v>
      </c>
      <c r="BF174" s="94">
        <f t="shared" si="153"/>
        <v>0</v>
      </c>
      <c r="BG174" s="95"/>
      <c r="BH174" s="31"/>
      <c r="BI174" s="53"/>
      <c r="BJ174" s="54"/>
      <c r="BK174" s="54"/>
      <c r="BL174" s="55"/>
      <c r="BM174" s="40" t="b">
        <f t="shared" si="154"/>
        <v>0</v>
      </c>
      <c r="BN174" s="40" t="str">
        <f t="shared" si="155"/>
        <v xml:space="preserve">  </v>
      </c>
      <c r="BO174" s="40"/>
      <c r="BP174" s="40" t="b">
        <f t="shared" si="156"/>
        <v>0</v>
      </c>
      <c r="BQ174" s="40" t="str">
        <f t="shared" si="157"/>
        <v xml:space="preserve">  </v>
      </c>
      <c r="BR174" s="40"/>
      <c r="BS174" s="40" t="b">
        <f t="shared" si="158"/>
        <v>0</v>
      </c>
      <c r="BT174" s="40" t="str">
        <f t="shared" si="159"/>
        <v xml:space="preserve">  </v>
      </c>
      <c r="BU174" s="40"/>
      <c r="BV174" s="40" t="b">
        <f t="shared" si="160"/>
        <v>0</v>
      </c>
      <c r="BW174" s="40" t="str">
        <f t="shared" si="161"/>
        <v xml:space="preserve">  </v>
      </c>
      <c r="BX174" s="40"/>
      <c r="BY174" s="40" t="b">
        <f t="shared" si="162"/>
        <v>0</v>
      </c>
      <c r="BZ174" s="45" t="str">
        <f t="shared" si="163"/>
        <v xml:space="preserve">  </v>
      </c>
      <c r="CA174" s="46"/>
      <c r="CB174" s="36" t="b">
        <f t="shared" si="164"/>
        <v>0</v>
      </c>
      <c r="CC174" s="36" t="str">
        <f t="shared" si="165"/>
        <v xml:space="preserve">  </v>
      </c>
      <c r="CD174" s="36"/>
      <c r="CE174" s="36" t="b">
        <f t="shared" si="166"/>
        <v>0</v>
      </c>
      <c r="CF174" s="36" t="str">
        <f t="shared" si="167"/>
        <v xml:space="preserve">  </v>
      </c>
      <c r="CG174" s="36"/>
      <c r="CH174" s="36" t="b">
        <f t="shared" si="168"/>
        <v>0</v>
      </c>
      <c r="CI174" s="36" t="str">
        <f t="shared" si="169"/>
        <v xml:space="preserve">  </v>
      </c>
      <c r="CJ174" s="36"/>
      <c r="CK174" s="36" t="b">
        <f t="shared" si="170"/>
        <v>0</v>
      </c>
      <c r="CL174" s="36" t="str">
        <f t="shared" si="171"/>
        <v xml:space="preserve">  </v>
      </c>
      <c r="CM174" s="36"/>
      <c r="CN174" s="36" t="b">
        <f t="shared" si="172"/>
        <v>0</v>
      </c>
      <c r="CO174" s="37" t="str">
        <f t="shared" si="173"/>
        <v xml:space="preserve">  </v>
      </c>
      <c r="CQ174" s="65"/>
      <c r="CR174" s="65" t="b">
        <f t="shared" si="182"/>
        <v>0</v>
      </c>
      <c r="CS174" s="65" t="str">
        <f t="shared" si="174"/>
        <v xml:space="preserve">  </v>
      </c>
      <c r="CT174" s="65"/>
      <c r="CU174" s="65" t="b">
        <f t="shared" si="175"/>
        <v>0</v>
      </c>
      <c r="CV174" s="65" t="str">
        <f t="shared" si="176"/>
        <v xml:space="preserve">  </v>
      </c>
      <c r="CW174" s="65"/>
      <c r="CX174" s="65" t="b">
        <f t="shared" si="183"/>
        <v>0</v>
      </c>
      <c r="CY174" s="65" t="str">
        <f t="shared" si="177"/>
        <v xml:space="preserve">  </v>
      </c>
      <c r="CZ174" s="65"/>
      <c r="DA174" s="65" t="b">
        <f t="shared" si="184"/>
        <v>0</v>
      </c>
      <c r="DB174" s="66" t="str">
        <f t="shared" si="178"/>
        <v xml:space="preserve">  </v>
      </c>
      <c r="DC174" s="130">
        <f t="shared" si="185"/>
        <v>0</v>
      </c>
      <c r="DD174" s="131">
        <f t="shared" si="186"/>
        <v>0</v>
      </c>
      <c r="DE174" s="218"/>
      <c r="DF174" s="219"/>
      <c r="DG174" s="220"/>
      <c r="DH174" s="221"/>
      <c r="DJ174" s="101"/>
      <c r="DK174" s="71"/>
      <c r="DL174" s="71"/>
      <c r="DM174" s="71"/>
      <c r="DN174" s="102"/>
      <c r="DO174" s="101"/>
      <c r="DP174" s="71"/>
      <c r="DQ174" s="71"/>
      <c r="DR174" s="71"/>
      <c r="DS174" s="71"/>
      <c r="DT174" s="71"/>
      <c r="DU174" s="111"/>
      <c r="DX174" s="107"/>
      <c r="DY174" s="71"/>
      <c r="DZ174" s="71"/>
      <c r="EA174" s="71"/>
      <c r="EB174" s="71"/>
      <c r="EC174" s="71"/>
      <c r="ED174" s="71"/>
      <c r="EE174" s="71"/>
      <c r="EF174" s="71"/>
      <c r="EG174" s="71"/>
      <c r="EH174" s="114"/>
      <c r="EI174" s="71"/>
      <c r="EJ174" s="71"/>
      <c r="EK174" s="71"/>
      <c r="EL174" s="115"/>
      <c r="EM174" s="117"/>
      <c r="EN174" s="115"/>
      <c r="EO174" s="208"/>
      <c r="EP174" s="209"/>
      <c r="EQ174" s="210"/>
      <c r="ER174" s="217"/>
      <c r="FT174" s="160"/>
      <c r="FV174" s="24"/>
      <c r="FW174" s="140"/>
      <c r="FX174" s="141"/>
      <c r="GL174" s="179"/>
      <c r="GQ174" s="179"/>
    </row>
    <row r="175" spans="2:199" s="159" customFormat="1" ht="15.6">
      <c r="B175" s="134"/>
      <c r="C175" s="136"/>
      <c r="D175" s="71"/>
      <c r="E175" s="16"/>
      <c r="F175" s="159" t="str">
        <f t="shared" si="126"/>
        <v/>
      </c>
      <c r="G175" s="159" t="str">
        <f t="shared" si="127"/>
        <v/>
      </c>
      <c r="H175" s="159" t="str">
        <f t="shared" si="128"/>
        <v/>
      </c>
      <c r="L175" s="97"/>
      <c r="M175" s="16"/>
      <c r="N175" s="16"/>
      <c r="O175" s="24" t="str">
        <f t="shared" si="179"/>
        <v>::</v>
      </c>
      <c r="P175" s="16"/>
      <c r="Q175" s="16"/>
      <c r="R175" s="16"/>
      <c r="S175" s="24" t="str">
        <f t="shared" si="180"/>
        <v>::</v>
      </c>
      <c r="T175" s="24"/>
      <c r="U175" s="24"/>
      <c r="V175" s="165"/>
      <c r="W175" s="71">
        <f t="shared" si="129"/>
        <v>0</v>
      </c>
      <c r="X175" s="71">
        <f t="shared" si="130"/>
        <v>1</v>
      </c>
      <c r="Y175" s="71">
        <f t="shared" si="131"/>
        <v>1900</v>
      </c>
      <c r="Z175" s="92"/>
      <c r="AA175" s="170">
        <f t="shared" si="132"/>
        <v>0</v>
      </c>
      <c r="AB175" s="92"/>
      <c r="AC175" s="94">
        <f t="shared" si="133"/>
        <v>0</v>
      </c>
      <c r="AD175" s="156">
        <f t="shared" si="134"/>
        <v>0</v>
      </c>
      <c r="AE175" s="170">
        <f t="shared" si="135"/>
        <v>0</v>
      </c>
      <c r="AF175" s="92"/>
      <c r="AG175" s="94">
        <f t="shared" si="136"/>
        <v>0</v>
      </c>
      <c r="AH175" s="156">
        <f t="shared" si="137"/>
        <v>0</v>
      </c>
      <c r="AI175" s="170">
        <f t="shared" si="138"/>
        <v>0</v>
      </c>
      <c r="AJ175" s="92"/>
      <c r="AK175" s="94">
        <f t="shared" si="139"/>
        <v>0</v>
      </c>
      <c r="AL175" s="156">
        <f t="shared" si="140"/>
        <v>0</v>
      </c>
      <c r="AM175" s="170">
        <f t="shared" si="141"/>
        <v>0</v>
      </c>
      <c r="AN175" s="92"/>
      <c r="AO175" s="94">
        <f t="shared" si="142"/>
        <v>0</v>
      </c>
      <c r="AP175" s="156">
        <f t="shared" si="143"/>
        <v>0</v>
      </c>
      <c r="AQ175" s="170">
        <f t="shared" si="144"/>
        <v>0</v>
      </c>
      <c r="AR175" s="92"/>
      <c r="AS175" s="94">
        <f t="shared" si="145"/>
        <v>0</v>
      </c>
      <c r="AT175" s="156">
        <f t="shared" si="146"/>
        <v>0</v>
      </c>
      <c r="AU175" s="170">
        <f t="shared" si="147"/>
        <v>0</v>
      </c>
      <c r="AV175" s="92"/>
      <c r="AW175" s="94">
        <f t="shared" si="148"/>
        <v>0</v>
      </c>
      <c r="AX175" s="156">
        <f t="shared" si="149"/>
        <v>0</v>
      </c>
      <c r="AY175" s="170">
        <f t="shared" si="150"/>
        <v>1</v>
      </c>
      <c r="AZ175" s="92"/>
      <c r="BA175" s="170">
        <f t="shared" si="151"/>
        <v>1</v>
      </c>
      <c r="BB175" s="92"/>
      <c r="BC175" s="93">
        <f t="shared" si="152"/>
        <v>0</v>
      </c>
      <c r="BD175" s="92"/>
      <c r="BE175" s="93">
        <f t="shared" si="181"/>
        <v>0</v>
      </c>
      <c r="BF175" s="94">
        <f t="shared" si="153"/>
        <v>0</v>
      </c>
      <c r="BG175" s="95"/>
      <c r="BH175" s="31"/>
      <c r="BI175" s="53"/>
      <c r="BJ175" s="54"/>
      <c r="BK175" s="54"/>
      <c r="BL175" s="55"/>
      <c r="BM175" s="40" t="b">
        <f t="shared" si="154"/>
        <v>0</v>
      </c>
      <c r="BN175" s="40" t="str">
        <f t="shared" si="155"/>
        <v xml:space="preserve">  </v>
      </c>
      <c r="BO175" s="40"/>
      <c r="BP175" s="40" t="b">
        <f t="shared" si="156"/>
        <v>0</v>
      </c>
      <c r="BQ175" s="40" t="str">
        <f t="shared" si="157"/>
        <v xml:space="preserve">  </v>
      </c>
      <c r="BR175" s="40"/>
      <c r="BS175" s="40" t="b">
        <f t="shared" si="158"/>
        <v>0</v>
      </c>
      <c r="BT175" s="40" t="str">
        <f t="shared" si="159"/>
        <v xml:space="preserve">  </v>
      </c>
      <c r="BU175" s="40"/>
      <c r="BV175" s="40" t="b">
        <f t="shared" si="160"/>
        <v>0</v>
      </c>
      <c r="BW175" s="40" t="str">
        <f t="shared" si="161"/>
        <v xml:space="preserve">  </v>
      </c>
      <c r="BX175" s="40"/>
      <c r="BY175" s="40" t="b">
        <f t="shared" si="162"/>
        <v>0</v>
      </c>
      <c r="BZ175" s="45" t="str">
        <f t="shared" si="163"/>
        <v xml:space="preserve">  </v>
      </c>
      <c r="CA175" s="46"/>
      <c r="CB175" s="36" t="b">
        <f t="shared" si="164"/>
        <v>0</v>
      </c>
      <c r="CC175" s="36" t="str">
        <f t="shared" si="165"/>
        <v xml:space="preserve">  </v>
      </c>
      <c r="CD175" s="36"/>
      <c r="CE175" s="36" t="b">
        <f t="shared" si="166"/>
        <v>0</v>
      </c>
      <c r="CF175" s="36" t="str">
        <f t="shared" si="167"/>
        <v xml:space="preserve">  </v>
      </c>
      <c r="CG175" s="36"/>
      <c r="CH175" s="36" t="b">
        <f t="shared" si="168"/>
        <v>0</v>
      </c>
      <c r="CI175" s="36" t="str">
        <f t="shared" si="169"/>
        <v xml:space="preserve">  </v>
      </c>
      <c r="CJ175" s="36"/>
      <c r="CK175" s="36" t="b">
        <f t="shared" si="170"/>
        <v>0</v>
      </c>
      <c r="CL175" s="36" t="str">
        <f t="shared" si="171"/>
        <v xml:space="preserve">  </v>
      </c>
      <c r="CM175" s="36"/>
      <c r="CN175" s="36" t="b">
        <f t="shared" si="172"/>
        <v>0</v>
      </c>
      <c r="CO175" s="37" t="str">
        <f t="shared" si="173"/>
        <v xml:space="preserve">  </v>
      </c>
      <c r="CQ175" s="65"/>
      <c r="CR175" s="65" t="b">
        <f t="shared" si="182"/>
        <v>0</v>
      </c>
      <c r="CS175" s="65" t="str">
        <f t="shared" si="174"/>
        <v xml:space="preserve">  </v>
      </c>
      <c r="CT175" s="65"/>
      <c r="CU175" s="65" t="b">
        <f t="shared" si="175"/>
        <v>0</v>
      </c>
      <c r="CV175" s="65" t="str">
        <f t="shared" si="176"/>
        <v xml:space="preserve">  </v>
      </c>
      <c r="CW175" s="65"/>
      <c r="CX175" s="65" t="b">
        <f t="shared" si="183"/>
        <v>0</v>
      </c>
      <c r="CY175" s="65" t="str">
        <f t="shared" si="177"/>
        <v xml:space="preserve">  </v>
      </c>
      <c r="CZ175" s="65"/>
      <c r="DA175" s="65" t="b">
        <f t="shared" si="184"/>
        <v>0</v>
      </c>
      <c r="DB175" s="66" t="str">
        <f t="shared" si="178"/>
        <v xml:space="preserve">  </v>
      </c>
      <c r="DC175" s="130">
        <f t="shared" si="185"/>
        <v>0</v>
      </c>
      <c r="DD175" s="131">
        <f t="shared" si="186"/>
        <v>0</v>
      </c>
      <c r="DE175" s="218"/>
      <c r="DF175" s="219"/>
      <c r="DG175" s="220"/>
      <c r="DH175" s="221"/>
      <c r="DJ175" s="101"/>
      <c r="DK175" s="71"/>
      <c r="DL175" s="71"/>
      <c r="DM175" s="71"/>
      <c r="DN175" s="102"/>
      <c r="DO175" s="101"/>
      <c r="DP175" s="71"/>
      <c r="DQ175" s="71"/>
      <c r="DR175" s="71"/>
      <c r="DS175" s="71"/>
      <c r="DT175" s="71"/>
      <c r="DU175" s="111"/>
      <c r="DX175" s="107"/>
      <c r="DY175" s="71"/>
      <c r="DZ175" s="71"/>
      <c r="EA175" s="71"/>
      <c r="EB175" s="71"/>
      <c r="EC175" s="71"/>
      <c r="ED175" s="71"/>
      <c r="EE175" s="71"/>
      <c r="EF175" s="71"/>
      <c r="EG175" s="71"/>
      <c r="EH175" s="114"/>
      <c r="EI175" s="71"/>
      <c r="EJ175" s="71"/>
      <c r="EK175" s="71"/>
      <c r="EL175" s="115"/>
      <c r="EM175" s="117"/>
      <c r="EN175" s="115"/>
      <c r="EO175" s="208"/>
      <c r="EP175" s="209"/>
      <c r="EQ175" s="210"/>
      <c r="ER175" s="217"/>
      <c r="FT175" s="160"/>
      <c r="FV175" s="24"/>
      <c r="FW175" s="140"/>
      <c r="FX175" s="141"/>
      <c r="GL175" s="179"/>
      <c r="GQ175" s="179"/>
    </row>
    <row r="176" spans="2:199" s="159" customFormat="1" ht="15.6">
      <c r="B176" s="134"/>
      <c r="C176" s="136"/>
      <c r="D176" s="71"/>
      <c r="E176" s="16"/>
      <c r="F176" s="159" t="str">
        <f t="shared" si="126"/>
        <v/>
      </c>
      <c r="G176" s="159" t="str">
        <f t="shared" si="127"/>
        <v/>
      </c>
      <c r="H176" s="159" t="str">
        <f t="shared" si="128"/>
        <v/>
      </c>
      <c r="L176" s="97"/>
      <c r="M176" s="16"/>
      <c r="N176" s="16"/>
      <c r="O176" s="24" t="str">
        <f t="shared" si="179"/>
        <v>::</v>
      </c>
      <c r="P176" s="16"/>
      <c r="Q176" s="16"/>
      <c r="R176" s="16"/>
      <c r="S176" s="24" t="str">
        <f t="shared" si="180"/>
        <v>::</v>
      </c>
      <c r="T176" s="24"/>
      <c r="U176" s="24"/>
      <c r="V176" s="165"/>
      <c r="W176" s="71">
        <f t="shared" si="129"/>
        <v>0</v>
      </c>
      <c r="X176" s="71">
        <f t="shared" si="130"/>
        <v>1</v>
      </c>
      <c r="Y176" s="71">
        <f t="shared" si="131"/>
        <v>1900</v>
      </c>
      <c r="Z176" s="92"/>
      <c r="AA176" s="170">
        <f t="shared" si="132"/>
        <v>0</v>
      </c>
      <c r="AB176" s="92"/>
      <c r="AC176" s="94">
        <f t="shared" si="133"/>
        <v>0</v>
      </c>
      <c r="AD176" s="156">
        <f t="shared" si="134"/>
        <v>0</v>
      </c>
      <c r="AE176" s="170">
        <f t="shared" si="135"/>
        <v>0</v>
      </c>
      <c r="AF176" s="92"/>
      <c r="AG176" s="94">
        <f t="shared" si="136"/>
        <v>0</v>
      </c>
      <c r="AH176" s="156">
        <f t="shared" si="137"/>
        <v>0</v>
      </c>
      <c r="AI176" s="170">
        <f t="shared" si="138"/>
        <v>0</v>
      </c>
      <c r="AJ176" s="92"/>
      <c r="AK176" s="94">
        <f t="shared" si="139"/>
        <v>0</v>
      </c>
      <c r="AL176" s="156">
        <f t="shared" si="140"/>
        <v>0</v>
      </c>
      <c r="AM176" s="170">
        <f t="shared" si="141"/>
        <v>0</v>
      </c>
      <c r="AN176" s="92"/>
      <c r="AO176" s="94">
        <f t="shared" si="142"/>
        <v>0</v>
      </c>
      <c r="AP176" s="156">
        <f t="shared" si="143"/>
        <v>0</v>
      </c>
      <c r="AQ176" s="170">
        <f t="shared" si="144"/>
        <v>0</v>
      </c>
      <c r="AR176" s="92"/>
      <c r="AS176" s="94">
        <f t="shared" si="145"/>
        <v>0</v>
      </c>
      <c r="AT176" s="156">
        <f t="shared" si="146"/>
        <v>0</v>
      </c>
      <c r="AU176" s="170">
        <f t="shared" si="147"/>
        <v>0</v>
      </c>
      <c r="AV176" s="92"/>
      <c r="AW176" s="94">
        <f t="shared" si="148"/>
        <v>0</v>
      </c>
      <c r="AX176" s="156">
        <f t="shared" si="149"/>
        <v>0</v>
      </c>
      <c r="AY176" s="170">
        <f t="shared" si="150"/>
        <v>1</v>
      </c>
      <c r="AZ176" s="92"/>
      <c r="BA176" s="170">
        <f t="shared" si="151"/>
        <v>1</v>
      </c>
      <c r="BB176" s="92"/>
      <c r="BC176" s="93">
        <f t="shared" si="152"/>
        <v>0</v>
      </c>
      <c r="BD176" s="92"/>
      <c r="BE176" s="93">
        <f t="shared" si="181"/>
        <v>0</v>
      </c>
      <c r="BF176" s="94">
        <f t="shared" si="153"/>
        <v>0</v>
      </c>
      <c r="BG176" s="95"/>
      <c r="BH176" s="31"/>
      <c r="BI176" s="53"/>
      <c r="BJ176" s="54"/>
      <c r="BK176" s="54"/>
      <c r="BL176" s="55"/>
      <c r="BM176" s="40" t="b">
        <f t="shared" si="154"/>
        <v>0</v>
      </c>
      <c r="BN176" s="40" t="str">
        <f t="shared" si="155"/>
        <v xml:space="preserve">  </v>
      </c>
      <c r="BO176" s="40"/>
      <c r="BP176" s="40" t="b">
        <f t="shared" si="156"/>
        <v>0</v>
      </c>
      <c r="BQ176" s="40" t="str">
        <f t="shared" si="157"/>
        <v xml:space="preserve">  </v>
      </c>
      <c r="BR176" s="40"/>
      <c r="BS176" s="40" t="b">
        <f t="shared" si="158"/>
        <v>0</v>
      </c>
      <c r="BT176" s="40" t="str">
        <f t="shared" si="159"/>
        <v xml:space="preserve">  </v>
      </c>
      <c r="BU176" s="40"/>
      <c r="BV176" s="40" t="b">
        <f t="shared" si="160"/>
        <v>0</v>
      </c>
      <c r="BW176" s="40" t="str">
        <f t="shared" si="161"/>
        <v xml:space="preserve">  </v>
      </c>
      <c r="BX176" s="40"/>
      <c r="BY176" s="40" t="b">
        <f t="shared" si="162"/>
        <v>0</v>
      </c>
      <c r="BZ176" s="45" t="str">
        <f t="shared" si="163"/>
        <v xml:space="preserve">  </v>
      </c>
      <c r="CA176" s="46"/>
      <c r="CB176" s="36" t="b">
        <f t="shared" si="164"/>
        <v>0</v>
      </c>
      <c r="CC176" s="36" t="str">
        <f t="shared" si="165"/>
        <v xml:space="preserve">  </v>
      </c>
      <c r="CD176" s="36"/>
      <c r="CE176" s="36" t="b">
        <f t="shared" si="166"/>
        <v>0</v>
      </c>
      <c r="CF176" s="36" t="str">
        <f t="shared" si="167"/>
        <v xml:space="preserve">  </v>
      </c>
      <c r="CG176" s="36"/>
      <c r="CH176" s="36" t="b">
        <f t="shared" si="168"/>
        <v>0</v>
      </c>
      <c r="CI176" s="36" t="str">
        <f t="shared" si="169"/>
        <v xml:space="preserve">  </v>
      </c>
      <c r="CJ176" s="36"/>
      <c r="CK176" s="36" t="b">
        <f t="shared" si="170"/>
        <v>0</v>
      </c>
      <c r="CL176" s="36" t="str">
        <f t="shared" si="171"/>
        <v xml:space="preserve">  </v>
      </c>
      <c r="CM176" s="36"/>
      <c r="CN176" s="36" t="b">
        <f t="shared" si="172"/>
        <v>0</v>
      </c>
      <c r="CO176" s="37" t="str">
        <f t="shared" si="173"/>
        <v xml:space="preserve">  </v>
      </c>
      <c r="CQ176" s="65"/>
      <c r="CR176" s="65" t="b">
        <f t="shared" si="182"/>
        <v>0</v>
      </c>
      <c r="CS176" s="65" t="str">
        <f t="shared" si="174"/>
        <v xml:space="preserve">  </v>
      </c>
      <c r="CT176" s="65"/>
      <c r="CU176" s="65" t="b">
        <f t="shared" si="175"/>
        <v>0</v>
      </c>
      <c r="CV176" s="65" t="str">
        <f t="shared" si="176"/>
        <v xml:space="preserve">  </v>
      </c>
      <c r="CW176" s="65"/>
      <c r="CX176" s="65" t="b">
        <f t="shared" si="183"/>
        <v>0</v>
      </c>
      <c r="CY176" s="65" t="str">
        <f t="shared" si="177"/>
        <v xml:space="preserve">  </v>
      </c>
      <c r="CZ176" s="65"/>
      <c r="DA176" s="65" t="b">
        <f t="shared" si="184"/>
        <v>0</v>
      </c>
      <c r="DB176" s="66" t="str">
        <f t="shared" si="178"/>
        <v xml:space="preserve">  </v>
      </c>
      <c r="DC176" s="130">
        <f t="shared" si="185"/>
        <v>0</v>
      </c>
      <c r="DD176" s="131">
        <f t="shared" si="186"/>
        <v>0</v>
      </c>
      <c r="DE176" s="218"/>
      <c r="DF176" s="219"/>
      <c r="DG176" s="220"/>
      <c r="DH176" s="221"/>
      <c r="DJ176" s="101"/>
      <c r="DK176" s="71"/>
      <c r="DL176" s="71"/>
      <c r="DM176" s="71"/>
      <c r="DN176" s="102"/>
      <c r="DO176" s="101"/>
      <c r="DP176" s="71"/>
      <c r="DQ176" s="71"/>
      <c r="DR176" s="71"/>
      <c r="DS176" s="71"/>
      <c r="DT176" s="71"/>
      <c r="DU176" s="111"/>
      <c r="DX176" s="107"/>
      <c r="DY176" s="71"/>
      <c r="DZ176" s="71"/>
      <c r="EA176" s="71"/>
      <c r="EB176" s="71"/>
      <c r="EC176" s="71"/>
      <c r="ED176" s="71"/>
      <c r="EE176" s="71"/>
      <c r="EF176" s="71"/>
      <c r="EG176" s="71"/>
      <c r="EH176" s="114"/>
      <c r="EI176" s="71"/>
      <c r="EJ176" s="71"/>
      <c r="EK176" s="71"/>
      <c r="EL176" s="115"/>
      <c r="EM176" s="117"/>
      <c r="EN176" s="115"/>
      <c r="EO176" s="208"/>
      <c r="EP176" s="209"/>
      <c r="EQ176" s="210"/>
      <c r="ER176" s="217"/>
      <c r="FT176" s="160"/>
      <c r="FV176" s="24"/>
      <c r="FW176" s="140"/>
      <c r="FX176" s="141"/>
      <c r="GL176" s="179"/>
      <c r="GQ176" s="179"/>
    </row>
    <row r="177" spans="2:199" s="159" customFormat="1" ht="15.6">
      <c r="B177" s="134"/>
      <c r="C177" s="136"/>
      <c r="D177" s="71"/>
      <c r="E177" s="16"/>
      <c r="F177" s="159" t="str">
        <f t="shared" si="126"/>
        <v/>
      </c>
      <c r="G177" s="159" t="str">
        <f t="shared" si="127"/>
        <v/>
      </c>
      <c r="H177" s="159" t="str">
        <f t="shared" si="128"/>
        <v/>
      </c>
      <c r="L177" s="97"/>
      <c r="M177" s="16"/>
      <c r="N177" s="16"/>
      <c r="O177" s="24" t="str">
        <f t="shared" si="179"/>
        <v>::</v>
      </c>
      <c r="P177" s="16"/>
      <c r="Q177" s="16"/>
      <c r="R177" s="16"/>
      <c r="S177" s="24" t="str">
        <f t="shared" si="180"/>
        <v>::</v>
      </c>
      <c r="T177" s="24"/>
      <c r="U177" s="24"/>
      <c r="V177" s="165"/>
      <c r="W177" s="71">
        <f t="shared" si="129"/>
        <v>0</v>
      </c>
      <c r="X177" s="71">
        <f t="shared" si="130"/>
        <v>1</v>
      </c>
      <c r="Y177" s="71">
        <f t="shared" si="131"/>
        <v>1900</v>
      </c>
      <c r="Z177" s="92"/>
      <c r="AA177" s="170">
        <f t="shared" si="132"/>
        <v>0</v>
      </c>
      <c r="AB177" s="92"/>
      <c r="AC177" s="94">
        <f t="shared" si="133"/>
        <v>0</v>
      </c>
      <c r="AD177" s="156">
        <f t="shared" si="134"/>
        <v>0</v>
      </c>
      <c r="AE177" s="170">
        <f t="shared" si="135"/>
        <v>0</v>
      </c>
      <c r="AF177" s="92"/>
      <c r="AG177" s="94">
        <f t="shared" si="136"/>
        <v>0</v>
      </c>
      <c r="AH177" s="156">
        <f t="shared" si="137"/>
        <v>0</v>
      </c>
      <c r="AI177" s="170">
        <f t="shared" si="138"/>
        <v>0</v>
      </c>
      <c r="AJ177" s="92"/>
      <c r="AK177" s="94">
        <f t="shared" si="139"/>
        <v>0</v>
      </c>
      <c r="AL177" s="156">
        <f t="shared" si="140"/>
        <v>0</v>
      </c>
      <c r="AM177" s="170">
        <f t="shared" si="141"/>
        <v>0</v>
      </c>
      <c r="AN177" s="92"/>
      <c r="AO177" s="94">
        <f t="shared" si="142"/>
        <v>0</v>
      </c>
      <c r="AP177" s="156">
        <f t="shared" si="143"/>
        <v>0</v>
      </c>
      <c r="AQ177" s="170">
        <f t="shared" si="144"/>
        <v>0</v>
      </c>
      <c r="AR177" s="92"/>
      <c r="AS177" s="94">
        <f t="shared" si="145"/>
        <v>0</v>
      </c>
      <c r="AT177" s="156">
        <f t="shared" si="146"/>
        <v>0</v>
      </c>
      <c r="AU177" s="170">
        <f t="shared" si="147"/>
        <v>0</v>
      </c>
      <c r="AV177" s="92"/>
      <c r="AW177" s="94">
        <f t="shared" si="148"/>
        <v>0</v>
      </c>
      <c r="AX177" s="156">
        <f t="shared" si="149"/>
        <v>0</v>
      </c>
      <c r="AY177" s="170">
        <f t="shared" si="150"/>
        <v>1</v>
      </c>
      <c r="AZ177" s="92"/>
      <c r="BA177" s="170">
        <f t="shared" si="151"/>
        <v>1</v>
      </c>
      <c r="BB177" s="92"/>
      <c r="BC177" s="93">
        <f t="shared" si="152"/>
        <v>0</v>
      </c>
      <c r="BD177" s="92"/>
      <c r="BE177" s="93">
        <f t="shared" si="181"/>
        <v>0</v>
      </c>
      <c r="BF177" s="94">
        <f t="shared" si="153"/>
        <v>0</v>
      </c>
      <c r="BG177" s="95"/>
      <c r="BH177" s="31"/>
      <c r="BI177" s="53"/>
      <c r="BJ177" s="54"/>
      <c r="BK177" s="54"/>
      <c r="BL177" s="55"/>
      <c r="BM177" s="40" t="b">
        <f t="shared" si="154"/>
        <v>0</v>
      </c>
      <c r="BN177" s="40" t="str">
        <f t="shared" si="155"/>
        <v xml:space="preserve">  </v>
      </c>
      <c r="BO177" s="40"/>
      <c r="BP177" s="40" t="b">
        <f t="shared" si="156"/>
        <v>0</v>
      </c>
      <c r="BQ177" s="40" t="str">
        <f t="shared" si="157"/>
        <v xml:space="preserve">  </v>
      </c>
      <c r="BR177" s="40"/>
      <c r="BS177" s="40" t="b">
        <f t="shared" si="158"/>
        <v>0</v>
      </c>
      <c r="BT177" s="40" t="str">
        <f t="shared" si="159"/>
        <v xml:space="preserve">  </v>
      </c>
      <c r="BU177" s="40"/>
      <c r="BV177" s="40" t="b">
        <f t="shared" si="160"/>
        <v>0</v>
      </c>
      <c r="BW177" s="40" t="str">
        <f t="shared" si="161"/>
        <v xml:space="preserve">  </v>
      </c>
      <c r="BX177" s="40"/>
      <c r="BY177" s="40" t="b">
        <f t="shared" si="162"/>
        <v>0</v>
      </c>
      <c r="BZ177" s="45" t="str">
        <f t="shared" si="163"/>
        <v xml:space="preserve">  </v>
      </c>
      <c r="CA177" s="46"/>
      <c r="CB177" s="36" t="b">
        <f t="shared" si="164"/>
        <v>0</v>
      </c>
      <c r="CC177" s="36" t="str">
        <f t="shared" si="165"/>
        <v xml:space="preserve">  </v>
      </c>
      <c r="CD177" s="36"/>
      <c r="CE177" s="36" t="b">
        <f t="shared" si="166"/>
        <v>0</v>
      </c>
      <c r="CF177" s="36" t="str">
        <f t="shared" si="167"/>
        <v xml:space="preserve">  </v>
      </c>
      <c r="CG177" s="36"/>
      <c r="CH177" s="36" t="b">
        <f t="shared" si="168"/>
        <v>0</v>
      </c>
      <c r="CI177" s="36" t="str">
        <f t="shared" si="169"/>
        <v xml:space="preserve">  </v>
      </c>
      <c r="CJ177" s="36"/>
      <c r="CK177" s="36" t="b">
        <f t="shared" si="170"/>
        <v>0</v>
      </c>
      <c r="CL177" s="36" t="str">
        <f t="shared" si="171"/>
        <v xml:space="preserve">  </v>
      </c>
      <c r="CM177" s="36"/>
      <c r="CN177" s="36" t="b">
        <f t="shared" si="172"/>
        <v>0</v>
      </c>
      <c r="CO177" s="37" t="str">
        <f t="shared" si="173"/>
        <v xml:space="preserve">  </v>
      </c>
      <c r="CQ177" s="65"/>
      <c r="CR177" s="65" t="b">
        <f t="shared" si="182"/>
        <v>0</v>
      </c>
      <c r="CS177" s="65" t="str">
        <f t="shared" si="174"/>
        <v xml:space="preserve">  </v>
      </c>
      <c r="CT177" s="65"/>
      <c r="CU177" s="65" t="b">
        <f t="shared" si="175"/>
        <v>0</v>
      </c>
      <c r="CV177" s="65" t="str">
        <f t="shared" si="176"/>
        <v xml:space="preserve">  </v>
      </c>
      <c r="CW177" s="65"/>
      <c r="CX177" s="65" t="b">
        <f t="shared" si="183"/>
        <v>0</v>
      </c>
      <c r="CY177" s="65" t="str">
        <f t="shared" si="177"/>
        <v xml:space="preserve">  </v>
      </c>
      <c r="CZ177" s="65"/>
      <c r="DA177" s="65" t="b">
        <f t="shared" si="184"/>
        <v>0</v>
      </c>
      <c r="DB177" s="66" t="str">
        <f t="shared" si="178"/>
        <v xml:space="preserve">  </v>
      </c>
      <c r="DC177" s="130">
        <f t="shared" si="185"/>
        <v>0</v>
      </c>
      <c r="DD177" s="131">
        <f t="shared" si="186"/>
        <v>0</v>
      </c>
      <c r="DE177" s="218"/>
      <c r="DF177" s="219"/>
      <c r="DG177" s="220"/>
      <c r="DH177" s="221"/>
      <c r="DJ177" s="101"/>
      <c r="DK177" s="71"/>
      <c r="DL177" s="71"/>
      <c r="DM177" s="71"/>
      <c r="DN177" s="102"/>
      <c r="DO177" s="101"/>
      <c r="DP177" s="71"/>
      <c r="DQ177" s="71"/>
      <c r="DR177" s="71"/>
      <c r="DS177" s="71"/>
      <c r="DT177" s="71"/>
      <c r="DU177" s="111"/>
      <c r="DX177" s="107"/>
      <c r="DY177" s="71"/>
      <c r="DZ177" s="71"/>
      <c r="EA177" s="71"/>
      <c r="EB177" s="71"/>
      <c r="EC177" s="71"/>
      <c r="ED177" s="71"/>
      <c r="EE177" s="71"/>
      <c r="EF177" s="71"/>
      <c r="EG177" s="71"/>
      <c r="EH177" s="114"/>
      <c r="EI177" s="71"/>
      <c r="EJ177" s="71"/>
      <c r="EK177" s="71"/>
      <c r="EL177" s="115"/>
      <c r="EM177" s="117"/>
      <c r="EN177" s="115"/>
      <c r="EO177" s="208"/>
      <c r="EP177" s="209"/>
      <c r="EQ177" s="210"/>
      <c r="ER177" s="217"/>
      <c r="FT177" s="160"/>
      <c r="FV177" s="24"/>
      <c r="FW177" s="140"/>
      <c r="FX177" s="141"/>
      <c r="GL177" s="179"/>
      <c r="GQ177" s="179"/>
    </row>
    <row r="178" spans="2:199" s="159" customFormat="1" ht="15.6">
      <c r="B178" s="134"/>
      <c r="C178" s="136"/>
      <c r="D178" s="71"/>
      <c r="E178" s="16"/>
      <c r="F178" s="159" t="str">
        <f t="shared" ref="F178:F241" si="187">LEFT(E178,1)</f>
        <v/>
      </c>
      <c r="G178" s="159" t="str">
        <f t="shared" ref="G178:G241" si="188">MID(E178,2,2)</f>
        <v/>
      </c>
      <c r="H178" s="159" t="str">
        <f t="shared" ref="H178:H241" si="189">RIGHT(E178,2)</f>
        <v/>
      </c>
      <c r="L178" s="97"/>
      <c r="M178" s="16"/>
      <c r="N178" s="16"/>
      <c r="O178" s="24" t="str">
        <f t="shared" si="179"/>
        <v>::</v>
      </c>
      <c r="P178" s="16"/>
      <c r="Q178" s="16"/>
      <c r="R178" s="16"/>
      <c r="S178" s="24" t="str">
        <f t="shared" si="180"/>
        <v>::</v>
      </c>
      <c r="T178" s="24"/>
      <c r="U178" s="24"/>
      <c r="V178" s="165"/>
      <c r="W178" s="71">
        <f t="shared" si="129"/>
        <v>0</v>
      </c>
      <c r="X178" s="71">
        <f t="shared" si="130"/>
        <v>1</v>
      </c>
      <c r="Y178" s="71">
        <f t="shared" si="131"/>
        <v>1900</v>
      </c>
      <c r="Z178" s="92"/>
      <c r="AA178" s="170">
        <f t="shared" si="132"/>
        <v>0</v>
      </c>
      <c r="AB178" s="92"/>
      <c r="AC178" s="94">
        <f t="shared" si="133"/>
        <v>0</v>
      </c>
      <c r="AD178" s="156">
        <f t="shared" si="134"/>
        <v>0</v>
      </c>
      <c r="AE178" s="170">
        <f t="shared" si="135"/>
        <v>0</v>
      </c>
      <c r="AF178" s="92"/>
      <c r="AG178" s="94">
        <f t="shared" si="136"/>
        <v>0</v>
      </c>
      <c r="AH178" s="156">
        <f t="shared" si="137"/>
        <v>0</v>
      </c>
      <c r="AI178" s="170">
        <f t="shared" si="138"/>
        <v>0</v>
      </c>
      <c r="AJ178" s="92"/>
      <c r="AK178" s="94">
        <f t="shared" si="139"/>
        <v>0</v>
      </c>
      <c r="AL178" s="156">
        <f t="shared" si="140"/>
        <v>0</v>
      </c>
      <c r="AM178" s="170">
        <f t="shared" si="141"/>
        <v>0</v>
      </c>
      <c r="AN178" s="92"/>
      <c r="AO178" s="94">
        <f t="shared" si="142"/>
        <v>0</v>
      </c>
      <c r="AP178" s="156">
        <f t="shared" si="143"/>
        <v>0</v>
      </c>
      <c r="AQ178" s="170">
        <f t="shared" si="144"/>
        <v>0</v>
      </c>
      <c r="AR178" s="92"/>
      <c r="AS178" s="94">
        <f t="shared" si="145"/>
        <v>0</v>
      </c>
      <c r="AT178" s="156">
        <f t="shared" si="146"/>
        <v>0</v>
      </c>
      <c r="AU178" s="170">
        <f t="shared" si="147"/>
        <v>0</v>
      </c>
      <c r="AV178" s="92"/>
      <c r="AW178" s="94">
        <f t="shared" si="148"/>
        <v>0</v>
      </c>
      <c r="AX178" s="156">
        <f t="shared" si="149"/>
        <v>0</v>
      </c>
      <c r="AY178" s="170">
        <f t="shared" si="150"/>
        <v>1</v>
      </c>
      <c r="AZ178" s="92"/>
      <c r="BA178" s="170">
        <f t="shared" si="151"/>
        <v>1</v>
      </c>
      <c r="BB178" s="92"/>
      <c r="BC178" s="93">
        <f t="shared" si="152"/>
        <v>0</v>
      </c>
      <c r="BD178" s="92"/>
      <c r="BE178" s="93">
        <f t="shared" si="181"/>
        <v>0</v>
      </c>
      <c r="BF178" s="94">
        <f t="shared" si="153"/>
        <v>0</v>
      </c>
      <c r="BG178" s="95"/>
      <c r="BH178" s="31"/>
      <c r="BI178" s="53"/>
      <c r="BJ178" s="54"/>
      <c r="BK178" s="54"/>
      <c r="BL178" s="55"/>
      <c r="BM178" s="40" t="b">
        <f t="shared" si="154"/>
        <v>0</v>
      </c>
      <c r="BN178" s="40" t="str">
        <f t="shared" si="155"/>
        <v xml:space="preserve">  </v>
      </c>
      <c r="BO178" s="40"/>
      <c r="BP178" s="40" t="b">
        <f t="shared" si="156"/>
        <v>0</v>
      </c>
      <c r="BQ178" s="40" t="str">
        <f t="shared" si="157"/>
        <v xml:space="preserve">  </v>
      </c>
      <c r="BR178" s="40"/>
      <c r="BS178" s="40" t="b">
        <f t="shared" si="158"/>
        <v>0</v>
      </c>
      <c r="BT178" s="40" t="str">
        <f t="shared" si="159"/>
        <v xml:space="preserve">  </v>
      </c>
      <c r="BU178" s="40"/>
      <c r="BV178" s="40" t="b">
        <f t="shared" si="160"/>
        <v>0</v>
      </c>
      <c r="BW178" s="40" t="str">
        <f t="shared" si="161"/>
        <v xml:space="preserve">  </v>
      </c>
      <c r="BX178" s="40"/>
      <c r="BY178" s="40" t="b">
        <f t="shared" si="162"/>
        <v>0</v>
      </c>
      <c r="BZ178" s="45" t="str">
        <f t="shared" si="163"/>
        <v xml:space="preserve">  </v>
      </c>
      <c r="CA178" s="46"/>
      <c r="CB178" s="36" t="b">
        <f t="shared" si="164"/>
        <v>0</v>
      </c>
      <c r="CC178" s="36" t="str">
        <f t="shared" si="165"/>
        <v xml:space="preserve">  </v>
      </c>
      <c r="CD178" s="36"/>
      <c r="CE178" s="36" t="b">
        <f t="shared" si="166"/>
        <v>0</v>
      </c>
      <c r="CF178" s="36" t="str">
        <f t="shared" si="167"/>
        <v xml:space="preserve">  </v>
      </c>
      <c r="CG178" s="36"/>
      <c r="CH178" s="36" t="b">
        <f t="shared" si="168"/>
        <v>0</v>
      </c>
      <c r="CI178" s="36" t="str">
        <f t="shared" si="169"/>
        <v xml:space="preserve">  </v>
      </c>
      <c r="CJ178" s="36"/>
      <c r="CK178" s="36" t="b">
        <f t="shared" si="170"/>
        <v>0</v>
      </c>
      <c r="CL178" s="36" t="str">
        <f t="shared" si="171"/>
        <v xml:space="preserve">  </v>
      </c>
      <c r="CM178" s="36"/>
      <c r="CN178" s="36" t="b">
        <f t="shared" si="172"/>
        <v>0</v>
      </c>
      <c r="CO178" s="37" t="str">
        <f t="shared" si="173"/>
        <v xml:space="preserve">  </v>
      </c>
      <c r="CQ178" s="65"/>
      <c r="CR178" s="65" t="b">
        <f t="shared" si="182"/>
        <v>0</v>
      </c>
      <c r="CS178" s="65" t="str">
        <f t="shared" si="174"/>
        <v xml:space="preserve">  </v>
      </c>
      <c r="CT178" s="65"/>
      <c r="CU178" s="65" t="b">
        <f t="shared" si="175"/>
        <v>0</v>
      </c>
      <c r="CV178" s="65" t="str">
        <f t="shared" si="176"/>
        <v xml:space="preserve">  </v>
      </c>
      <c r="CW178" s="65"/>
      <c r="CX178" s="65" t="b">
        <f t="shared" si="183"/>
        <v>0</v>
      </c>
      <c r="CY178" s="65" t="str">
        <f t="shared" si="177"/>
        <v xml:space="preserve">  </v>
      </c>
      <c r="CZ178" s="65"/>
      <c r="DA178" s="65" t="b">
        <f t="shared" si="184"/>
        <v>0</v>
      </c>
      <c r="DB178" s="66" t="str">
        <f t="shared" si="178"/>
        <v xml:space="preserve">  </v>
      </c>
      <c r="DC178" s="130">
        <f t="shared" si="185"/>
        <v>0</v>
      </c>
      <c r="DD178" s="131">
        <f t="shared" si="186"/>
        <v>0</v>
      </c>
      <c r="DE178" s="218"/>
      <c r="DF178" s="219"/>
      <c r="DG178" s="220"/>
      <c r="DH178" s="221"/>
      <c r="DJ178" s="101"/>
      <c r="DK178" s="71"/>
      <c r="DL178" s="71"/>
      <c r="DM178" s="71"/>
      <c r="DN178" s="102"/>
      <c r="DO178" s="101"/>
      <c r="DP178" s="71"/>
      <c r="DQ178" s="71"/>
      <c r="DR178" s="71"/>
      <c r="DS178" s="71"/>
      <c r="DT178" s="71"/>
      <c r="DU178" s="111"/>
      <c r="DX178" s="107"/>
      <c r="DY178" s="71"/>
      <c r="DZ178" s="71"/>
      <c r="EA178" s="71"/>
      <c r="EB178" s="71"/>
      <c r="EC178" s="71"/>
      <c r="ED178" s="71"/>
      <c r="EE178" s="71"/>
      <c r="EF178" s="71"/>
      <c r="EG178" s="71"/>
      <c r="EH178" s="114"/>
      <c r="EI178" s="71"/>
      <c r="EJ178" s="71"/>
      <c r="EK178" s="71"/>
      <c r="EL178" s="115"/>
      <c r="EM178" s="117"/>
      <c r="EN178" s="115"/>
      <c r="EO178" s="208"/>
      <c r="EP178" s="209"/>
      <c r="EQ178" s="210"/>
      <c r="ER178" s="217"/>
      <c r="FT178" s="160"/>
      <c r="FV178" s="24"/>
      <c r="FW178" s="140"/>
      <c r="FX178" s="141"/>
      <c r="GL178" s="179"/>
      <c r="GQ178" s="179"/>
    </row>
    <row r="179" spans="2:199" s="159" customFormat="1" ht="15.6">
      <c r="B179" s="134"/>
      <c r="C179" s="136"/>
      <c r="D179" s="71"/>
      <c r="E179" s="16"/>
      <c r="F179" s="159" t="str">
        <f t="shared" si="187"/>
        <v/>
      </c>
      <c r="G179" s="159" t="str">
        <f t="shared" si="188"/>
        <v/>
      </c>
      <c r="H179" s="159" t="str">
        <f t="shared" si="189"/>
        <v/>
      </c>
      <c r="L179" s="97"/>
      <c r="M179" s="16"/>
      <c r="N179" s="16"/>
      <c r="O179" s="24" t="str">
        <f t="shared" si="179"/>
        <v>::</v>
      </c>
      <c r="P179" s="16"/>
      <c r="Q179" s="16"/>
      <c r="R179" s="16"/>
      <c r="S179" s="24" t="str">
        <f t="shared" si="180"/>
        <v>::</v>
      </c>
      <c r="T179" s="24"/>
      <c r="U179" s="24"/>
      <c r="V179" s="165"/>
      <c r="W179" s="71">
        <f t="shared" si="129"/>
        <v>0</v>
      </c>
      <c r="X179" s="71">
        <f t="shared" si="130"/>
        <v>1</v>
      </c>
      <c r="Y179" s="71">
        <f t="shared" si="131"/>
        <v>1900</v>
      </c>
      <c r="Z179" s="92"/>
      <c r="AA179" s="170">
        <f t="shared" si="132"/>
        <v>0</v>
      </c>
      <c r="AB179" s="92"/>
      <c r="AC179" s="94">
        <f t="shared" si="133"/>
        <v>0</v>
      </c>
      <c r="AD179" s="156">
        <f t="shared" si="134"/>
        <v>0</v>
      </c>
      <c r="AE179" s="170">
        <f t="shared" si="135"/>
        <v>0</v>
      </c>
      <c r="AF179" s="92"/>
      <c r="AG179" s="94">
        <f t="shared" si="136"/>
        <v>0</v>
      </c>
      <c r="AH179" s="156">
        <f t="shared" si="137"/>
        <v>0</v>
      </c>
      <c r="AI179" s="170">
        <f t="shared" si="138"/>
        <v>0</v>
      </c>
      <c r="AJ179" s="92"/>
      <c r="AK179" s="94">
        <f t="shared" si="139"/>
        <v>0</v>
      </c>
      <c r="AL179" s="156">
        <f t="shared" si="140"/>
        <v>0</v>
      </c>
      <c r="AM179" s="170">
        <f t="shared" si="141"/>
        <v>0</v>
      </c>
      <c r="AN179" s="92"/>
      <c r="AO179" s="94">
        <f t="shared" si="142"/>
        <v>0</v>
      </c>
      <c r="AP179" s="156">
        <f t="shared" si="143"/>
        <v>0</v>
      </c>
      <c r="AQ179" s="170">
        <f t="shared" si="144"/>
        <v>0</v>
      </c>
      <c r="AR179" s="92"/>
      <c r="AS179" s="94">
        <f t="shared" si="145"/>
        <v>0</v>
      </c>
      <c r="AT179" s="156">
        <f t="shared" si="146"/>
        <v>0</v>
      </c>
      <c r="AU179" s="170">
        <f t="shared" si="147"/>
        <v>0</v>
      </c>
      <c r="AV179" s="92"/>
      <c r="AW179" s="94">
        <f t="shared" si="148"/>
        <v>0</v>
      </c>
      <c r="AX179" s="156">
        <f t="shared" si="149"/>
        <v>0</v>
      </c>
      <c r="AY179" s="170">
        <f t="shared" si="150"/>
        <v>1</v>
      </c>
      <c r="AZ179" s="92"/>
      <c r="BA179" s="170">
        <f t="shared" si="151"/>
        <v>1</v>
      </c>
      <c r="BB179" s="92"/>
      <c r="BC179" s="93">
        <f t="shared" si="152"/>
        <v>0</v>
      </c>
      <c r="BD179" s="92"/>
      <c r="BE179" s="93">
        <f t="shared" si="181"/>
        <v>0</v>
      </c>
      <c r="BF179" s="94">
        <f t="shared" si="153"/>
        <v>0</v>
      </c>
      <c r="BG179" s="95"/>
      <c r="BH179" s="31"/>
      <c r="BI179" s="53"/>
      <c r="BJ179" s="54"/>
      <c r="BK179" s="54"/>
      <c r="BL179" s="55"/>
      <c r="BM179" s="40" t="b">
        <f t="shared" si="154"/>
        <v>0</v>
      </c>
      <c r="BN179" s="40" t="str">
        <f t="shared" si="155"/>
        <v xml:space="preserve">  </v>
      </c>
      <c r="BO179" s="40"/>
      <c r="BP179" s="40" t="b">
        <f t="shared" si="156"/>
        <v>0</v>
      </c>
      <c r="BQ179" s="40" t="str">
        <f t="shared" si="157"/>
        <v xml:space="preserve">  </v>
      </c>
      <c r="BR179" s="40"/>
      <c r="BS179" s="40" t="b">
        <f t="shared" si="158"/>
        <v>0</v>
      </c>
      <c r="BT179" s="40" t="str">
        <f t="shared" si="159"/>
        <v xml:space="preserve">  </v>
      </c>
      <c r="BU179" s="40"/>
      <c r="BV179" s="40" t="b">
        <f t="shared" si="160"/>
        <v>0</v>
      </c>
      <c r="BW179" s="40" t="str">
        <f t="shared" si="161"/>
        <v xml:space="preserve">  </v>
      </c>
      <c r="BX179" s="40"/>
      <c r="BY179" s="40" t="b">
        <f t="shared" si="162"/>
        <v>0</v>
      </c>
      <c r="BZ179" s="45" t="str">
        <f t="shared" si="163"/>
        <v xml:space="preserve">  </v>
      </c>
      <c r="CA179" s="46"/>
      <c r="CB179" s="36" t="b">
        <f t="shared" si="164"/>
        <v>0</v>
      </c>
      <c r="CC179" s="36" t="str">
        <f t="shared" si="165"/>
        <v xml:space="preserve">  </v>
      </c>
      <c r="CD179" s="36"/>
      <c r="CE179" s="36" t="b">
        <f t="shared" si="166"/>
        <v>0</v>
      </c>
      <c r="CF179" s="36" t="str">
        <f t="shared" si="167"/>
        <v xml:space="preserve">  </v>
      </c>
      <c r="CG179" s="36"/>
      <c r="CH179" s="36" t="b">
        <f t="shared" si="168"/>
        <v>0</v>
      </c>
      <c r="CI179" s="36" t="str">
        <f t="shared" si="169"/>
        <v xml:space="preserve">  </v>
      </c>
      <c r="CJ179" s="36"/>
      <c r="CK179" s="36" t="b">
        <f t="shared" si="170"/>
        <v>0</v>
      </c>
      <c r="CL179" s="36" t="str">
        <f t="shared" si="171"/>
        <v xml:space="preserve">  </v>
      </c>
      <c r="CM179" s="36"/>
      <c r="CN179" s="36" t="b">
        <f t="shared" si="172"/>
        <v>0</v>
      </c>
      <c r="CO179" s="37" t="str">
        <f t="shared" si="173"/>
        <v xml:space="preserve">  </v>
      </c>
      <c r="CQ179" s="65"/>
      <c r="CR179" s="65" t="b">
        <f t="shared" si="182"/>
        <v>0</v>
      </c>
      <c r="CS179" s="65" t="str">
        <f t="shared" si="174"/>
        <v xml:space="preserve">  </v>
      </c>
      <c r="CT179" s="65"/>
      <c r="CU179" s="65" t="b">
        <f t="shared" si="175"/>
        <v>0</v>
      </c>
      <c r="CV179" s="65" t="str">
        <f t="shared" si="176"/>
        <v xml:space="preserve">  </v>
      </c>
      <c r="CW179" s="65"/>
      <c r="CX179" s="65" t="b">
        <f t="shared" si="183"/>
        <v>0</v>
      </c>
      <c r="CY179" s="65" t="str">
        <f t="shared" si="177"/>
        <v xml:space="preserve">  </v>
      </c>
      <c r="CZ179" s="65"/>
      <c r="DA179" s="65" t="b">
        <f t="shared" si="184"/>
        <v>0</v>
      </c>
      <c r="DB179" s="66" t="str">
        <f t="shared" si="178"/>
        <v xml:space="preserve">  </v>
      </c>
      <c r="DC179" s="130">
        <f t="shared" si="185"/>
        <v>0</v>
      </c>
      <c r="DD179" s="131">
        <f t="shared" si="186"/>
        <v>0</v>
      </c>
      <c r="DE179" s="218"/>
      <c r="DF179" s="219"/>
      <c r="DG179" s="220"/>
      <c r="DH179" s="221"/>
      <c r="DJ179" s="101"/>
      <c r="DK179" s="71"/>
      <c r="DL179" s="71"/>
      <c r="DM179" s="71"/>
      <c r="DN179" s="102"/>
      <c r="DO179" s="101"/>
      <c r="DP179" s="71"/>
      <c r="DQ179" s="71"/>
      <c r="DR179" s="71"/>
      <c r="DS179" s="71"/>
      <c r="DT179" s="71"/>
      <c r="DU179" s="111"/>
      <c r="DX179" s="107"/>
      <c r="DY179" s="71"/>
      <c r="DZ179" s="71"/>
      <c r="EA179" s="71"/>
      <c r="EB179" s="71"/>
      <c r="EC179" s="71"/>
      <c r="ED179" s="71"/>
      <c r="EE179" s="71"/>
      <c r="EF179" s="71"/>
      <c r="EG179" s="71"/>
      <c r="EH179" s="114"/>
      <c r="EI179" s="71"/>
      <c r="EJ179" s="71"/>
      <c r="EK179" s="71"/>
      <c r="EL179" s="115"/>
      <c r="EM179" s="117"/>
      <c r="EN179" s="115"/>
      <c r="EO179" s="208"/>
      <c r="EP179" s="209"/>
      <c r="EQ179" s="210"/>
      <c r="ER179" s="217"/>
      <c r="FT179" s="160"/>
      <c r="FV179" s="24"/>
      <c r="FW179" s="140"/>
      <c r="FX179" s="141"/>
      <c r="GL179" s="179"/>
      <c r="GQ179" s="179"/>
    </row>
    <row r="180" spans="2:199" s="159" customFormat="1" ht="15.6">
      <c r="B180" s="134"/>
      <c r="C180" s="136"/>
      <c r="D180" s="71"/>
      <c r="E180" s="16"/>
      <c r="F180" s="159" t="str">
        <f t="shared" si="187"/>
        <v/>
      </c>
      <c r="G180" s="159" t="str">
        <f t="shared" si="188"/>
        <v/>
      </c>
      <c r="H180" s="159" t="str">
        <f t="shared" si="189"/>
        <v/>
      </c>
      <c r="L180" s="97"/>
      <c r="M180" s="16"/>
      <c r="N180" s="16"/>
      <c r="O180" s="24" t="str">
        <f t="shared" si="179"/>
        <v>::</v>
      </c>
      <c r="P180" s="16"/>
      <c r="Q180" s="16"/>
      <c r="R180" s="16"/>
      <c r="S180" s="24" t="str">
        <f t="shared" si="180"/>
        <v>::</v>
      </c>
      <c r="T180" s="24"/>
      <c r="U180" s="24"/>
      <c r="V180" s="165"/>
      <c r="W180" s="71">
        <f t="shared" si="129"/>
        <v>0</v>
      </c>
      <c r="X180" s="71">
        <f t="shared" si="130"/>
        <v>1</v>
      </c>
      <c r="Y180" s="71">
        <f t="shared" si="131"/>
        <v>1900</v>
      </c>
      <c r="Z180" s="92"/>
      <c r="AA180" s="170">
        <f t="shared" si="132"/>
        <v>0</v>
      </c>
      <c r="AB180" s="92"/>
      <c r="AC180" s="94">
        <f t="shared" si="133"/>
        <v>0</v>
      </c>
      <c r="AD180" s="156">
        <f t="shared" si="134"/>
        <v>0</v>
      </c>
      <c r="AE180" s="170">
        <f t="shared" si="135"/>
        <v>0</v>
      </c>
      <c r="AF180" s="92"/>
      <c r="AG180" s="94">
        <f t="shared" si="136"/>
        <v>0</v>
      </c>
      <c r="AH180" s="156">
        <f t="shared" si="137"/>
        <v>0</v>
      </c>
      <c r="AI180" s="170">
        <f t="shared" si="138"/>
        <v>0</v>
      </c>
      <c r="AJ180" s="92"/>
      <c r="AK180" s="94">
        <f t="shared" si="139"/>
        <v>0</v>
      </c>
      <c r="AL180" s="156">
        <f t="shared" si="140"/>
        <v>0</v>
      </c>
      <c r="AM180" s="170">
        <f t="shared" si="141"/>
        <v>0</v>
      </c>
      <c r="AN180" s="92"/>
      <c r="AO180" s="94">
        <f t="shared" si="142"/>
        <v>0</v>
      </c>
      <c r="AP180" s="156">
        <f t="shared" si="143"/>
        <v>0</v>
      </c>
      <c r="AQ180" s="170">
        <f t="shared" si="144"/>
        <v>0</v>
      </c>
      <c r="AR180" s="92"/>
      <c r="AS180" s="94">
        <f t="shared" si="145"/>
        <v>0</v>
      </c>
      <c r="AT180" s="156">
        <f t="shared" si="146"/>
        <v>0</v>
      </c>
      <c r="AU180" s="170">
        <f t="shared" si="147"/>
        <v>0</v>
      </c>
      <c r="AV180" s="92"/>
      <c r="AW180" s="94">
        <f t="shared" si="148"/>
        <v>0</v>
      </c>
      <c r="AX180" s="156">
        <f t="shared" si="149"/>
        <v>0</v>
      </c>
      <c r="AY180" s="170">
        <f t="shared" si="150"/>
        <v>1</v>
      </c>
      <c r="AZ180" s="92"/>
      <c r="BA180" s="170">
        <f t="shared" si="151"/>
        <v>1</v>
      </c>
      <c r="BB180" s="92"/>
      <c r="BC180" s="93">
        <f t="shared" si="152"/>
        <v>0</v>
      </c>
      <c r="BD180" s="92"/>
      <c r="BE180" s="93">
        <f t="shared" si="181"/>
        <v>0</v>
      </c>
      <c r="BF180" s="94">
        <f t="shared" si="153"/>
        <v>0</v>
      </c>
      <c r="BG180" s="95"/>
      <c r="BH180" s="31"/>
      <c r="BI180" s="53"/>
      <c r="BJ180" s="54"/>
      <c r="BK180" s="54"/>
      <c r="BL180" s="55"/>
      <c r="BM180" s="40" t="b">
        <f t="shared" si="154"/>
        <v>0</v>
      </c>
      <c r="BN180" s="40" t="str">
        <f t="shared" si="155"/>
        <v xml:space="preserve">  </v>
      </c>
      <c r="BO180" s="40"/>
      <c r="BP180" s="40" t="b">
        <f t="shared" si="156"/>
        <v>0</v>
      </c>
      <c r="BQ180" s="40" t="str">
        <f t="shared" si="157"/>
        <v xml:space="preserve">  </v>
      </c>
      <c r="BR180" s="40"/>
      <c r="BS180" s="40" t="b">
        <f t="shared" si="158"/>
        <v>0</v>
      </c>
      <c r="BT180" s="40" t="str">
        <f t="shared" si="159"/>
        <v xml:space="preserve">  </v>
      </c>
      <c r="BU180" s="40"/>
      <c r="BV180" s="40" t="b">
        <f t="shared" si="160"/>
        <v>0</v>
      </c>
      <c r="BW180" s="40" t="str">
        <f t="shared" si="161"/>
        <v xml:space="preserve">  </v>
      </c>
      <c r="BX180" s="40"/>
      <c r="BY180" s="40" t="b">
        <f t="shared" si="162"/>
        <v>0</v>
      </c>
      <c r="BZ180" s="45" t="str">
        <f t="shared" si="163"/>
        <v xml:space="preserve">  </v>
      </c>
      <c r="CA180" s="46"/>
      <c r="CB180" s="36" t="b">
        <f t="shared" si="164"/>
        <v>0</v>
      </c>
      <c r="CC180" s="36" t="str">
        <f t="shared" si="165"/>
        <v xml:space="preserve">  </v>
      </c>
      <c r="CD180" s="36"/>
      <c r="CE180" s="36" t="b">
        <f t="shared" si="166"/>
        <v>0</v>
      </c>
      <c r="CF180" s="36" t="str">
        <f t="shared" si="167"/>
        <v xml:space="preserve">  </v>
      </c>
      <c r="CG180" s="36"/>
      <c r="CH180" s="36" t="b">
        <f t="shared" si="168"/>
        <v>0</v>
      </c>
      <c r="CI180" s="36" t="str">
        <f t="shared" si="169"/>
        <v xml:space="preserve">  </v>
      </c>
      <c r="CJ180" s="36"/>
      <c r="CK180" s="36" t="b">
        <f t="shared" si="170"/>
        <v>0</v>
      </c>
      <c r="CL180" s="36" t="str">
        <f t="shared" si="171"/>
        <v xml:space="preserve">  </v>
      </c>
      <c r="CM180" s="36"/>
      <c r="CN180" s="36" t="b">
        <f t="shared" si="172"/>
        <v>0</v>
      </c>
      <c r="CO180" s="37" t="str">
        <f t="shared" si="173"/>
        <v xml:space="preserve">  </v>
      </c>
      <c r="CQ180" s="65"/>
      <c r="CR180" s="65" t="b">
        <f t="shared" si="182"/>
        <v>0</v>
      </c>
      <c r="CS180" s="65" t="str">
        <f t="shared" si="174"/>
        <v xml:space="preserve">  </v>
      </c>
      <c r="CT180" s="65"/>
      <c r="CU180" s="65" t="b">
        <f t="shared" si="175"/>
        <v>0</v>
      </c>
      <c r="CV180" s="65" t="str">
        <f t="shared" si="176"/>
        <v xml:space="preserve">  </v>
      </c>
      <c r="CW180" s="65"/>
      <c r="CX180" s="65" t="b">
        <f t="shared" si="183"/>
        <v>0</v>
      </c>
      <c r="CY180" s="65" t="str">
        <f t="shared" si="177"/>
        <v xml:space="preserve">  </v>
      </c>
      <c r="CZ180" s="65"/>
      <c r="DA180" s="65" t="b">
        <f t="shared" si="184"/>
        <v>0</v>
      </c>
      <c r="DB180" s="66" t="str">
        <f t="shared" si="178"/>
        <v xml:space="preserve">  </v>
      </c>
      <c r="DC180" s="130">
        <f t="shared" si="185"/>
        <v>0</v>
      </c>
      <c r="DD180" s="131">
        <f t="shared" si="186"/>
        <v>0</v>
      </c>
      <c r="DE180" s="218"/>
      <c r="DF180" s="219"/>
      <c r="DG180" s="220"/>
      <c r="DH180" s="221"/>
      <c r="DJ180" s="101"/>
      <c r="DK180" s="71"/>
      <c r="DL180" s="71"/>
      <c r="DM180" s="71"/>
      <c r="DN180" s="102"/>
      <c r="DO180" s="101"/>
      <c r="DP180" s="71"/>
      <c r="DQ180" s="71"/>
      <c r="DR180" s="71"/>
      <c r="DS180" s="71"/>
      <c r="DT180" s="71"/>
      <c r="DU180" s="111"/>
      <c r="DX180" s="107"/>
      <c r="DY180" s="71"/>
      <c r="DZ180" s="71"/>
      <c r="EA180" s="71"/>
      <c r="EB180" s="71"/>
      <c r="EC180" s="71"/>
      <c r="ED180" s="71"/>
      <c r="EE180" s="71"/>
      <c r="EF180" s="71"/>
      <c r="EG180" s="71"/>
      <c r="EH180" s="114"/>
      <c r="EI180" s="71"/>
      <c r="EJ180" s="71"/>
      <c r="EK180" s="71"/>
      <c r="EL180" s="115"/>
      <c r="EM180" s="117"/>
      <c r="EN180" s="115"/>
      <c r="EO180" s="208"/>
      <c r="EP180" s="209"/>
      <c r="EQ180" s="210"/>
      <c r="ER180" s="217"/>
      <c r="FT180" s="160"/>
      <c r="FV180" s="24"/>
      <c r="FW180" s="140"/>
      <c r="FX180" s="141"/>
      <c r="GL180" s="179"/>
      <c r="GQ180" s="179"/>
    </row>
    <row r="181" spans="2:199" s="159" customFormat="1" ht="15.6">
      <c r="B181" s="134"/>
      <c r="C181" s="136"/>
      <c r="D181" s="71"/>
      <c r="E181" s="16"/>
      <c r="F181" s="159" t="str">
        <f t="shared" si="187"/>
        <v/>
      </c>
      <c r="G181" s="159" t="str">
        <f t="shared" si="188"/>
        <v/>
      </c>
      <c r="H181" s="159" t="str">
        <f t="shared" si="189"/>
        <v/>
      </c>
      <c r="L181" s="97"/>
      <c r="M181" s="16"/>
      <c r="N181" s="16"/>
      <c r="O181" s="24" t="str">
        <f t="shared" si="179"/>
        <v>::</v>
      </c>
      <c r="P181" s="16"/>
      <c r="Q181" s="16"/>
      <c r="R181" s="16"/>
      <c r="S181" s="24" t="str">
        <f t="shared" si="180"/>
        <v>::</v>
      </c>
      <c r="T181" s="24"/>
      <c r="U181" s="24"/>
      <c r="V181" s="165"/>
      <c r="W181" s="71">
        <f t="shared" si="129"/>
        <v>0</v>
      </c>
      <c r="X181" s="71">
        <f t="shared" si="130"/>
        <v>1</v>
      </c>
      <c r="Y181" s="71">
        <f t="shared" si="131"/>
        <v>1900</v>
      </c>
      <c r="Z181" s="92"/>
      <c r="AA181" s="170">
        <f t="shared" si="132"/>
        <v>0</v>
      </c>
      <c r="AB181" s="92"/>
      <c r="AC181" s="94">
        <f t="shared" si="133"/>
        <v>0</v>
      </c>
      <c r="AD181" s="156">
        <f t="shared" si="134"/>
        <v>0</v>
      </c>
      <c r="AE181" s="170">
        <f t="shared" si="135"/>
        <v>0</v>
      </c>
      <c r="AF181" s="92"/>
      <c r="AG181" s="94">
        <f t="shared" si="136"/>
        <v>0</v>
      </c>
      <c r="AH181" s="156">
        <f t="shared" si="137"/>
        <v>0</v>
      </c>
      <c r="AI181" s="170">
        <f t="shared" si="138"/>
        <v>0</v>
      </c>
      <c r="AJ181" s="92"/>
      <c r="AK181" s="94">
        <f t="shared" si="139"/>
        <v>0</v>
      </c>
      <c r="AL181" s="156">
        <f t="shared" si="140"/>
        <v>0</v>
      </c>
      <c r="AM181" s="170">
        <f t="shared" si="141"/>
        <v>0</v>
      </c>
      <c r="AN181" s="92"/>
      <c r="AO181" s="94">
        <f t="shared" si="142"/>
        <v>0</v>
      </c>
      <c r="AP181" s="156">
        <f t="shared" si="143"/>
        <v>0</v>
      </c>
      <c r="AQ181" s="170">
        <f t="shared" si="144"/>
        <v>0</v>
      </c>
      <c r="AR181" s="92"/>
      <c r="AS181" s="94">
        <f t="shared" si="145"/>
        <v>0</v>
      </c>
      <c r="AT181" s="156">
        <f t="shared" si="146"/>
        <v>0</v>
      </c>
      <c r="AU181" s="170">
        <f t="shared" si="147"/>
        <v>0</v>
      </c>
      <c r="AV181" s="92"/>
      <c r="AW181" s="94">
        <f t="shared" si="148"/>
        <v>0</v>
      </c>
      <c r="AX181" s="156">
        <f t="shared" si="149"/>
        <v>0</v>
      </c>
      <c r="AY181" s="170">
        <f t="shared" si="150"/>
        <v>1</v>
      </c>
      <c r="AZ181" s="92"/>
      <c r="BA181" s="170">
        <f t="shared" si="151"/>
        <v>1</v>
      </c>
      <c r="BB181" s="92"/>
      <c r="BC181" s="93">
        <f t="shared" si="152"/>
        <v>0</v>
      </c>
      <c r="BD181" s="92"/>
      <c r="BE181" s="93">
        <f t="shared" si="181"/>
        <v>0</v>
      </c>
      <c r="BF181" s="94">
        <f t="shared" si="153"/>
        <v>0</v>
      </c>
      <c r="BG181" s="95"/>
      <c r="BH181" s="31"/>
      <c r="BI181" s="53"/>
      <c r="BJ181" s="54"/>
      <c r="BK181" s="54"/>
      <c r="BL181" s="55"/>
      <c r="BM181" s="40" t="b">
        <f t="shared" si="154"/>
        <v>0</v>
      </c>
      <c r="BN181" s="40" t="str">
        <f t="shared" si="155"/>
        <v xml:space="preserve">  </v>
      </c>
      <c r="BO181" s="40"/>
      <c r="BP181" s="40" t="b">
        <f t="shared" si="156"/>
        <v>0</v>
      </c>
      <c r="BQ181" s="40" t="str">
        <f t="shared" si="157"/>
        <v xml:space="preserve">  </v>
      </c>
      <c r="BR181" s="40"/>
      <c r="BS181" s="40" t="b">
        <f t="shared" si="158"/>
        <v>0</v>
      </c>
      <c r="BT181" s="40" t="str">
        <f t="shared" si="159"/>
        <v xml:space="preserve">  </v>
      </c>
      <c r="BU181" s="40"/>
      <c r="BV181" s="40" t="b">
        <f t="shared" si="160"/>
        <v>0</v>
      </c>
      <c r="BW181" s="40" t="str">
        <f t="shared" si="161"/>
        <v xml:space="preserve">  </v>
      </c>
      <c r="BX181" s="40"/>
      <c r="BY181" s="40" t="b">
        <f t="shared" si="162"/>
        <v>0</v>
      </c>
      <c r="BZ181" s="45" t="str">
        <f t="shared" si="163"/>
        <v xml:space="preserve">  </v>
      </c>
      <c r="CA181" s="46"/>
      <c r="CB181" s="36" t="b">
        <f t="shared" si="164"/>
        <v>0</v>
      </c>
      <c r="CC181" s="36" t="str">
        <f t="shared" si="165"/>
        <v xml:space="preserve">  </v>
      </c>
      <c r="CD181" s="36"/>
      <c r="CE181" s="36" t="b">
        <f t="shared" si="166"/>
        <v>0</v>
      </c>
      <c r="CF181" s="36" t="str">
        <f t="shared" si="167"/>
        <v xml:space="preserve">  </v>
      </c>
      <c r="CG181" s="36"/>
      <c r="CH181" s="36" t="b">
        <f t="shared" si="168"/>
        <v>0</v>
      </c>
      <c r="CI181" s="36" t="str">
        <f t="shared" si="169"/>
        <v xml:space="preserve">  </v>
      </c>
      <c r="CJ181" s="36"/>
      <c r="CK181" s="36" t="b">
        <f t="shared" si="170"/>
        <v>0</v>
      </c>
      <c r="CL181" s="36" t="str">
        <f t="shared" si="171"/>
        <v xml:space="preserve">  </v>
      </c>
      <c r="CM181" s="36"/>
      <c r="CN181" s="36" t="b">
        <f t="shared" si="172"/>
        <v>0</v>
      </c>
      <c r="CO181" s="37" t="str">
        <f t="shared" si="173"/>
        <v xml:space="preserve">  </v>
      </c>
      <c r="CQ181" s="65"/>
      <c r="CR181" s="65" t="b">
        <f t="shared" si="182"/>
        <v>0</v>
      </c>
      <c r="CS181" s="65" t="str">
        <f t="shared" si="174"/>
        <v xml:space="preserve">  </v>
      </c>
      <c r="CT181" s="65"/>
      <c r="CU181" s="65" t="b">
        <f t="shared" si="175"/>
        <v>0</v>
      </c>
      <c r="CV181" s="65" t="str">
        <f t="shared" si="176"/>
        <v xml:space="preserve">  </v>
      </c>
      <c r="CW181" s="65"/>
      <c r="CX181" s="65" t="b">
        <f t="shared" si="183"/>
        <v>0</v>
      </c>
      <c r="CY181" s="65" t="str">
        <f t="shared" si="177"/>
        <v xml:space="preserve">  </v>
      </c>
      <c r="CZ181" s="65"/>
      <c r="DA181" s="65" t="b">
        <f t="shared" si="184"/>
        <v>0</v>
      </c>
      <c r="DB181" s="66" t="str">
        <f t="shared" si="178"/>
        <v xml:space="preserve">  </v>
      </c>
      <c r="DC181" s="130">
        <f t="shared" si="185"/>
        <v>0</v>
      </c>
      <c r="DD181" s="131">
        <f t="shared" si="186"/>
        <v>0</v>
      </c>
      <c r="DE181" s="218"/>
      <c r="DF181" s="219"/>
      <c r="DG181" s="220"/>
      <c r="DH181" s="221"/>
      <c r="DJ181" s="101"/>
      <c r="DK181" s="71"/>
      <c r="DL181" s="71"/>
      <c r="DM181" s="71"/>
      <c r="DN181" s="102"/>
      <c r="DO181" s="101"/>
      <c r="DP181" s="71"/>
      <c r="DQ181" s="71"/>
      <c r="DR181" s="71"/>
      <c r="DS181" s="71"/>
      <c r="DT181" s="71"/>
      <c r="DU181" s="111"/>
      <c r="DX181" s="107"/>
      <c r="DY181" s="71"/>
      <c r="DZ181" s="71"/>
      <c r="EA181" s="71"/>
      <c r="EB181" s="71"/>
      <c r="EC181" s="71"/>
      <c r="ED181" s="71"/>
      <c r="EE181" s="71"/>
      <c r="EF181" s="71"/>
      <c r="EG181" s="71"/>
      <c r="EH181" s="114"/>
      <c r="EI181" s="71"/>
      <c r="EJ181" s="71"/>
      <c r="EK181" s="71"/>
      <c r="EL181" s="115"/>
      <c r="EM181" s="117"/>
      <c r="EN181" s="115"/>
      <c r="EO181" s="208"/>
      <c r="EP181" s="209"/>
      <c r="EQ181" s="210"/>
      <c r="ER181" s="217"/>
      <c r="FT181" s="160"/>
      <c r="FV181" s="24"/>
      <c r="FW181" s="140"/>
      <c r="FX181" s="141"/>
      <c r="GL181" s="179"/>
      <c r="GQ181" s="179"/>
    </row>
    <row r="182" spans="2:199" s="159" customFormat="1" ht="15.6">
      <c r="B182" s="134"/>
      <c r="C182" s="136"/>
      <c r="D182" s="71"/>
      <c r="E182" s="16"/>
      <c r="F182" s="159" t="str">
        <f t="shared" si="187"/>
        <v/>
      </c>
      <c r="G182" s="159" t="str">
        <f t="shared" si="188"/>
        <v/>
      </c>
      <c r="H182" s="159" t="str">
        <f t="shared" si="189"/>
        <v/>
      </c>
      <c r="L182" s="97"/>
      <c r="M182" s="16"/>
      <c r="N182" s="16"/>
      <c r="O182" s="24" t="str">
        <f t="shared" si="179"/>
        <v>::</v>
      </c>
      <c r="P182" s="16"/>
      <c r="Q182" s="16"/>
      <c r="R182" s="16"/>
      <c r="S182" s="24" t="str">
        <f t="shared" si="180"/>
        <v>::</v>
      </c>
      <c r="T182" s="24"/>
      <c r="U182" s="24"/>
      <c r="V182" s="165"/>
      <c r="W182" s="71">
        <f t="shared" si="129"/>
        <v>0</v>
      </c>
      <c r="X182" s="71">
        <f t="shared" si="130"/>
        <v>1</v>
      </c>
      <c r="Y182" s="71">
        <f t="shared" si="131"/>
        <v>1900</v>
      </c>
      <c r="Z182" s="92"/>
      <c r="AA182" s="170">
        <f t="shared" si="132"/>
        <v>0</v>
      </c>
      <c r="AB182" s="92"/>
      <c r="AC182" s="94">
        <f t="shared" si="133"/>
        <v>0</v>
      </c>
      <c r="AD182" s="156">
        <f t="shared" si="134"/>
        <v>0</v>
      </c>
      <c r="AE182" s="170">
        <f t="shared" si="135"/>
        <v>0</v>
      </c>
      <c r="AF182" s="92"/>
      <c r="AG182" s="94">
        <f t="shared" si="136"/>
        <v>0</v>
      </c>
      <c r="AH182" s="156">
        <f t="shared" si="137"/>
        <v>0</v>
      </c>
      <c r="AI182" s="170">
        <f t="shared" si="138"/>
        <v>0</v>
      </c>
      <c r="AJ182" s="92"/>
      <c r="AK182" s="94">
        <f t="shared" si="139"/>
        <v>0</v>
      </c>
      <c r="AL182" s="156">
        <f t="shared" si="140"/>
        <v>0</v>
      </c>
      <c r="AM182" s="170">
        <f t="shared" si="141"/>
        <v>0</v>
      </c>
      <c r="AN182" s="92"/>
      <c r="AO182" s="94">
        <f t="shared" si="142"/>
        <v>0</v>
      </c>
      <c r="AP182" s="156">
        <f t="shared" si="143"/>
        <v>0</v>
      </c>
      <c r="AQ182" s="170">
        <f t="shared" si="144"/>
        <v>0</v>
      </c>
      <c r="AR182" s="92"/>
      <c r="AS182" s="94">
        <f t="shared" si="145"/>
        <v>0</v>
      </c>
      <c r="AT182" s="156">
        <f t="shared" si="146"/>
        <v>0</v>
      </c>
      <c r="AU182" s="170">
        <f t="shared" si="147"/>
        <v>0</v>
      </c>
      <c r="AV182" s="92"/>
      <c r="AW182" s="94">
        <f t="shared" si="148"/>
        <v>0</v>
      </c>
      <c r="AX182" s="156">
        <f t="shared" si="149"/>
        <v>0</v>
      </c>
      <c r="AY182" s="170">
        <f t="shared" si="150"/>
        <v>1</v>
      </c>
      <c r="AZ182" s="92"/>
      <c r="BA182" s="170">
        <f t="shared" si="151"/>
        <v>1</v>
      </c>
      <c r="BB182" s="92"/>
      <c r="BC182" s="93">
        <f t="shared" si="152"/>
        <v>0</v>
      </c>
      <c r="BD182" s="92"/>
      <c r="BE182" s="93">
        <f t="shared" si="181"/>
        <v>0</v>
      </c>
      <c r="BF182" s="94">
        <f t="shared" si="153"/>
        <v>0</v>
      </c>
      <c r="BG182" s="95"/>
      <c r="BH182" s="31"/>
      <c r="BI182" s="53"/>
      <c r="BJ182" s="54"/>
      <c r="BK182" s="54"/>
      <c r="BL182" s="55"/>
      <c r="BM182" s="40" t="b">
        <f t="shared" si="154"/>
        <v>0</v>
      </c>
      <c r="BN182" s="40" t="str">
        <f t="shared" si="155"/>
        <v xml:space="preserve">  </v>
      </c>
      <c r="BO182" s="40"/>
      <c r="BP182" s="40" t="b">
        <f t="shared" si="156"/>
        <v>0</v>
      </c>
      <c r="BQ182" s="40" t="str">
        <f t="shared" si="157"/>
        <v xml:space="preserve">  </v>
      </c>
      <c r="BR182" s="40"/>
      <c r="BS182" s="40" t="b">
        <f t="shared" si="158"/>
        <v>0</v>
      </c>
      <c r="BT182" s="40" t="str">
        <f t="shared" si="159"/>
        <v xml:space="preserve">  </v>
      </c>
      <c r="BU182" s="40"/>
      <c r="BV182" s="40" t="b">
        <f t="shared" si="160"/>
        <v>0</v>
      </c>
      <c r="BW182" s="40" t="str">
        <f t="shared" si="161"/>
        <v xml:space="preserve">  </v>
      </c>
      <c r="BX182" s="40"/>
      <c r="BY182" s="40" t="b">
        <f t="shared" si="162"/>
        <v>0</v>
      </c>
      <c r="BZ182" s="45" t="str">
        <f t="shared" si="163"/>
        <v xml:space="preserve">  </v>
      </c>
      <c r="CA182" s="46"/>
      <c r="CB182" s="36" t="b">
        <f t="shared" si="164"/>
        <v>0</v>
      </c>
      <c r="CC182" s="36" t="str">
        <f t="shared" si="165"/>
        <v xml:space="preserve">  </v>
      </c>
      <c r="CD182" s="36"/>
      <c r="CE182" s="36" t="b">
        <f t="shared" si="166"/>
        <v>0</v>
      </c>
      <c r="CF182" s="36" t="str">
        <f t="shared" si="167"/>
        <v xml:space="preserve">  </v>
      </c>
      <c r="CG182" s="36"/>
      <c r="CH182" s="36" t="b">
        <f t="shared" si="168"/>
        <v>0</v>
      </c>
      <c r="CI182" s="36" t="str">
        <f t="shared" si="169"/>
        <v xml:space="preserve">  </v>
      </c>
      <c r="CJ182" s="36"/>
      <c r="CK182" s="36" t="b">
        <f t="shared" si="170"/>
        <v>0</v>
      </c>
      <c r="CL182" s="36" t="str">
        <f t="shared" si="171"/>
        <v xml:space="preserve">  </v>
      </c>
      <c r="CM182" s="36"/>
      <c r="CN182" s="36" t="b">
        <f t="shared" si="172"/>
        <v>0</v>
      </c>
      <c r="CO182" s="37" t="str">
        <f t="shared" si="173"/>
        <v xml:space="preserve">  </v>
      </c>
      <c r="CQ182" s="65"/>
      <c r="CR182" s="65" t="b">
        <f t="shared" si="182"/>
        <v>0</v>
      </c>
      <c r="CS182" s="65" t="str">
        <f t="shared" si="174"/>
        <v xml:space="preserve">  </v>
      </c>
      <c r="CT182" s="65"/>
      <c r="CU182" s="65" t="b">
        <f t="shared" si="175"/>
        <v>0</v>
      </c>
      <c r="CV182" s="65" t="str">
        <f t="shared" si="176"/>
        <v xml:space="preserve">  </v>
      </c>
      <c r="CW182" s="65"/>
      <c r="CX182" s="65" t="b">
        <f t="shared" si="183"/>
        <v>0</v>
      </c>
      <c r="CY182" s="65" t="str">
        <f t="shared" si="177"/>
        <v xml:space="preserve">  </v>
      </c>
      <c r="CZ182" s="65"/>
      <c r="DA182" s="65" t="b">
        <f t="shared" si="184"/>
        <v>0</v>
      </c>
      <c r="DB182" s="66" t="str">
        <f t="shared" si="178"/>
        <v xml:space="preserve">  </v>
      </c>
      <c r="DC182" s="130">
        <f t="shared" si="185"/>
        <v>0</v>
      </c>
      <c r="DD182" s="131">
        <f t="shared" si="186"/>
        <v>0</v>
      </c>
      <c r="DE182" s="218"/>
      <c r="DF182" s="219"/>
      <c r="DG182" s="220"/>
      <c r="DH182" s="221"/>
      <c r="DJ182" s="101"/>
      <c r="DK182" s="71"/>
      <c r="DL182" s="71"/>
      <c r="DM182" s="71"/>
      <c r="DN182" s="102"/>
      <c r="DO182" s="101"/>
      <c r="DP182" s="71"/>
      <c r="DQ182" s="71"/>
      <c r="DR182" s="71"/>
      <c r="DS182" s="71"/>
      <c r="DT182" s="71"/>
      <c r="DU182" s="111"/>
      <c r="DX182" s="107"/>
      <c r="DY182" s="71"/>
      <c r="DZ182" s="71"/>
      <c r="EA182" s="71"/>
      <c r="EB182" s="71"/>
      <c r="EC182" s="71"/>
      <c r="ED182" s="71"/>
      <c r="EE182" s="71"/>
      <c r="EF182" s="71"/>
      <c r="EG182" s="71"/>
      <c r="EH182" s="114"/>
      <c r="EI182" s="71"/>
      <c r="EJ182" s="71"/>
      <c r="EK182" s="71"/>
      <c r="EL182" s="115"/>
      <c r="EM182" s="117"/>
      <c r="EN182" s="115"/>
      <c r="EO182" s="208"/>
      <c r="EP182" s="209"/>
      <c r="EQ182" s="210"/>
      <c r="ER182" s="217"/>
      <c r="FT182" s="160"/>
      <c r="FV182" s="24"/>
      <c r="FW182" s="140"/>
      <c r="FX182" s="141"/>
      <c r="GL182" s="179"/>
      <c r="GQ182" s="179"/>
    </row>
    <row r="183" spans="2:199" s="159" customFormat="1" ht="15.6">
      <c r="B183" s="134"/>
      <c r="C183" s="136"/>
      <c r="D183" s="71"/>
      <c r="E183" s="16"/>
      <c r="F183" s="159" t="str">
        <f t="shared" si="187"/>
        <v/>
      </c>
      <c r="G183" s="159" t="str">
        <f t="shared" si="188"/>
        <v/>
      </c>
      <c r="H183" s="159" t="str">
        <f t="shared" si="189"/>
        <v/>
      </c>
      <c r="L183" s="97"/>
      <c r="M183" s="16"/>
      <c r="N183" s="16"/>
      <c r="O183" s="24" t="str">
        <f t="shared" si="179"/>
        <v>::</v>
      </c>
      <c r="P183" s="16"/>
      <c r="Q183" s="16"/>
      <c r="R183" s="16"/>
      <c r="S183" s="24" t="str">
        <f t="shared" si="180"/>
        <v>::</v>
      </c>
      <c r="T183" s="24"/>
      <c r="U183" s="24"/>
      <c r="V183" s="165"/>
      <c r="W183" s="71">
        <f t="shared" si="129"/>
        <v>0</v>
      </c>
      <c r="X183" s="71">
        <f t="shared" si="130"/>
        <v>1</v>
      </c>
      <c r="Y183" s="71">
        <f t="shared" si="131"/>
        <v>1900</v>
      </c>
      <c r="Z183" s="92"/>
      <c r="AA183" s="170">
        <f t="shared" si="132"/>
        <v>0</v>
      </c>
      <c r="AB183" s="92"/>
      <c r="AC183" s="94">
        <f t="shared" si="133"/>
        <v>0</v>
      </c>
      <c r="AD183" s="156">
        <f t="shared" si="134"/>
        <v>0</v>
      </c>
      <c r="AE183" s="170">
        <f t="shared" si="135"/>
        <v>0</v>
      </c>
      <c r="AF183" s="92"/>
      <c r="AG183" s="94">
        <f t="shared" si="136"/>
        <v>0</v>
      </c>
      <c r="AH183" s="156">
        <f t="shared" si="137"/>
        <v>0</v>
      </c>
      <c r="AI183" s="170">
        <f t="shared" si="138"/>
        <v>0</v>
      </c>
      <c r="AJ183" s="92"/>
      <c r="AK183" s="94">
        <f t="shared" si="139"/>
        <v>0</v>
      </c>
      <c r="AL183" s="156">
        <f t="shared" si="140"/>
        <v>0</v>
      </c>
      <c r="AM183" s="170">
        <f t="shared" si="141"/>
        <v>0</v>
      </c>
      <c r="AN183" s="92"/>
      <c r="AO183" s="94">
        <f t="shared" si="142"/>
        <v>0</v>
      </c>
      <c r="AP183" s="156">
        <f t="shared" si="143"/>
        <v>0</v>
      </c>
      <c r="AQ183" s="170">
        <f t="shared" si="144"/>
        <v>0</v>
      </c>
      <c r="AR183" s="92"/>
      <c r="AS183" s="94">
        <f t="shared" si="145"/>
        <v>0</v>
      </c>
      <c r="AT183" s="156">
        <f t="shared" si="146"/>
        <v>0</v>
      </c>
      <c r="AU183" s="170">
        <f t="shared" si="147"/>
        <v>0</v>
      </c>
      <c r="AV183" s="92"/>
      <c r="AW183" s="94">
        <f t="shared" si="148"/>
        <v>0</v>
      </c>
      <c r="AX183" s="156">
        <f t="shared" si="149"/>
        <v>0</v>
      </c>
      <c r="AY183" s="170">
        <f t="shared" si="150"/>
        <v>1</v>
      </c>
      <c r="AZ183" s="92"/>
      <c r="BA183" s="170">
        <f t="shared" si="151"/>
        <v>1</v>
      </c>
      <c r="BB183" s="92"/>
      <c r="BC183" s="93">
        <f t="shared" si="152"/>
        <v>0</v>
      </c>
      <c r="BD183" s="92"/>
      <c r="BE183" s="93">
        <f t="shared" si="181"/>
        <v>0</v>
      </c>
      <c r="BF183" s="94">
        <f t="shared" si="153"/>
        <v>0</v>
      </c>
      <c r="BG183" s="95"/>
      <c r="BH183" s="31"/>
      <c r="BI183" s="53"/>
      <c r="BJ183" s="54"/>
      <c r="BK183" s="54"/>
      <c r="BL183" s="55"/>
      <c r="BM183" s="40" t="b">
        <f t="shared" si="154"/>
        <v>0</v>
      </c>
      <c r="BN183" s="40" t="str">
        <f t="shared" si="155"/>
        <v xml:space="preserve">  </v>
      </c>
      <c r="BO183" s="40"/>
      <c r="BP183" s="40" t="b">
        <f t="shared" si="156"/>
        <v>0</v>
      </c>
      <c r="BQ183" s="40" t="str">
        <f t="shared" si="157"/>
        <v xml:space="preserve">  </v>
      </c>
      <c r="BR183" s="40"/>
      <c r="BS183" s="40" t="b">
        <f t="shared" si="158"/>
        <v>0</v>
      </c>
      <c r="BT183" s="40" t="str">
        <f t="shared" si="159"/>
        <v xml:space="preserve">  </v>
      </c>
      <c r="BU183" s="40"/>
      <c r="BV183" s="40" t="b">
        <f t="shared" si="160"/>
        <v>0</v>
      </c>
      <c r="BW183" s="40" t="str">
        <f t="shared" si="161"/>
        <v xml:space="preserve">  </v>
      </c>
      <c r="BX183" s="40"/>
      <c r="BY183" s="40" t="b">
        <f t="shared" si="162"/>
        <v>0</v>
      </c>
      <c r="BZ183" s="45" t="str">
        <f t="shared" si="163"/>
        <v xml:space="preserve">  </v>
      </c>
      <c r="CA183" s="46"/>
      <c r="CB183" s="36" t="b">
        <f t="shared" si="164"/>
        <v>0</v>
      </c>
      <c r="CC183" s="36" t="str">
        <f t="shared" si="165"/>
        <v xml:space="preserve">  </v>
      </c>
      <c r="CD183" s="36"/>
      <c r="CE183" s="36" t="b">
        <f t="shared" si="166"/>
        <v>0</v>
      </c>
      <c r="CF183" s="36" t="str">
        <f t="shared" si="167"/>
        <v xml:space="preserve">  </v>
      </c>
      <c r="CG183" s="36"/>
      <c r="CH183" s="36" t="b">
        <f t="shared" si="168"/>
        <v>0</v>
      </c>
      <c r="CI183" s="36" t="str">
        <f t="shared" si="169"/>
        <v xml:space="preserve">  </v>
      </c>
      <c r="CJ183" s="36"/>
      <c r="CK183" s="36" t="b">
        <f t="shared" si="170"/>
        <v>0</v>
      </c>
      <c r="CL183" s="36" t="str">
        <f t="shared" si="171"/>
        <v xml:space="preserve">  </v>
      </c>
      <c r="CM183" s="36"/>
      <c r="CN183" s="36" t="b">
        <f t="shared" si="172"/>
        <v>0</v>
      </c>
      <c r="CO183" s="37" t="str">
        <f t="shared" si="173"/>
        <v xml:space="preserve">  </v>
      </c>
      <c r="CQ183" s="65"/>
      <c r="CR183" s="65" t="b">
        <f t="shared" si="182"/>
        <v>0</v>
      </c>
      <c r="CS183" s="65" t="str">
        <f t="shared" si="174"/>
        <v xml:space="preserve">  </v>
      </c>
      <c r="CT183" s="65"/>
      <c r="CU183" s="65" t="b">
        <f t="shared" si="175"/>
        <v>0</v>
      </c>
      <c r="CV183" s="65" t="str">
        <f t="shared" si="176"/>
        <v xml:space="preserve">  </v>
      </c>
      <c r="CW183" s="65"/>
      <c r="CX183" s="65" t="b">
        <f t="shared" si="183"/>
        <v>0</v>
      </c>
      <c r="CY183" s="65" t="str">
        <f t="shared" si="177"/>
        <v xml:space="preserve">  </v>
      </c>
      <c r="CZ183" s="65"/>
      <c r="DA183" s="65" t="b">
        <f t="shared" si="184"/>
        <v>0</v>
      </c>
      <c r="DB183" s="66" t="str">
        <f t="shared" si="178"/>
        <v xml:space="preserve">  </v>
      </c>
      <c r="DC183" s="130">
        <f t="shared" si="185"/>
        <v>0</v>
      </c>
      <c r="DD183" s="131">
        <f t="shared" si="186"/>
        <v>0</v>
      </c>
      <c r="DE183" s="218"/>
      <c r="DF183" s="219"/>
      <c r="DG183" s="220"/>
      <c r="DH183" s="221"/>
      <c r="DJ183" s="101"/>
      <c r="DK183" s="71"/>
      <c r="DL183" s="71"/>
      <c r="DM183" s="71"/>
      <c r="DN183" s="102"/>
      <c r="DO183" s="101"/>
      <c r="DP183" s="71"/>
      <c r="DQ183" s="71"/>
      <c r="DR183" s="71"/>
      <c r="DS183" s="71"/>
      <c r="DT183" s="71"/>
      <c r="DU183" s="111"/>
      <c r="DX183" s="107"/>
      <c r="DY183" s="71"/>
      <c r="DZ183" s="71"/>
      <c r="EA183" s="71"/>
      <c r="EB183" s="71"/>
      <c r="EC183" s="71"/>
      <c r="ED183" s="71"/>
      <c r="EE183" s="71"/>
      <c r="EF183" s="71"/>
      <c r="EG183" s="71"/>
      <c r="EH183" s="114"/>
      <c r="EI183" s="71"/>
      <c r="EJ183" s="71"/>
      <c r="EK183" s="71"/>
      <c r="EL183" s="115"/>
      <c r="EM183" s="117"/>
      <c r="EN183" s="115"/>
      <c r="EO183" s="208"/>
      <c r="EP183" s="209"/>
      <c r="EQ183" s="210"/>
      <c r="ER183" s="217"/>
      <c r="FT183" s="160"/>
      <c r="FV183" s="24"/>
      <c r="FW183" s="140"/>
      <c r="FX183" s="141"/>
      <c r="GL183" s="179"/>
      <c r="GQ183" s="179"/>
    </row>
    <row r="184" spans="2:199" s="159" customFormat="1" ht="15.6">
      <c r="B184" s="134"/>
      <c r="C184" s="136"/>
      <c r="D184" s="71"/>
      <c r="E184" s="16"/>
      <c r="F184" s="159" t="str">
        <f t="shared" si="187"/>
        <v/>
      </c>
      <c r="G184" s="159" t="str">
        <f t="shared" si="188"/>
        <v/>
      </c>
      <c r="H184" s="159" t="str">
        <f t="shared" si="189"/>
        <v/>
      </c>
      <c r="L184" s="97"/>
      <c r="M184" s="16"/>
      <c r="N184" s="16"/>
      <c r="O184" s="24" t="str">
        <f t="shared" si="179"/>
        <v>::</v>
      </c>
      <c r="P184" s="16"/>
      <c r="Q184" s="16"/>
      <c r="R184" s="16"/>
      <c r="S184" s="24" t="str">
        <f t="shared" si="180"/>
        <v>::</v>
      </c>
      <c r="T184" s="24"/>
      <c r="U184" s="24"/>
      <c r="V184" s="165"/>
      <c r="W184" s="71">
        <f t="shared" si="129"/>
        <v>0</v>
      </c>
      <c r="X184" s="71">
        <f t="shared" si="130"/>
        <v>1</v>
      </c>
      <c r="Y184" s="71">
        <f t="shared" si="131"/>
        <v>1900</v>
      </c>
      <c r="Z184" s="92"/>
      <c r="AA184" s="170">
        <f t="shared" si="132"/>
        <v>0</v>
      </c>
      <c r="AB184" s="92"/>
      <c r="AC184" s="94">
        <f t="shared" si="133"/>
        <v>0</v>
      </c>
      <c r="AD184" s="156">
        <f t="shared" si="134"/>
        <v>0</v>
      </c>
      <c r="AE184" s="170">
        <f t="shared" si="135"/>
        <v>0</v>
      </c>
      <c r="AF184" s="92"/>
      <c r="AG184" s="94">
        <f t="shared" si="136"/>
        <v>0</v>
      </c>
      <c r="AH184" s="156">
        <f t="shared" si="137"/>
        <v>0</v>
      </c>
      <c r="AI184" s="170">
        <f t="shared" si="138"/>
        <v>0</v>
      </c>
      <c r="AJ184" s="92"/>
      <c r="AK184" s="94">
        <f t="shared" si="139"/>
        <v>0</v>
      </c>
      <c r="AL184" s="156">
        <f t="shared" si="140"/>
        <v>0</v>
      </c>
      <c r="AM184" s="170">
        <f t="shared" si="141"/>
        <v>0</v>
      </c>
      <c r="AN184" s="92"/>
      <c r="AO184" s="94">
        <f t="shared" si="142"/>
        <v>0</v>
      </c>
      <c r="AP184" s="156">
        <f t="shared" si="143"/>
        <v>0</v>
      </c>
      <c r="AQ184" s="170">
        <f t="shared" si="144"/>
        <v>0</v>
      </c>
      <c r="AR184" s="92"/>
      <c r="AS184" s="94">
        <f t="shared" si="145"/>
        <v>0</v>
      </c>
      <c r="AT184" s="156">
        <f t="shared" si="146"/>
        <v>0</v>
      </c>
      <c r="AU184" s="170">
        <f t="shared" si="147"/>
        <v>0</v>
      </c>
      <c r="AV184" s="92"/>
      <c r="AW184" s="94">
        <f t="shared" si="148"/>
        <v>0</v>
      </c>
      <c r="AX184" s="156">
        <f t="shared" si="149"/>
        <v>0</v>
      </c>
      <c r="AY184" s="170">
        <f t="shared" si="150"/>
        <v>1</v>
      </c>
      <c r="AZ184" s="92"/>
      <c r="BA184" s="170">
        <f t="shared" si="151"/>
        <v>1</v>
      </c>
      <c r="BB184" s="92"/>
      <c r="BC184" s="93">
        <f t="shared" si="152"/>
        <v>0</v>
      </c>
      <c r="BD184" s="92"/>
      <c r="BE184" s="93">
        <f t="shared" si="181"/>
        <v>0</v>
      </c>
      <c r="BF184" s="94">
        <f t="shared" si="153"/>
        <v>0</v>
      </c>
      <c r="BG184" s="95"/>
      <c r="BH184" s="31"/>
      <c r="BI184" s="53"/>
      <c r="BJ184" s="54"/>
      <c r="BK184" s="54"/>
      <c r="BL184" s="55"/>
      <c r="BM184" s="40" t="b">
        <f t="shared" si="154"/>
        <v>0</v>
      </c>
      <c r="BN184" s="40" t="str">
        <f t="shared" si="155"/>
        <v xml:space="preserve">  </v>
      </c>
      <c r="BO184" s="40"/>
      <c r="BP184" s="40" t="b">
        <f t="shared" si="156"/>
        <v>0</v>
      </c>
      <c r="BQ184" s="40" t="str">
        <f t="shared" si="157"/>
        <v xml:space="preserve">  </v>
      </c>
      <c r="BR184" s="40"/>
      <c r="BS184" s="40" t="b">
        <f t="shared" si="158"/>
        <v>0</v>
      </c>
      <c r="BT184" s="40" t="str">
        <f t="shared" si="159"/>
        <v xml:space="preserve">  </v>
      </c>
      <c r="BU184" s="40"/>
      <c r="BV184" s="40" t="b">
        <f t="shared" si="160"/>
        <v>0</v>
      </c>
      <c r="BW184" s="40" t="str">
        <f t="shared" si="161"/>
        <v xml:space="preserve">  </v>
      </c>
      <c r="BX184" s="40"/>
      <c r="BY184" s="40" t="b">
        <f t="shared" si="162"/>
        <v>0</v>
      </c>
      <c r="BZ184" s="45" t="str">
        <f t="shared" si="163"/>
        <v xml:space="preserve">  </v>
      </c>
      <c r="CA184" s="46"/>
      <c r="CB184" s="36" t="b">
        <f t="shared" si="164"/>
        <v>0</v>
      </c>
      <c r="CC184" s="36" t="str">
        <f t="shared" si="165"/>
        <v xml:space="preserve">  </v>
      </c>
      <c r="CD184" s="36"/>
      <c r="CE184" s="36" t="b">
        <f t="shared" si="166"/>
        <v>0</v>
      </c>
      <c r="CF184" s="36" t="str">
        <f t="shared" si="167"/>
        <v xml:space="preserve">  </v>
      </c>
      <c r="CG184" s="36"/>
      <c r="CH184" s="36" t="b">
        <f t="shared" si="168"/>
        <v>0</v>
      </c>
      <c r="CI184" s="36" t="str">
        <f t="shared" si="169"/>
        <v xml:space="preserve">  </v>
      </c>
      <c r="CJ184" s="36"/>
      <c r="CK184" s="36" t="b">
        <f t="shared" si="170"/>
        <v>0</v>
      </c>
      <c r="CL184" s="36" t="str">
        <f t="shared" si="171"/>
        <v xml:space="preserve">  </v>
      </c>
      <c r="CM184" s="36"/>
      <c r="CN184" s="36" t="b">
        <f t="shared" si="172"/>
        <v>0</v>
      </c>
      <c r="CO184" s="37" t="str">
        <f t="shared" si="173"/>
        <v xml:space="preserve">  </v>
      </c>
      <c r="CQ184" s="65"/>
      <c r="CR184" s="65" t="b">
        <f t="shared" si="182"/>
        <v>0</v>
      </c>
      <c r="CS184" s="65" t="str">
        <f t="shared" si="174"/>
        <v xml:space="preserve">  </v>
      </c>
      <c r="CT184" s="65"/>
      <c r="CU184" s="65" t="b">
        <f t="shared" si="175"/>
        <v>0</v>
      </c>
      <c r="CV184" s="65" t="str">
        <f t="shared" si="176"/>
        <v xml:space="preserve">  </v>
      </c>
      <c r="CW184" s="65"/>
      <c r="CX184" s="65" t="b">
        <f t="shared" si="183"/>
        <v>0</v>
      </c>
      <c r="CY184" s="65" t="str">
        <f t="shared" si="177"/>
        <v xml:space="preserve">  </v>
      </c>
      <c r="CZ184" s="65"/>
      <c r="DA184" s="65" t="b">
        <f t="shared" si="184"/>
        <v>0</v>
      </c>
      <c r="DB184" s="66" t="str">
        <f t="shared" si="178"/>
        <v xml:space="preserve">  </v>
      </c>
      <c r="DC184" s="130">
        <f t="shared" si="185"/>
        <v>0</v>
      </c>
      <c r="DD184" s="131">
        <f t="shared" si="186"/>
        <v>0</v>
      </c>
      <c r="DE184" s="218"/>
      <c r="DF184" s="219"/>
      <c r="DG184" s="220"/>
      <c r="DH184" s="221"/>
      <c r="DJ184" s="101"/>
      <c r="DK184" s="71"/>
      <c r="DL184" s="71"/>
      <c r="DM184" s="71"/>
      <c r="DN184" s="102"/>
      <c r="DO184" s="101"/>
      <c r="DP184" s="71"/>
      <c r="DQ184" s="71"/>
      <c r="DR184" s="71"/>
      <c r="DS184" s="71"/>
      <c r="DT184" s="71"/>
      <c r="DU184" s="111"/>
      <c r="DX184" s="107"/>
      <c r="DY184" s="71"/>
      <c r="DZ184" s="71"/>
      <c r="EA184" s="71"/>
      <c r="EB184" s="71"/>
      <c r="EC184" s="71"/>
      <c r="ED184" s="71"/>
      <c r="EE184" s="71"/>
      <c r="EF184" s="71"/>
      <c r="EG184" s="71"/>
      <c r="EH184" s="114"/>
      <c r="EI184" s="71"/>
      <c r="EJ184" s="71"/>
      <c r="EK184" s="71"/>
      <c r="EL184" s="115"/>
      <c r="EM184" s="117"/>
      <c r="EN184" s="115"/>
      <c r="EO184" s="208"/>
      <c r="EP184" s="209"/>
      <c r="EQ184" s="210"/>
      <c r="ER184" s="217"/>
      <c r="FT184" s="160"/>
      <c r="FV184" s="24"/>
      <c r="FW184" s="140"/>
      <c r="FX184" s="141"/>
      <c r="GL184" s="179"/>
      <c r="GQ184" s="179"/>
    </row>
    <row r="185" spans="2:199" s="159" customFormat="1" ht="15.6">
      <c r="B185" s="134"/>
      <c r="C185" s="136"/>
      <c r="D185" s="71"/>
      <c r="E185" s="16"/>
      <c r="F185" s="159" t="str">
        <f t="shared" si="187"/>
        <v/>
      </c>
      <c r="G185" s="159" t="str">
        <f t="shared" si="188"/>
        <v/>
      </c>
      <c r="H185" s="159" t="str">
        <f t="shared" si="189"/>
        <v/>
      </c>
      <c r="L185" s="97"/>
      <c r="M185" s="16"/>
      <c r="N185" s="16"/>
      <c r="O185" s="24" t="str">
        <f t="shared" si="179"/>
        <v>::</v>
      </c>
      <c r="P185" s="16"/>
      <c r="Q185" s="16"/>
      <c r="R185" s="16"/>
      <c r="S185" s="24" t="str">
        <f t="shared" si="180"/>
        <v>::</v>
      </c>
      <c r="T185" s="24"/>
      <c r="U185" s="24"/>
      <c r="V185" s="165"/>
      <c r="W185" s="71">
        <f t="shared" si="129"/>
        <v>0</v>
      </c>
      <c r="X185" s="71">
        <f t="shared" si="130"/>
        <v>1</v>
      </c>
      <c r="Y185" s="71">
        <f t="shared" si="131"/>
        <v>1900</v>
      </c>
      <c r="Z185" s="92"/>
      <c r="AA185" s="170">
        <f t="shared" si="132"/>
        <v>0</v>
      </c>
      <c r="AB185" s="92"/>
      <c r="AC185" s="94">
        <f t="shared" si="133"/>
        <v>0</v>
      </c>
      <c r="AD185" s="156">
        <f t="shared" si="134"/>
        <v>0</v>
      </c>
      <c r="AE185" s="170">
        <f t="shared" si="135"/>
        <v>0</v>
      </c>
      <c r="AF185" s="92"/>
      <c r="AG185" s="94">
        <f t="shared" si="136"/>
        <v>0</v>
      </c>
      <c r="AH185" s="156">
        <f t="shared" si="137"/>
        <v>0</v>
      </c>
      <c r="AI185" s="170">
        <f t="shared" si="138"/>
        <v>0</v>
      </c>
      <c r="AJ185" s="92"/>
      <c r="AK185" s="94">
        <f t="shared" si="139"/>
        <v>0</v>
      </c>
      <c r="AL185" s="156">
        <f t="shared" si="140"/>
        <v>0</v>
      </c>
      <c r="AM185" s="170">
        <f t="shared" si="141"/>
        <v>0</v>
      </c>
      <c r="AN185" s="92"/>
      <c r="AO185" s="94">
        <f t="shared" si="142"/>
        <v>0</v>
      </c>
      <c r="AP185" s="156">
        <f t="shared" si="143"/>
        <v>0</v>
      </c>
      <c r="AQ185" s="170">
        <f t="shared" si="144"/>
        <v>0</v>
      </c>
      <c r="AR185" s="92"/>
      <c r="AS185" s="94">
        <f t="shared" si="145"/>
        <v>0</v>
      </c>
      <c r="AT185" s="156">
        <f t="shared" si="146"/>
        <v>0</v>
      </c>
      <c r="AU185" s="170">
        <f t="shared" si="147"/>
        <v>0</v>
      </c>
      <c r="AV185" s="92"/>
      <c r="AW185" s="94">
        <f t="shared" si="148"/>
        <v>0</v>
      </c>
      <c r="AX185" s="156">
        <f t="shared" si="149"/>
        <v>0</v>
      </c>
      <c r="AY185" s="170">
        <f t="shared" si="150"/>
        <v>1</v>
      </c>
      <c r="AZ185" s="92"/>
      <c r="BA185" s="170">
        <f t="shared" si="151"/>
        <v>1</v>
      </c>
      <c r="BB185" s="92"/>
      <c r="BC185" s="93">
        <f t="shared" si="152"/>
        <v>0</v>
      </c>
      <c r="BD185" s="92"/>
      <c r="BE185" s="93">
        <f t="shared" si="181"/>
        <v>0</v>
      </c>
      <c r="BF185" s="94">
        <f t="shared" si="153"/>
        <v>0</v>
      </c>
      <c r="BG185" s="95"/>
      <c r="BH185" s="31"/>
      <c r="BI185" s="53"/>
      <c r="BJ185" s="54"/>
      <c r="BK185" s="54"/>
      <c r="BL185" s="55"/>
      <c r="BM185" s="40" t="b">
        <f t="shared" si="154"/>
        <v>0</v>
      </c>
      <c r="BN185" s="40" t="str">
        <f t="shared" si="155"/>
        <v xml:space="preserve">  </v>
      </c>
      <c r="BO185" s="40"/>
      <c r="BP185" s="40" t="b">
        <f t="shared" si="156"/>
        <v>0</v>
      </c>
      <c r="BQ185" s="40" t="str">
        <f t="shared" si="157"/>
        <v xml:space="preserve">  </v>
      </c>
      <c r="BR185" s="40"/>
      <c r="BS185" s="40" t="b">
        <f t="shared" si="158"/>
        <v>0</v>
      </c>
      <c r="BT185" s="40" t="str">
        <f t="shared" si="159"/>
        <v xml:space="preserve">  </v>
      </c>
      <c r="BU185" s="40"/>
      <c r="BV185" s="40" t="b">
        <f t="shared" si="160"/>
        <v>0</v>
      </c>
      <c r="BW185" s="40" t="str">
        <f t="shared" si="161"/>
        <v xml:space="preserve">  </v>
      </c>
      <c r="BX185" s="40"/>
      <c r="BY185" s="40" t="b">
        <f t="shared" si="162"/>
        <v>0</v>
      </c>
      <c r="BZ185" s="45" t="str">
        <f t="shared" si="163"/>
        <v xml:space="preserve">  </v>
      </c>
      <c r="CA185" s="46"/>
      <c r="CB185" s="36" t="b">
        <f t="shared" si="164"/>
        <v>0</v>
      </c>
      <c r="CC185" s="36" t="str">
        <f t="shared" si="165"/>
        <v xml:space="preserve">  </v>
      </c>
      <c r="CD185" s="36"/>
      <c r="CE185" s="36" t="b">
        <f t="shared" si="166"/>
        <v>0</v>
      </c>
      <c r="CF185" s="36" t="str">
        <f t="shared" si="167"/>
        <v xml:space="preserve">  </v>
      </c>
      <c r="CG185" s="36"/>
      <c r="CH185" s="36" t="b">
        <f t="shared" si="168"/>
        <v>0</v>
      </c>
      <c r="CI185" s="36" t="str">
        <f t="shared" si="169"/>
        <v xml:space="preserve">  </v>
      </c>
      <c r="CJ185" s="36"/>
      <c r="CK185" s="36" t="b">
        <f t="shared" si="170"/>
        <v>0</v>
      </c>
      <c r="CL185" s="36" t="str">
        <f t="shared" si="171"/>
        <v xml:space="preserve">  </v>
      </c>
      <c r="CM185" s="36"/>
      <c r="CN185" s="36" t="b">
        <f t="shared" si="172"/>
        <v>0</v>
      </c>
      <c r="CO185" s="37" t="str">
        <f t="shared" si="173"/>
        <v xml:space="preserve">  </v>
      </c>
      <c r="CQ185" s="65"/>
      <c r="CR185" s="65" t="b">
        <f t="shared" si="182"/>
        <v>0</v>
      </c>
      <c r="CS185" s="65" t="str">
        <f t="shared" si="174"/>
        <v xml:space="preserve">  </v>
      </c>
      <c r="CT185" s="65"/>
      <c r="CU185" s="65" t="b">
        <f t="shared" si="175"/>
        <v>0</v>
      </c>
      <c r="CV185" s="65" t="str">
        <f t="shared" si="176"/>
        <v xml:space="preserve">  </v>
      </c>
      <c r="CW185" s="65"/>
      <c r="CX185" s="65" t="b">
        <f t="shared" si="183"/>
        <v>0</v>
      </c>
      <c r="CY185" s="65" t="str">
        <f t="shared" si="177"/>
        <v xml:space="preserve">  </v>
      </c>
      <c r="CZ185" s="65"/>
      <c r="DA185" s="65" t="b">
        <f t="shared" si="184"/>
        <v>0</v>
      </c>
      <c r="DB185" s="66" t="str">
        <f t="shared" si="178"/>
        <v xml:space="preserve">  </v>
      </c>
      <c r="DC185" s="130">
        <f t="shared" si="185"/>
        <v>0</v>
      </c>
      <c r="DD185" s="131">
        <f t="shared" si="186"/>
        <v>0</v>
      </c>
      <c r="DE185" s="218"/>
      <c r="DF185" s="219"/>
      <c r="DG185" s="220"/>
      <c r="DH185" s="221"/>
      <c r="DJ185" s="101"/>
      <c r="DK185" s="71"/>
      <c r="DL185" s="71"/>
      <c r="DM185" s="71"/>
      <c r="DN185" s="102"/>
      <c r="DO185" s="101"/>
      <c r="DP185" s="71"/>
      <c r="DQ185" s="71"/>
      <c r="DR185" s="71"/>
      <c r="DS185" s="71"/>
      <c r="DT185" s="71"/>
      <c r="DU185" s="111"/>
      <c r="DX185" s="107"/>
      <c r="DY185" s="71"/>
      <c r="DZ185" s="71"/>
      <c r="EA185" s="71"/>
      <c r="EB185" s="71"/>
      <c r="EC185" s="71"/>
      <c r="ED185" s="71"/>
      <c r="EE185" s="71"/>
      <c r="EF185" s="71"/>
      <c r="EG185" s="71"/>
      <c r="EH185" s="114"/>
      <c r="EI185" s="71"/>
      <c r="EJ185" s="71"/>
      <c r="EK185" s="71"/>
      <c r="EL185" s="115"/>
      <c r="EM185" s="117"/>
      <c r="EN185" s="115"/>
      <c r="EO185" s="208"/>
      <c r="EP185" s="209"/>
      <c r="EQ185" s="210"/>
      <c r="ER185" s="217"/>
      <c r="FT185" s="160"/>
      <c r="FV185" s="24"/>
      <c r="FW185" s="140"/>
      <c r="FX185" s="141"/>
      <c r="GL185" s="179"/>
      <c r="GQ185" s="179"/>
    </row>
    <row r="186" spans="2:199" s="159" customFormat="1" ht="15.6">
      <c r="B186" s="134"/>
      <c r="C186" s="136"/>
      <c r="D186" s="71"/>
      <c r="E186" s="16"/>
      <c r="F186" s="159" t="str">
        <f t="shared" si="187"/>
        <v/>
      </c>
      <c r="G186" s="159" t="str">
        <f t="shared" si="188"/>
        <v/>
      </c>
      <c r="H186" s="159" t="str">
        <f t="shared" si="189"/>
        <v/>
      </c>
      <c r="L186" s="97"/>
      <c r="M186" s="16"/>
      <c r="N186" s="16"/>
      <c r="O186" s="24" t="str">
        <f t="shared" si="179"/>
        <v>::</v>
      </c>
      <c r="P186" s="16"/>
      <c r="Q186" s="16"/>
      <c r="R186" s="16"/>
      <c r="S186" s="24" t="str">
        <f t="shared" si="180"/>
        <v>::</v>
      </c>
      <c r="T186" s="24"/>
      <c r="U186" s="24"/>
      <c r="V186" s="165"/>
      <c r="W186" s="71">
        <f t="shared" si="129"/>
        <v>0</v>
      </c>
      <c r="X186" s="71">
        <f t="shared" si="130"/>
        <v>1</v>
      </c>
      <c r="Y186" s="71">
        <f t="shared" si="131"/>
        <v>1900</v>
      </c>
      <c r="Z186" s="92"/>
      <c r="AA186" s="170">
        <f t="shared" si="132"/>
        <v>0</v>
      </c>
      <c r="AB186" s="92"/>
      <c r="AC186" s="94">
        <f t="shared" si="133"/>
        <v>0</v>
      </c>
      <c r="AD186" s="156">
        <f t="shared" si="134"/>
        <v>0</v>
      </c>
      <c r="AE186" s="170">
        <f t="shared" si="135"/>
        <v>0</v>
      </c>
      <c r="AF186" s="92"/>
      <c r="AG186" s="94">
        <f t="shared" si="136"/>
        <v>0</v>
      </c>
      <c r="AH186" s="156">
        <f t="shared" si="137"/>
        <v>0</v>
      </c>
      <c r="AI186" s="170">
        <f t="shared" si="138"/>
        <v>0</v>
      </c>
      <c r="AJ186" s="92"/>
      <c r="AK186" s="94">
        <f t="shared" si="139"/>
        <v>0</v>
      </c>
      <c r="AL186" s="156">
        <f t="shared" si="140"/>
        <v>0</v>
      </c>
      <c r="AM186" s="170">
        <f t="shared" si="141"/>
        <v>0</v>
      </c>
      <c r="AN186" s="92"/>
      <c r="AO186" s="94">
        <f t="shared" si="142"/>
        <v>0</v>
      </c>
      <c r="AP186" s="156">
        <f t="shared" si="143"/>
        <v>0</v>
      </c>
      <c r="AQ186" s="170">
        <f t="shared" si="144"/>
        <v>0</v>
      </c>
      <c r="AR186" s="92"/>
      <c r="AS186" s="94">
        <f t="shared" si="145"/>
        <v>0</v>
      </c>
      <c r="AT186" s="156">
        <f t="shared" si="146"/>
        <v>0</v>
      </c>
      <c r="AU186" s="170">
        <f t="shared" si="147"/>
        <v>0</v>
      </c>
      <c r="AV186" s="92"/>
      <c r="AW186" s="94">
        <f t="shared" si="148"/>
        <v>0</v>
      </c>
      <c r="AX186" s="156">
        <f t="shared" si="149"/>
        <v>0</v>
      </c>
      <c r="AY186" s="170">
        <f t="shared" si="150"/>
        <v>1</v>
      </c>
      <c r="AZ186" s="92"/>
      <c r="BA186" s="170">
        <f t="shared" si="151"/>
        <v>1</v>
      </c>
      <c r="BB186" s="92"/>
      <c r="BC186" s="93">
        <f t="shared" si="152"/>
        <v>0</v>
      </c>
      <c r="BD186" s="92"/>
      <c r="BE186" s="93">
        <f t="shared" si="181"/>
        <v>0</v>
      </c>
      <c r="BF186" s="94">
        <f t="shared" si="153"/>
        <v>0</v>
      </c>
      <c r="BG186" s="95"/>
      <c r="BH186" s="31"/>
      <c r="BI186" s="53"/>
      <c r="BJ186" s="54"/>
      <c r="BK186" s="54"/>
      <c r="BL186" s="55"/>
      <c r="BM186" s="40" t="b">
        <f t="shared" si="154"/>
        <v>0</v>
      </c>
      <c r="BN186" s="40" t="str">
        <f t="shared" si="155"/>
        <v xml:space="preserve">  </v>
      </c>
      <c r="BO186" s="40"/>
      <c r="BP186" s="40" t="b">
        <f t="shared" si="156"/>
        <v>0</v>
      </c>
      <c r="BQ186" s="40" t="str">
        <f t="shared" si="157"/>
        <v xml:space="preserve">  </v>
      </c>
      <c r="BR186" s="40"/>
      <c r="BS186" s="40" t="b">
        <f t="shared" si="158"/>
        <v>0</v>
      </c>
      <c r="BT186" s="40" t="str">
        <f t="shared" si="159"/>
        <v xml:space="preserve">  </v>
      </c>
      <c r="BU186" s="40"/>
      <c r="BV186" s="40" t="b">
        <f t="shared" si="160"/>
        <v>0</v>
      </c>
      <c r="BW186" s="40" t="str">
        <f t="shared" si="161"/>
        <v xml:space="preserve">  </v>
      </c>
      <c r="BX186" s="40"/>
      <c r="BY186" s="40" t="b">
        <f t="shared" si="162"/>
        <v>0</v>
      </c>
      <c r="BZ186" s="45" t="str">
        <f t="shared" si="163"/>
        <v xml:space="preserve">  </v>
      </c>
      <c r="CA186" s="46"/>
      <c r="CB186" s="36" t="b">
        <f t="shared" si="164"/>
        <v>0</v>
      </c>
      <c r="CC186" s="36" t="str">
        <f t="shared" si="165"/>
        <v xml:space="preserve">  </v>
      </c>
      <c r="CD186" s="36"/>
      <c r="CE186" s="36" t="b">
        <f t="shared" si="166"/>
        <v>0</v>
      </c>
      <c r="CF186" s="36" t="str">
        <f t="shared" si="167"/>
        <v xml:space="preserve">  </v>
      </c>
      <c r="CG186" s="36"/>
      <c r="CH186" s="36" t="b">
        <f t="shared" si="168"/>
        <v>0</v>
      </c>
      <c r="CI186" s="36" t="str">
        <f t="shared" si="169"/>
        <v xml:space="preserve">  </v>
      </c>
      <c r="CJ186" s="36"/>
      <c r="CK186" s="36" t="b">
        <f t="shared" si="170"/>
        <v>0</v>
      </c>
      <c r="CL186" s="36" t="str">
        <f t="shared" si="171"/>
        <v xml:space="preserve">  </v>
      </c>
      <c r="CM186" s="36"/>
      <c r="CN186" s="36" t="b">
        <f t="shared" si="172"/>
        <v>0</v>
      </c>
      <c r="CO186" s="37" t="str">
        <f t="shared" si="173"/>
        <v xml:space="preserve">  </v>
      </c>
      <c r="CQ186" s="65"/>
      <c r="CR186" s="65" t="b">
        <f t="shared" si="182"/>
        <v>0</v>
      </c>
      <c r="CS186" s="65" t="str">
        <f t="shared" si="174"/>
        <v xml:space="preserve">  </v>
      </c>
      <c r="CT186" s="65"/>
      <c r="CU186" s="65" t="b">
        <f t="shared" si="175"/>
        <v>0</v>
      </c>
      <c r="CV186" s="65" t="str">
        <f t="shared" si="176"/>
        <v xml:space="preserve">  </v>
      </c>
      <c r="CW186" s="65"/>
      <c r="CX186" s="65" t="b">
        <f t="shared" si="183"/>
        <v>0</v>
      </c>
      <c r="CY186" s="65" t="str">
        <f t="shared" si="177"/>
        <v xml:space="preserve">  </v>
      </c>
      <c r="CZ186" s="65"/>
      <c r="DA186" s="65" t="b">
        <f t="shared" si="184"/>
        <v>0</v>
      </c>
      <c r="DB186" s="66" t="str">
        <f t="shared" si="178"/>
        <v xml:space="preserve">  </v>
      </c>
      <c r="DC186" s="130">
        <f t="shared" si="185"/>
        <v>0</v>
      </c>
      <c r="DD186" s="131">
        <f t="shared" si="186"/>
        <v>0</v>
      </c>
      <c r="DE186" s="218"/>
      <c r="DF186" s="219"/>
      <c r="DG186" s="220"/>
      <c r="DH186" s="221"/>
      <c r="DJ186" s="101"/>
      <c r="DK186" s="71"/>
      <c r="DL186" s="71"/>
      <c r="DM186" s="71"/>
      <c r="DN186" s="102"/>
      <c r="DO186" s="101"/>
      <c r="DP186" s="71"/>
      <c r="DQ186" s="71"/>
      <c r="DR186" s="71"/>
      <c r="DS186" s="71"/>
      <c r="DT186" s="71"/>
      <c r="DU186" s="111"/>
      <c r="DX186" s="107"/>
      <c r="DY186" s="71"/>
      <c r="DZ186" s="71"/>
      <c r="EA186" s="71"/>
      <c r="EB186" s="71"/>
      <c r="EC186" s="71"/>
      <c r="ED186" s="71"/>
      <c r="EE186" s="71"/>
      <c r="EF186" s="71"/>
      <c r="EG186" s="71"/>
      <c r="EH186" s="114"/>
      <c r="EI186" s="71"/>
      <c r="EJ186" s="71"/>
      <c r="EK186" s="71"/>
      <c r="EL186" s="115"/>
      <c r="EM186" s="117"/>
      <c r="EN186" s="115"/>
      <c r="EO186" s="208"/>
      <c r="EP186" s="209"/>
      <c r="EQ186" s="210"/>
      <c r="ER186" s="217"/>
      <c r="FT186" s="160"/>
      <c r="FV186" s="24"/>
      <c r="FW186" s="140"/>
      <c r="FX186" s="141"/>
      <c r="GL186" s="179"/>
      <c r="GQ186" s="179"/>
    </row>
    <row r="187" spans="2:199" s="159" customFormat="1" ht="15.6">
      <c r="B187" s="134"/>
      <c r="C187" s="136"/>
      <c r="D187" s="71"/>
      <c r="E187" s="16"/>
      <c r="F187" s="159" t="str">
        <f t="shared" si="187"/>
        <v/>
      </c>
      <c r="G187" s="159" t="str">
        <f t="shared" si="188"/>
        <v/>
      </c>
      <c r="H187" s="159" t="str">
        <f t="shared" si="189"/>
        <v/>
      </c>
      <c r="L187" s="97"/>
      <c r="M187" s="16"/>
      <c r="N187" s="16"/>
      <c r="O187" s="24" t="str">
        <f t="shared" si="179"/>
        <v>::</v>
      </c>
      <c r="P187" s="16"/>
      <c r="Q187" s="16"/>
      <c r="R187" s="16"/>
      <c r="S187" s="24" t="str">
        <f t="shared" si="180"/>
        <v>::</v>
      </c>
      <c r="T187" s="24"/>
      <c r="U187" s="24"/>
      <c r="V187" s="165"/>
      <c r="W187" s="71">
        <f t="shared" si="129"/>
        <v>0</v>
      </c>
      <c r="X187" s="71">
        <f t="shared" si="130"/>
        <v>1</v>
      </c>
      <c r="Y187" s="71">
        <f t="shared" si="131"/>
        <v>1900</v>
      </c>
      <c r="Z187" s="92"/>
      <c r="AA187" s="170">
        <f t="shared" si="132"/>
        <v>0</v>
      </c>
      <c r="AB187" s="92"/>
      <c r="AC187" s="94">
        <f t="shared" si="133"/>
        <v>0</v>
      </c>
      <c r="AD187" s="156">
        <f t="shared" si="134"/>
        <v>0</v>
      </c>
      <c r="AE187" s="170">
        <f t="shared" si="135"/>
        <v>0</v>
      </c>
      <c r="AF187" s="92"/>
      <c r="AG187" s="94">
        <f t="shared" si="136"/>
        <v>0</v>
      </c>
      <c r="AH187" s="156">
        <f t="shared" si="137"/>
        <v>0</v>
      </c>
      <c r="AI187" s="170">
        <f t="shared" si="138"/>
        <v>0</v>
      </c>
      <c r="AJ187" s="92"/>
      <c r="AK187" s="94">
        <f t="shared" si="139"/>
        <v>0</v>
      </c>
      <c r="AL187" s="156">
        <f t="shared" si="140"/>
        <v>0</v>
      </c>
      <c r="AM187" s="170">
        <f t="shared" si="141"/>
        <v>0</v>
      </c>
      <c r="AN187" s="92"/>
      <c r="AO187" s="94">
        <f t="shared" si="142"/>
        <v>0</v>
      </c>
      <c r="AP187" s="156">
        <f t="shared" si="143"/>
        <v>0</v>
      </c>
      <c r="AQ187" s="170">
        <f t="shared" si="144"/>
        <v>0</v>
      </c>
      <c r="AR187" s="92"/>
      <c r="AS187" s="94">
        <f t="shared" si="145"/>
        <v>0</v>
      </c>
      <c r="AT187" s="156">
        <f t="shared" si="146"/>
        <v>0</v>
      </c>
      <c r="AU187" s="170">
        <f t="shared" si="147"/>
        <v>0</v>
      </c>
      <c r="AV187" s="92"/>
      <c r="AW187" s="94">
        <f t="shared" si="148"/>
        <v>0</v>
      </c>
      <c r="AX187" s="156">
        <f t="shared" si="149"/>
        <v>0</v>
      </c>
      <c r="AY187" s="170">
        <f t="shared" si="150"/>
        <v>1</v>
      </c>
      <c r="AZ187" s="92"/>
      <c r="BA187" s="170">
        <f t="shared" si="151"/>
        <v>1</v>
      </c>
      <c r="BB187" s="92"/>
      <c r="BC187" s="93">
        <f t="shared" si="152"/>
        <v>0</v>
      </c>
      <c r="BD187" s="92"/>
      <c r="BE187" s="93">
        <f t="shared" si="181"/>
        <v>0</v>
      </c>
      <c r="BF187" s="94">
        <f t="shared" si="153"/>
        <v>0</v>
      </c>
      <c r="BG187" s="95"/>
      <c r="BH187" s="31"/>
      <c r="BI187" s="53"/>
      <c r="BJ187" s="54"/>
      <c r="BK187" s="54"/>
      <c r="BL187" s="55"/>
      <c r="BM187" s="40" t="b">
        <f t="shared" si="154"/>
        <v>0</v>
      </c>
      <c r="BN187" s="40" t="str">
        <f t="shared" si="155"/>
        <v xml:space="preserve">  </v>
      </c>
      <c r="BO187" s="40"/>
      <c r="BP187" s="40" t="b">
        <f t="shared" si="156"/>
        <v>0</v>
      </c>
      <c r="BQ187" s="40" t="str">
        <f t="shared" si="157"/>
        <v xml:space="preserve">  </v>
      </c>
      <c r="BR187" s="40"/>
      <c r="BS187" s="40" t="b">
        <f t="shared" si="158"/>
        <v>0</v>
      </c>
      <c r="BT187" s="40" t="str">
        <f t="shared" si="159"/>
        <v xml:space="preserve">  </v>
      </c>
      <c r="BU187" s="40"/>
      <c r="BV187" s="40" t="b">
        <f t="shared" si="160"/>
        <v>0</v>
      </c>
      <c r="BW187" s="40" t="str">
        <f t="shared" si="161"/>
        <v xml:space="preserve">  </v>
      </c>
      <c r="BX187" s="40"/>
      <c r="BY187" s="40" t="b">
        <f t="shared" si="162"/>
        <v>0</v>
      </c>
      <c r="BZ187" s="45" t="str">
        <f t="shared" si="163"/>
        <v xml:space="preserve">  </v>
      </c>
      <c r="CA187" s="46"/>
      <c r="CB187" s="36" t="b">
        <f t="shared" si="164"/>
        <v>0</v>
      </c>
      <c r="CC187" s="36" t="str">
        <f t="shared" si="165"/>
        <v xml:space="preserve">  </v>
      </c>
      <c r="CD187" s="36"/>
      <c r="CE187" s="36" t="b">
        <f t="shared" si="166"/>
        <v>0</v>
      </c>
      <c r="CF187" s="36" t="str">
        <f t="shared" si="167"/>
        <v xml:space="preserve">  </v>
      </c>
      <c r="CG187" s="36"/>
      <c r="CH187" s="36" t="b">
        <f t="shared" si="168"/>
        <v>0</v>
      </c>
      <c r="CI187" s="36" t="str">
        <f t="shared" si="169"/>
        <v xml:space="preserve">  </v>
      </c>
      <c r="CJ187" s="36"/>
      <c r="CK187" s="36" t="b">
        <f t="shared" si="170"/>
        <v>0</v>
      </c>
      <c r="CL187" s="36" t="str">
        <f t="shared" si="171"/>
        <v xml:space="preserve">  </v>
      </c>
      <c r="CM187" s="36"/>
      <c r="CN187" s="36" t="b">
        <f t="shared" si="172"/>
        <v>0</v>
      </c>
      <c r="CO187" s="37" t="str">
        <f t="shared" si="173"/>
        <v xml:space="preserve">  </v>
      </c>
      <c r="CQ187" s="65"/>
      <c r="CR187" s="65" t="b">
        <f t="shared" si="182"/>
        <v>0</v>
      </c>
      <c r="CS187" s="65" t="str">
        <f t="shared" si="174"/>
        <v xml:space="preserve">  </v>
      </c>
      <c r="CT187" s="65"/>
      <c r="CU187" s="65" t="b">
        <f t="shared" si="175"/>
        <v>0</v>
      </c>
      <c r="CV187" s="65" t="str">
        <f t="shared" si="176"/>
        <v xml:space="preserve">  </v>
      </c>
      <c r="CW187" s="65"/>
      <c r="CX187" s="65" t="b">
        <f t="shared" si="183"/>
        <v>0</v>
      </c>
      <c r="CY187" s="65" t="str">
        <f t="shared" si="177"/>
        <v xml:space="preserve">  </v>
      </c>
      <c r="CZ187" s="65"/>
      <c r="DA187" s="65" t="b">
        <f t="shared" si="184"/>
        <v>0</v>
      </c>
      <c r="DB187" s="66" t="str">
        <f t="shared" si="178"/>
        <v xml:space="preserve">  </v>
      </c>
      <c r="DC187" s="130">
        <f t="shared" si="185"/>
        <v>0</v>
      </c>
      <c r="DD187" s="131">
        <f t="shared" si="186"/>
        <v>0</v>
      </c>
      <c r="DE187" s="218"/>
      <c r="DF187" s="219"/>
      <c r="DG187" s="220"/>
      <c r="DH187" s="221"/>
      <c r="DJ187" s="101"/>
      <c r="DK187" s="71"/>
      <c r="DL187" s="71"/>
      <c r="DM187" s="71"/>
      <c r="DN187" s="102"/>
      <c r="DO187" s="101"/>
      <c r="DP187" s="71"/>
      <c r="DQ187" s="71"/>
      <c r="DR187" s="71"/>
      <c r="DS187" s="71"/>
      <c r="DT187" s="71"/>
      <c r="DU187" s="111"/>
      <c r="DX187" s="107"/>
      <c r="DY187" s="71"/>
      <c r="DZ187" s="71"/>
      <c r="EA187" s="71"/>
      <c r="EB187" s="71"/>
      <c r="EC187" s="71"/>
      <c r="ED187" s="71"/>
      <c r="EE187" s="71"/>
      <c r="EF187" s="71"/>
      <c r="EG187" s="71"/>
      <c r="EH187" s="114"/>
      <c r="EI187" s="71"/>
      <c r="EJ187" s="71"/>
      <c r="EK187" s="71"/>
      <c r="EL187" s="115"/>
      <c r="EM187" s="117"/>
      <c r="EN187" s="115"/>
      <c r="EO187" s="208"/>
      <c r="EP187" s="209"/>
      <c r="EQ187" s="210"/>
      <c r="ER187" s="217"/>
      <c r="FT187" s="160"/>
      <c r="FV187" s="24"/>
      <c r="FW187" s="140"/>
      <c r="FX187" s="141"/>
      <c r="GL187" s="179"/>
      <c r="GQ187" s="179"/>
    </row>
    <row r="188" spans="2:199" s="159" customFormat="1" ht="15.6">
      <c r="B188" s="134"/>
      <c r="C188" s="136"/>
      <c r="D188" s="71"/>
      <c r="E188" s="16"/>
      <c r="F188" s="159" t="str">
        <f t="shared" si="187"/>
        <v/>
      </c>
      <c r="G188" s="159" t="str">
        <f t="shared" si="188"/>
        <v/>
      </c>
      <c r="H188" s="159" t="str">
        <f t="shared" si="189"/>
        <v/>
      </c>
      <c r="L188" s="97"/>
      <c r="M188" s="16"/>
      <c r="N188" s="16"/>
      <c r="O188" s="24" t="str">
        <f t="shared" si="179"/>
        <v>::</v>
      </c>
      <c r="P188" s="16"/>
      <c r="Q188" s="16"/>
      <c r="R188" s="16"/>
      <c r="S188" s="24" t="str">
        <f t="shared" si="180"/>
        <v>::</v>
      </c>
      <c r="T188" s="24"/>
      <c r="U188" s="24"/>
      <c r="V188" s="165"/>
      <c r="W188" s="71">
        <f t="shared" si="129"/>
        <v>0</v>
      </c>
      <c r="X188" s="71">
        <f t="shared" si="130"/>
        <v>1</v>
      </c>
      <c r="Y188" s="71">
        <f t="shared" si="131"/>
        <v>1900</v>
      </c>
      <c r="Z188" s="92"/>
      <c r="AA188" s="170">
        <f t="shared" si="132"/>
        <v>0</v>
      </c>
      <c r="AB188" s="92"/>
      <c r="AC188" s="94">
        <f t="shared" si="133"/>
        <v>0</v>
      </c>
      <c r="AD188" s="156">
        <f t="shared" si="134"/>
        <v>0</v>
      </c>
      <c r="AE188" s="170">
        <f t="shared" si="135"/>
        <v>0</v>
      </c>
      <c r="AF188" s="92"/>
      <c r="AG188" s="94">
        <f t="shared" si="136"/>
        <v>0</v>
      </c>
      <c r="AH188" s="156">
        <f t="shared" si="137"/>
        <v>0</v>
      </c>
      <c r="AI188" s="170">
        <f t="shared" si="138"/>
        <v>0</v>
      </c>
      <c r="AJ188" s="92"/>
      <c r="AK188" s="94">
        <f t="shared" si="139"/>
        <v>0</v>
      </c>
      <c r="AL188" s="156">
        <f t="shared" si="140"/>
        <v>0</v>
      </c>
      <c r="AM188" s="170">
        <f t="shared" si="141"/>
        <v>0</v>
      </c>
      <c r="AN188" s="92"/>
      <c r="AO188" s="94">
        <f t="shared" si="142"/>
        <v>0</v>
      </c>
      <c r="AP188" s="156">
        <f t="shared" si="143"/>
        <v>0</v>
      </c>
      <c r="AQ188" s="170">
        <f t="shared" si="144"/>
        <v>0</v>
      </c>
      <c r="AR188" s="92"/>
      <c r="AS188" s="94">
        <f t="shared" si="145"/>
        <v>0</v>
      </c>
      <c r="AT188" s="156">
        <f t="shared" si="146"/>
        <v>0</v>
      </c>
      <c r="AU188" s="170">
        <f t="shared" si="147"/>
        <v>0</v>
      </c>
      <c r="AV188" s="92"/>
      <c r="AW188" s="94">
        <f t="shared" si="148"/>
        <v>0</v>
      </c>
      <c r="AX188" s="156">
        <f t="shared" si="149"/>
        <v>0</v>
      </c>
      <c r="AY188" s="170">
        <f t="shared" si="150"/>
        <v>1</v>
      </c>
      <c r="AZ188" s="92"/>
      <c r="BA188" s="170">
        <f t="shared" si="151"/>
        <v>1</v>
      </c>
      <c r="BB188" s="92"/>
      <c r="BC188" s="93">
        <f t="shared" si="152"/>
        <v>0</v>
      </c>
      <c r="BD188" s="92"/>
      <c r="BE188" s="93">
        <f t="shared" si="181"/>
        <v>0</v>
      </c>
      <c r="BF188" s="94">
        <f t="shared" si="153"/>
        <v>0</v>
      </c>
      <c r="BG188" s="95"/>
      <c r="BH188" s="31"/>
      <c r="BI188" s="53"/>
      <c r="BJ188" s="54"/>
      <c r="BK188" s="54"/>
      <c r="BL188" s="55"/>
      <c r="BM188" s="40" t="b">
        <f t="shared" si="154"/>
        <v>0</v>
      </c>
      <c r="BN188" s="40" t="str">
        <f t="shared" si="155"/>
        <v xml:space="preserve">  </v>
      </c>
      <c r="BO188" s="40"/>
      <c r="BP188" s="40" t="b">
        <f t="shared" si="156"/>
        <v>0</v>
      </c>
      <c r="BQ188" s="40" t="str">
        <f t="shared" si="157"/>
        <v xml:space="preserve">  </v>
      </c>
      <c r="BR188" s="40"/>
      <c r="BS188" s="40" t="b">
        <f t="shared" si="158"/>
        <v>0</v>
      </c>
      <c r="BT188" s="40" t="str">
        <f t="shared" si="159"/>
        <v xml:space="preserve">  </v>
      </c>
      <c r="BU188" s="40"/>
      <c r="BV188" s="40" t="b">
        <f t="shared" si="160"/>
        <v>0</v>
      </c>
      <c r="BW188" s="40" t="str">
        <f t="shared" si="161"/>
        <v xml:space="preserve">  </v>
      </c>
      <c r="BX188" s="40"/>
      <c r="BY188" s="40" t="b">
        <f t="shared" si="162"/>
        <v>0</v>
      </c>
      <c r="BZ188" s="45" t="str">
        <f t="shared" si="163"/>
        <v xml:space="preserve">  </v>
      </c>
      <c r="CA188" s="46"/>
      <c r="CB188" s="36" t="b">
        <f t="shared" si="164"/>
        <v>0</v>
      </c>
      <c r="CC188" s="36" t="str">
        <f t="shared" si="165"/>
        <v xml:space="preserve">  </v>
      </c>
      <c r="CD188" s="36"/>
      <c r="CE188" s="36" t="b">
        <f t="shared" si="166"/>
        <v>0</v>
      </c>
      <c r="CF188" s="36" t="str">
        <f t="shared" si="167"/>
        <v xml:space="preserve">  </v>
      </c>
      <c r="CG188" s="36"/>
      <c r="CH188" s="36" t="b">
        <f t="shared" si="168"/>
        <v>0</v>
      </c>
      <c r="CI188" s="36" t="str">
        <f t="shared" si="169"/>
        <v xml:space="preserve">  </v>
      </c>
      <c r="CJ188" s="36"/>
      <c r="CK188" s="36" t="b">
        <f t="shared" si="170"/>
        <v>0</v>
      </c>
      <c r="CL188" s="36" t="str">
        <f t="shared" si="171"/>
        <v xml:space="preserve">  </v>
      </c>
      <c r="CM188" s="36"/>
      <c r="CN188" s="36" t="b">
        <f t="shared" si="172"/>
        <v>0</v>
      </c>
      <c r="CO188" s="37" t="str">
        <f t="shared" si="173"/>
        <v xml:space="preserve">  </v>
      </c>
      <c r="CQ188" s="65"/>
      <c r="CR188" s="65" t="b">
        <f t="shared" si="182"/>
        <v>0</v>
      </c>
      <c r="CS188" s="65" t="str">
        <f t="shared" si="174"/>
        <v xml:space="preserve">  </v>
      </c>
      <c r="CT188" s="65"/>
      <c r="CU188" s="65" t="b">
        <f t="shared" si="175"/>
        <v>0</v>
      </c>
      <c r="CV188" s="65" t="str">
        <f t="shared" si="176"/>
        <v xml:space="preserve">  </v>
      </c>
      <c r="CW188" s="65"/>
      <c r="CX188" s="65" t="b">
        <f t="shared" si="183"/>
        <v>0</v>
      </c>
      <c r="CY188" s="65" t="str">
        <f t="shared" si="177"/>
        <v xml:space="preserve">  </v>
      </c>
      <c r="CZ188" s="65"/>
      <c r="DA188" s="65" t="b">
        <f t="shared" si="184"/>
        <v>0</v>
      </c>
      <c r="DB188" s="66" t="str">
        <f t="shared" si="178"/>
        <v xml:space="preserve">  </v>
      </c>
      <c r="DC188" s="130">
        <f t="shared" si="185"/>
        <v>0</v>
      </c>
      <c r="DD188" s="131">
        <f t="shared" si="186"/>
        <v>0</v>
      </c>
      <c r="DE188" s="218"/>
      <c r="DF188" s="219"/>
      <c r="DG188" s="220"/>
      <c r="DH188" s="221"/>
      <c r="DJ188" s="101"/>
      <c r="DK188" s="71"/>
      <c r="DL188" s="71"/>
      <c r="DM188" s="71"/>
      <c r="DN188" s="102"/>
      <c r="DO188" s="101"/>
      <c r="DP188" s="71"/>
      <c r="DQ188" s="71"/>
      <c r="DR188" s="71"/>
      <c r="DS188" s="71"/>
      <c r="DT188" s="71"/>
      <c r="DU188" s="111"/>
      <c r="DX188" s="107"/>
      <c r="DY188" s="71"/>
      <c r="DZ188" s="71"/>
      <c r="EA188" s="71"/>
      <c r="EB188" s="71"/>
      <c r="EC188" s="71"/>
      <c r="ED188" s="71"/>
      <c r="EE188" s="71"/>
      <c r="EF188" s="71"/>
      <c r="EG188" s="71"/>
      <c r="EH188" s="114"/>
      <c r="EI188" s="71"/>
      <c r="EJ188" s="71"/>
      <c r="EK188" s="71"/>
      <c r="EL188" s="115"/>
      <c r="EM188" s="117"/>
      <c r="EN188" s="115"/>
      <c r="EO188" s="208"/>
      <c r="EP188" s="209"/>
      <c r="EQ188" s="210"/>
      <c r="ER188" s="217"/>
      <c r="FT188" s="160"/>
      <c r="FV188" s="24"/>
      <c r="FW188" s="140"/>
      <c r="FX188" s="141"/>
      <c r="GL188" s="179"/>
      <c r="GQ188" s="179"/>
    </row>
    <row r="189" spans="2:199" s="159" customFormat="1" ht="15.6">
      <c r="B189" s="134"/>
      <c r="C189" s="136"/>
      <c r="D189" s="71"/>
      <c r="E189" s="16"/>
      <c r="F189" s="159" t="str">
        <f t="shared" si="187"/>
        <v/>
      </c>
      <c r="G189" s="159" t="str">
        <f t="shared" si="188"/>
        <v/>
      </c>
      <c r="H189" s="159" t="str">
        <f t="shared" si="189"/>
        <v/>
      </c>
      <c r="L189" s="97"/>
      <c r="M189" s="16"/>
      <c r="N189" s="16"/>
      <c r="O189" s="24" t="str">
        <f t="shared" si="179"/>
        <v>::</v>
      </c>
      <c r="P189" s="16"/>
      <c r="Q189" s="16"/>
      <c r="R189" s="16"/>
      <c r="S189" s="24" t="str">
        <f t="shared" si="180"/>
        <v>::</v>
      </c>
      <c r="T189" s="24"/>
      <c r="U189" s="24"/>
      <c r="V189" s="165"/>
      <c r="W189" s="71">
        <f t="shared" si="129"/>
        <v>0</v>
      </c>
      <c r="X189" s="71">
        <f t="shared" si="130"/>
        <v>1</v>
      </c>
      <c r="Y189" s="71">
        <f t="shared" si="131"/>
        <v>1900</v>
      </c>
      <c r="Z189" s="92"/>
      <c r="AA189" s="170">
        <f t="shared" si="132"/>
        <v>0</v>
      </c>
      <c r="AB189" s="92"/>
      <c r="AC189" s="94">
        <f t="shared" si="133"/>
        <v>0</v>
      </c>
      <c r="AD189" s="156">
        <f t="shared" si="134"/>
        <v>0</v>
      </c>
      <c r="AE189" s="170">
        <f t="shared" si="135"/>
        <v>0</v>
      </c>
      <c r="AF189" s="92"/>
      <c r="AG189" s="94">
        <f t="shared" si="136"/>
        <v>0</v>
      </c>
      <c r="AH189" s="156">
        <f t="shared" si="137"/>
        <v>0</v>
      </c>
      <c r="AI189" s="170">
        <f t="shared" si="138"/>
        <v>0</v>
      </c>
      <c r="AJ189" s="92"/>
      <c r="AK189" s="94">
        <f t="shared" si="139"/>
        <v>0</v>
      </c>
      <c r="AL189" s="156">
        <f t="shared" si="140"/>
        <v>0</v>
      </c>
      <c r="AM189" s="170">
        <f t="shared" si="141"/>
        <v>0</v>
      </c>
      <c r="AN189" s="92"/>
      <c r="AO189" s="94">
        <f t="shared" si="142"/>
        <v>0</v>
      </c>
      <c r="AP189" s="156">
        <f t="shared" si="143"/>
        <v>0</v>
      </c>
      <c r="AQ189" s="170">
        <f t="shared" si="144"/>
        <v>0</v>
      </c>
      <c r="AR189" s="92"/>
      <c r="AS189" s="94">
        <f t="shared" si="145"/>
        <v>0</v>
      </c>
      <c r="AT189" s="156">
        <f t="shared" si="146"/>
        <v>0</v>
      </c>
      <c r="AU189" s="170">
        <f t="shared" si="147"/>
        <v>0</v>
      </c>
      <c r="AV189" s="92"/>
      <c r="AW189" s="94">
        <f t="shared" si="148"/>
        <v>0</v>
      </c>
      <c r="AX189" s="156">
        <f t="shared" si="149"/>
        <v>0</v>
      </c>
      <c r="AY189" s="170">
        <f t="shared" si="150"/>
        <v>1</v>
      </c>
      <c r="AZ189" s="92"/>
      <c r="BA189" s="170">
        <f t="shared" si="151"/>
        <v>1</v>
      </c>
      <c r="BB189" s="92"/>
      <c r="BC189" s="93">
        <f t="shared" si="152"/>
        <v>0</v>
      </c>
      <c r="BD189" s="92"/>
      <c r="BE189" s="93">
        <f t="shared" si="181"/>
        <v>0</v>
      </c>
      <c r="BF189" s="94">
        <f t="shared" si="153"/>
        <v>0</v>
      </c>
      <c r="BG189" s="95"/>
      <c r="BH189" s="31"/>
      <c r="BI189" s="53"/>
      <c r="BJ189" s="54"/>
      <c r="BK189" s="54"/>
      <c r="BL189" s="55"/>
      <c r="BM189" s="40" t="b">
        <f t="shared" si="154"/>
        <v>0</v>
      </c>
      <c r="BN189" s="40" t="str">
        <f t="shared" si="155"/>
        <v xml:space="preserve">  </v>
      </c>
      <c r="BO189" s="40"/>
      <c r="BP189" s="40" t="b">
        <f t="shared" si="156"/>
        <v>0</v>
      </c>
      <c r="BQ189" s="40" t="str">
        <f t="shared" si="157"/>
        <v xml:space="preserve">  </v>
      </c>
      <c r="BR189" s="40"/>
      <c r="BS189" s="40" t="b">
        <f t="shared" si="158"/>
        <v>0</v>
      </c>
      <c r="BT189" s="40" t="str">
        <f t="shared" si="159"/>
        <v xml:space="preserve">  </v>
      </c>
      <c r="BU189" s="40"/>
      <c r="BV189" s="40" t="b">
        <f t="shared" si="160"/>
        <v>0</v>
      </c>
      <c r="BW189" s="40" t="str">
        <f t="shared" si="161"/>
        <v xml:space="preserve">  </v>
      </c>
      <c r="BX189" s="40"/>
      <c r="BY189" s="40" t="b">
        <f t="shared" si="162"/>
        <v>0</v>
      </c>
      <c r="BZ189" s="45" t="str">
        <f t="shared" si="163"/>
        <v xml:space="preserve">  </v>
      </c>
      <c r="CA189" s="46"/>
      <c r="CB189" s="36" t="b">
        <f t="shared" si="164"/>
        <v>0</v>
      </c>
      <c r="CC189" s="36" t="str">
        <f t="shared" si="165"/>
        <v xml:space="preserve">  </v>
      </c>
      <c r="CD189" s="36"/>
      <c r="CE189" s="36" t="b">
        <f t="shared" si="166"/>
        <v>0</v>
      </c>
      <c r="CF189" s="36" t="str">
        <f t="shared" si="167"/>
        <v xml:space="preserve">  </v>
      </c>
      <c r="CG189" s="36"/>
      <c r="CH189" s="36" t="b">
        <f t="shared" si="168"/>
        <v>0</v>
      </c>
      <c r="CI189" s="36" t="str">
        <f t="shared" si="169"/>
        <v xml:space="preserve">  </v>
      </c>
      <c r="CJ189" s="36"/>
      <c r="CK189" s="36" t="b">
        <f t="shared" si="170"/>
        <v>0</v>
      </c>
      <c r="CL189" s="36" t="str">
        <f t="shared" si="171"/>
        <v xml:space="preserve">  </v>
      </c>
      <c r="CM189" s="36"/>
      <c r="CN189" s="36" t="b">
        <f t="shared" si="172"/>
        <v>0</v>
      </c>
      <c r="CO189" s="37" t="str">
        <f t="shared" si="173"/>
        <v xml:space="preserve">  </v>
      </c>
      <c r="CQ189" s="65"/>
      <c r="CR189" s="65" t="b">
        <f t="shared" si="182"/>
        <v>0</v>
      </c>
      <c r="CS189" s="65" t="str">
        <f t="shared" si="174"/>
        <v xml:space="preserve">  </v>
      </c>
      <c r="CT189" s="65"/>
      <c r="CU189" s="65" t="b">
        <f t="shared" si="175"/>
        <v>0</v>
      </c>
      <c r="CV189" s="65" t="str">
        <f t="shared" si="176"/>
        <v xml:space="preserve">  </v>
      </c>
      <c r="CW189" s="65"/>
      <c r="CX189" s="65" t="b">
        <f t="shared" si="183"/>
        <v>0</v>
      </c>
      <c r="CY189" s="65" t="str">
        <f t="shared" si="177"/>
        <v xml:space="preserve">  </v>
      </c>
      <c r="CZ189" s="65"/>
      <c r="DA189" s="65" t="b">
        <f t="shared" si="184"/>
        <v>0</v>
      </c>
      <c r="DB189" s="66" t="str">
        <f t="shared" si="178"/>
        <v xml:space="preserve">  </v>
      </c>
      <c r="DC189" s="130">
        <f t="shared" si="185"/>
        <v>0</v>
      </c>
      <c r="DD189" s="131">
        <f t="shared" si="186"/>
        <v>0</v>
      </c>
      <c r="DE189" s="218"/>
      <c r="DF189" s="219"/>
      <c r="DG189" s="220"/>
      <c r="DH189" s="221"/>
      <c r="DJ189" s="101"/>
      <c r="DK189" s="71"/>
      <c r="DL189" s="71"/>
      <c r="DM189" s="71"/>
      <c r="DN189" s="102"/>
      <c r="DO189" s="101"/>
      <c r="DP189" s="71"/>
      <c r="DQ189" s="71"/>
      <c r="DR189" s="71"/>
      <c r="DS189" s="71"/>
      <c r="DT189" s="71"/>
      <c r="DU189" s="111"/>
      <c r="DX189" s="107"/>
      <c r="DY189" s="71"/>
      <c r="DZ189" s="71"/>
      <c r="EA189" s="71"/>
      <c r="EB189" s="71"/>
      <c r="EC189" s="71"/>
      <c r="ED189" s="71"/>
      <c r="EE189" s="71"/>
      <c r="EF189" s="71"/>
      <c r="EG189" s="71"/>
      <c r="EH189" s="114"/>
      <c r="EI189" s="71"/>
      <c r="EJ189" s="71"/>
      <c r="EK189" s="71"/>
      <c r="EL189" s="115"/>
      <c r="EM189" s="117"/>
      <c r="EN189" s="115"/>
      <c r="EO189" s="208"/>
      <c r="EP189" s="209"/>
      <c r="EQ189" s="210"/>
      <c r="ER189" s="217"/>
      <c r="FT189" s="160"/>
      <c r="FV189" s="24"/>
      <c r="FW189" s="140"/>
      <c r="FX189" s="141"/>
      <c r="GL189" s="179"/>
      <c r="GQ189" s="179"/>
    </row>
    <row r="190" spans="2:199" s="159" customFormat="1" ht="15.6">
      <c r="B190" s="134"/>
      <c r="C190" s="136"/>
      <c r="D190" s="71"/>
      <c r="E190" s="16"/>
      <c r="F190" s="159" t="str">
        <f t="shared" si="187"/>
        <v/>
      </c>
      <c r="G190" s="159" t="str">
        <f t="shared" si="188"/>
        <v/>
      </c>
      <c r="H190" s="159" t="str">
        <f t="shared" si="189"/>
        <v/>
      </c>
      <c r="L190" s="97"/>
      <c r="M190" s="16"/>
      <c r="N190" s="16"/>
      <c r="O190" s="24" t="str">
        <f t="shared" si="179"/>
        <v>::</v>
      </c>
      <c r="P190" s="16"/>
      <c r="Q190" s="16"/>
      <c r="R190" s="16"/>
      <c r="S190" s="24" t="str">
        <f t="shared" si="180"/>
        <v>::</v>
      </c>
      <c r="T190" s="24"/>
      <c r="U190" s="24"/>
      <c r="V190" s="165"/>
      <c r="W190" s="71">
        <f t="shared" si="129"/>
        <v>0</v>
      </c>
      <c r="X190" s="71">
        <f t="shared" si="130"/>
        <v>1</v>
      </c>
      <c r="Y190" s="71">
        <f t="shared" si="131"/>
        <v>1900</v>
      </c>
      <c r="Z190" s="92"/>
      <c r="AA190" s="170">
        <f t="shared" si="132"/>
        <v>0</v>
      </c>
      <c r="AB190" s="92"/>
      <c r="AC190" s="94">
        <f t="shared" si="133"/>
        <v>0</v>
      </c>
      <c r="AD190" s="156">
        <f t="shared" si="134"/>
        <v>0</v>
      </c>
      <c r="AE190" s="170">
        <f t="shared" si="135"/>
        <v>0</v>
      </c>
      <c r="AF190" s="92"/>
      <c r="AG190" s="94">
        <f t="shared" si="136"/>
        <v>0</v>
      </c>
      <c r="AH190" s="156">
        <f t="shared" si="137"/>
        <v>0</v>
      </c>
      <c r="AI190" s="170">
        <f t="shared" si="138"/>
        <v>0</v>
      </c>
      <c r="AJ190" s="92"/>
      <c r="AK190" s="94">
        <f t="shared" si="139"/>
        <v>0</v>
      </c>
      <c r="AL190" s="156">
        <f t="shared" si="140"/>
        <v>0</v>
      </c>
      <c r="AM190" s="170">
        <f t="shared" si="141"/>
        <v>0</v>
      </c>
      <c r="AN190" s="92"/>
      <c r="AO190" s="94">
        <f t="shared" si="142"/>
        <v>0</v>
      </c>
      <c r="AP190" s="156">
        <f t="shared" si="143"/>
        <v>0</v>
      </c>
      <c r="AQ190" s="170">
        <f t="shared" si="144"/>
        <v>0</v>
      </c>
      <c r="AR190" s="92"/>
      <c r="AS190" s="94">
        <f t="shared" si="145"/>
        <v>0</v>
      </c>
      <c r="AT190" s="156">
        <f t="shared" si="146"/>
        <v>0</v>
      </c>
      <c r="AU190" s="170">
        <f t="shared" si="147"/>
        <v>0</v>
      </c>
      <c r="AV190" s="92"/>
      <c r="AW190" s="94">
        <f t="shared" si="148"/>
        <v>0</v>
      </c>
      <c r="AX190" s="156">
        <f t="shared" si="149"/>
        <v>0</v>
      </c>
      <c r="AY190" s="170">
        <f t="shared" si="150"/>
        <v>1</v>
      </c>
      <c r="AZ190" s="92"/>
      <c r="BA190" s="170">
        <f t="shared" si="151"/>
        <v>1</v>
      </c>
      <c r="BB190" s="92"/>
      <c r="BC190" s="93">
        <f t="shared" si="152"/>
        <v>0</v>
      </c>
      <c r="BD190" s="92"/>
      <c r="BE190" s="93">
        <f t="shared" si="181"/>
        <v>0</v>
      </c>
      <c r="BF190" s="94">
        <f t="shared" si="153"/>
        <v>0</v>
      </c>
      <c r="BG190" s="95"/>
      <c r="BH190" s="31"/>
      <c r="BI190" s="53"/>
      <c r="BJ190" s="54"/>
      <c r="BK190" s="54"/>
      <c r="BL190" s="55"/>
      <c r="BM190" s="40" t="b">
        <f t="shared" si="154"/>
        <v>0</v>
      </c>
      <c r="BN190" s="40" t="str">
        <f t="shared" si="155"/>
        <v xml:space="preserve">  </v>
      </c>
      <c r="BO190" s="40"/>
      <c r="BP190" s="40" t="b">
        <f t="shared" si="156"/>
        <v>0</v>
      </c>
      <c r="BQ190" s="40" t="str">
        <f t="shared" si="157"/>
        <v xml:space="preserve">  </v>
      </c>
      <c r="BR190" s="40"/>
      <c r="BS190" s="40" t="b">
        <f t="shared" si="158"/>
        <v>0</v>
      </c>
      <c r="BT190" s="40" t="str">
        <f t="shared" si="159"/>
        <v xml:space="preserve">  </v>
      </c>
      <c r="BU190" s="40"/>
      <c r="BV190" s="40" t="b">
        <f t="shared" si="160"/>
        <v>0</v>
      </c>
      <c r="BW190" s="40" t="str">
        <f t="shared" si="161"/>
        <v xml:space="preserve">  </v>
      </c>
      <c r="BX190" s="40"/>
      <c r="BY190" s="40" t="b">
        <f t="shared" si="162"/>
        <v>0</v>
      </c>
      <c r="BZ190" s="45" t="str">
        <f t="shared" si="163"/>
        <v xml:space="preserve">  </v>
      </c>
      <c r="CA190" s="46"/>
      <c r="CB190" s="36" t="b">
        <f t="shared" si="164"/>
        <v>0</v>
      </c>
      <c r="CC190" s="36" t="str">
        <f t="shared" si="165"/>
        <v xml:space="preserve">  </v>
      </c>
      <c r="CD190" s="36"/>
      <c r="CE190" s="36" t="b">
        <f t="shared" si="166"/>
        <v>0</v>
      </c>
      <c r="CF190" s="36" t="str">
        <f t="shared" si="167"/>
        <v xml:space="preserve">  </v>
      </c>
      <c r="CG190" s="36"/>
      <c r="CH190" s="36" t="b">
        <f t="shared" si="168"/>
        <v>0</v>
      </c>
      <c r="CI190" s="36" t="str">
        <f t="shared" si="169"/>
        <v xml:space="preserve">  </v>
      </c>
      <c r="CJ190" s="36"/>
      <c r="CK190" s="36" t="b">
        <f t="shared" si="170"/>
        <v>0</v>
      </c>
      <c r="CL190" s="36" t="str">
        <f t="shared" si="171"/>
        <v xml:space="preserve">  </v>
      </c>
      <c r="CM190" s="36"/>
      <c r="CN190" s="36" t="b">
        <f t="shared" si="172"/>
        <v>0</v>
      </c>
      <c r="CO190" s="37" t="str">
        <f t="shared" si="173"/>
        <v xml:space="preserve">  </v>
      </c>
      <c r="CQ190" s="65"/>
      <c r="CR190" s="65" t="b">
        <f t="shared" si="182"/>
        <v>0</v>
      </c>
      <c r="CS190" s="65" t="str">
        <f t="shared" si="174"/>
        <v xml:space="preserve">  </v>
      </c>
      <c r="CT190" s="65"/>
      <c r="CU190" s="65" t="b">
        <f t="shared" si="175"/>
        <v>0</v>
      </c>
      <c r="CV190" s="65" t="str">
        <f t="shared" si="176"/>
        <v xml:space="preserve">  </v>
      </c>
      <c r="CW190" s="65"/>
      <c r="CX190" s="65" t="b">
        <f t="shared" si="183"/>
        <v>0</v>
      </c>
      <c r="CY190" s="65" t="str">
        <f t="shared" si="177"/>
        <v xml:space="preserve">  </v>
      </c>
      <c r="CZ190" s="65"/>
      <c r="DA190" s="65" t="b">
        <f t="shared" si="184"/>
        <v>0</v>
      </c>
      <c r="DB190" s="66" t="str">
        <f t="shared" si="178"/>
        <v xml:space="preserve">  </v>
      </c>
      <c r="DC190" s="130">
        <f t="shared" si="185"/>
        <v>0</v>
      </c>
      <c r="DD190" s="131">
        <f t="shared" si="186"/>
        <v>0</v>
      </c>
      <c r="DE190" s="218"/>
      <c r="DF190" s="219"/>
      <c r="DG190" s="220"/>
      <c r="DH190" s="221"/>
      <c r="DJ190" s="101"/>
      <c r="DK190" s="71"/>
      <c r="DL190" s="71"/>
      <c r="DM190" s="71"/>
      <c r="DN190" s="102"/>
      <c r="DO190" s="101"/>
      <c r="DP190" s="71"/>
      <c r="DQ190" s="71"/>
      <c r="DR190" s="71"/>
      <c r="DS190" s="71"/>
      <c r="DT190" s="71"/>
      <c r="DU190" s="111"/>
      <c r="DX190" s="107"/>
      <c r="DY190" s="71"/>
      <c r="DZ190" s="71"/>
      <c r="EA190" s="71"/>
      <c r="EB190" s="71"/>
      <c r="EC190" s="71"/>
      <c r="ED190" s="71"/>
      <c r="EE190" s="71"/>
      <c r="EF190" s="71"/>
      <c r="EG190" s="71"/>
      <c r="EH190" s="114"/>
      <c r="EI190" s="71"/>
      <c r="EJ190" s="71"/>
      <c r="EK190" s="71"/>
      <c r="EL190" s="115"/>
      <c r="EM190" s="117"/>
      <c r="EN190" s="115"/>
      <c r="EO190" s="208"/>
      <c r="EP190" s="209"/>
      <c r="EQ190" s="210"/>
      <c r="ER190" s="217"/>
      <c r="FT190" s="160"/>
      <c r="FV190" s="24"/>
      <c r="FW190" s="140"/>
      <c r="FX190" s="141"/>
      <c r="GL190" s="179"/>
      <c r="GQ190" s="179"/>
    </row>
    <row r="191" spans="2:199" s="159" customFormat="1" ht="15.6">
      <c r="B191" s="134"/>
      <c r="C191" s="136"/>
      <c r="D191" s="71"/>
      <c r="E191" s="16"/>
      <c r="F191" s="159" t="str">
        <f t="shared" si="187"/>
        <v/>
      </c>
      <c r="G191" s="159" t="str">
        <f t="shared" si="188"/>
        <v/>
      </c>
      <c r="H191" s="159" t="str">
        <f t="shared" si="189"/>
        <v/>
      </c>
      <c r="L191" s="97"/>
      <c r="M191" s="16"/>
      <c r="N191" s="16"/>
      <c r="O191" s="24" t="str">
        <f t="shared" si="179"/>
        <v>::</v>
      </c>
      <c r="P191" s="16"/>
      <c r="Q191" s="16"/>
      <c r="R191" s="16"/>
      <c r="S191" s="24" t="str">
        <f t="shared" si="180"/>
        <v>::</v>
      </c>
      <c r="T191" s="24"/>
      <c r="U191" s="24"/>
      <c r="V191" s="165"/>
      <c r="W191" s="71">
        <f t="shared" si="129"/>
        <v>0</v>
      </c>
      <c r="X191" s="71">
        <f t="shared" si="130"/>
        <v>1</v>
      </c>
      <c r="Y191" s="71">
        <f t="shared" si="131"/>
        <v>1900</v>
      </c>
      <c r="Z191" s="92"/>
      <c r="AA191" s="170">
        <f t="shared" si="132"/>
        <v>0</v>
      </c>
      <c r="AB191" s="92"/>
      <c r="AC191" s="94">
        <f t="shared" si="133"/>
        <v>0</v>
      </c>
      <c r="AD191" s="156">
        <f t="shared" si="134"/>
        <v>0</v>
      </c>
      <c r="AE191" s="170">
        <f t="shared" si="135"/>
        <v>0</v>
      </c>
      <c r="AF191" s="92"/>
      <c r="AG191" s="94">
        <f t="shared" si="136"/>
        <v>0</v>
      </c>
      <c r="AH191" s="156">
        <f t="shared" si="137"/>
        <v>0</v>
      </c>
      <c r="AI191" s="170">
        <f t="shared" si="138"/>
        <v>0</v>
      </c>
      <c r="AJ191" s="92"/>
      <c r="AK191" s="94">
        <f t="shared" si="139"/>
        <v>0</v>
      </c>
      <c r="AL191" s="156">
        <f t="shared" si="140"/>
        <v>0</v>
      </c>
      <c r="AM191" s="170">
        <f t="shared" si="141"/>
        <v>0</v>
      </c>
      <c r="AN191" s="92"/>
      <c r="AO191" s="94">
        <f t="shared" si="142"/>
        <v>0</v>
      </c>
      <c r="AP191" s="156">
        <f t="shared" si="143"/>
        <v>0</v>
      </c>
      <c r="AQ191" s="170">
        <f t="shared" si="144"/>
        <v>0</v>
      </c>
      <c r="AR191" s="92"/>
      <c r="AS191" s="94">
        <f t="shared" si="145"/>
        <v>0</v>
      </c>
      <c r="AT191" s="156">
        <f t="shared" si="146"/>
        <v>0</v>
      </c>
      <c r="AU191" s="170">
        <f t="shared" si="147"/>
        <v>0</v>
      </c>
      <c r="AV191" s="92"/>
      <c r="AW191" s="94">
        <f t="shared" si="148"/>
        <v>0</v>
      </c>
      <c r="AX191" s="156">
        <f t="shared" si="149"/>
        <v>0</v>
      </c>
      <c r="AY191" s="170">
        <f t="shared" si="150"/>
        <v>1</v>
      </c>
      <c r="AZ191" s="92"/>
      <c r="BA191" s="170">
        <f t="shared" si="151"/>
        <v>1</v>
      </c>
      <c r="BB191" s="92"/>
      <c r="BC191" s="93">
        <f t="shared" si="152"/>
        <v>0</v>
      </c>
      <c r="BD191" s="92"/>
      <c r="BE191" s="93">
        <f t="shared" si="181"/>
        <v>0</v>
      </c>
      <c r="BF191" s="94">
        <f t="shared" si="153"/>
        <v>0</v>
      </c>
      <c r="BG191" s="95"/>
      <c r="BH191" s="31"/>
      <c r="BI191" s="53"/>
      <c r="BJ191" s="54"/>
      <c r="BK191" s="54"/>
      <c r="BL191" s="55"/>
      <c r="BM191" s="40" t="b">
        <f t="shared" si="154"/>
        <v>0</v>
      </c>
      <c r="BN191" s="40" t="str">
        <f t="shared" si="155"/>
        <v xml:space="preserve">  </v>
      </c>
      <c r="BO191" s="40"/>
      <c r="BP191" s="40" t="b">
        <f t="shared" si="156"/>
        <v>0</v>
      </c>
      <c r="BQ191" s="40" t="str">
        <f t="shared" si="157"/>
        <v xml:space="preserve">  </v>
      </c>
      <c r="BR191" s="40"/>
      <c r="BS191" s="40" t="b">
        <f t="shared" si="158"/>
        <v>0</v>
      </c>
      <c r="BT191" s="40" t="str">
        <f t="shared" si="159"/>
        <v xml:space="preserve">  </v>
      </c>
      <c r="BU191" s="40"/>
      <c r="BV191" s="40" t="b">
        <f t="shared" si="160"/>
        <v>0</v>
      </c>
      <c r="BW191" s="40" t="str">
        <f t="shared" si="161"/>
        <v xml:space="preserve">  </v>
      </c>
      <c r="BX191" s="40"/>
      <c r="BY191" s="40" t="b">
        <f t="shared" si="162"/>
        <v>0</v>
      </c>
      <c r="BZ191" s="45" t="str">
        <f t="shared" si="163"/>
        <v xml:space="preserve">  </v>
      </c>
      <c r="CA191" s="46"/>
      <c r="CB191" s="36" t="b">
        <f t="shared" si="164"/>
        <v>0</v>
      </c>
      <c r="CC191" s="36" t="str">
        <f t="shared" si="165"/>
        <v xml:space="preserve">  </v>
      </c>
      <c r="CD191" s="36"/>
      <c r="CE191" s="36" t="b">
        <f t="shared" si="166"/>
        <v>0</v>
      </c>
      <c r="CF191" s="36" t="str">
        <f t="shared" si="167"/>
        <v xml:space="preserve">  </v>
      </c>
      <c r="CG191" s="36"/>
      <c r="CH191" s="36" t="b">
        <f t="shared" si="168"/>
        <v>0</v>
      </c>
      <c r="CI191" s="36" t="str">
        <f t="shared" si="169"/>
        <v xml:space="preserve">  </v>
      </c>
      <c r="CJ191" s="36"/>
      <c r="CK191" s="36" t="b">
        <f t="shared" si="170"/>
        <v>0</v>
      </c>
      <c r="CL191" s="36" t="str">
        <f t="shared" si="171"/>
        <v xml:space="preserve">  </v>
      </c>
      <c r="CM191" s="36"/>
      <c r="CN191" s="36" t="b">
        <f t="shared" si="172"/>
        <v>0</v>
      </c>
      <c r="CO191" s="37" t="str">
        <f t="shared" si="173"/>
        <v xml:space="preserve">  </v>
      </c>
      <c r="CQ191" s="65"/>
      <c r="CR191" s="65" t="b">
        <f t="shared" si="182"/>
        <v>0</v>
      </c>
      <c r="CS191" s="65" t="str">
        <f t="shared" si="174"/>
        <v xml:space="preserve">  </v>
      </c>
      <c r="CT191" s="65"/>
      <c r="CU191" s="65" t="b">
        <f t="shared" si="175"/>
        <v>0</v>
      </c>
      <c r="CV191" s="65" t="str">
        <f t="shared" si="176"/>
        <v xml:space="preserve">  </v>
      </c>
      <c r="CW191" s="65"/>
      <c r="CX191" s="65" t="b">
        <f t="shared" si="183"/>
        <v>0</v>
      </c>
      <c r="CY191" s="65" t="str">
        <f t="shared" si="177"/>
        <v xml:space="preserve">  </v>
      </c>
      <c r="CZ191" s="65"/>
      <c r="DA191" s="65" t="b">
        <f t="shared" si="184"/>
        <v>0</v>
      </c>
      <c r="DB191" s="66" t="str">
        <f t="shared" si="178"/>
        <v xml:space="preserve">  </v>
      </c>
      <c r="DC191" s="130">
        <f t="shared" si="185"/>
        <v>0</v>
      </c>
      <c r="DD191" s="131">
        <f t="shared" si="186"/>
        <v>0</v>
      </c>
      <c r="DE191" s="218"/>
      <c r="DF191" s="219"/>
      <c r="DG191" s="220"/>
      <c r="DH191" s="221"/>
      <c r="DJ191" s="101"/>
      <c r="DK191" s="71"/>
      <c r="DL191" s="71"/>
      <c r="DM191" s="71"/>
      <c r="DN191" s="102"/>
      <c r="DO191" s="101"/>
      <c r="DP191" s="71"/>
      <c r="DQ191" s="71"/>
      <c r="DR191" s="71"/>
      <c r="DS191" s="71"/>
      <c r="DT191" s="71"/>
      <c r="DU191" s="111"/>
      <c r="DX191" s="107"/>
      <c r="DY191" s="71"/>
      <c r="DZ191" s="71"/>
      <c r="EA191" s="71"/>
      <c r="EB191" s="71"/>
      <c r="EC191" s="71"/>
      <c r="ED191" s="71"/>
      <c r="EE191" s="71"/>
      <c r="EF191" s="71"/>
      <c r="EG191" s="71"/>
      <c r="EH191" s="114"/>
      <c r="EI191" s="71"/>
      <c r="EJ191" s="71"/>
      <c r="EK191" s="71"/>
      <c r="EL191" s="115"/>
      <c r="EM191" s="117"/>
      <c r="EN191" s="115"/>
      <c r="EO191" s="208"/>
      <c r="EP191" s="209"/>
      <c r="EQ191" s="210"/>
      <c r="ER191" s="217"/>
      <c r="FT191" s="160"/>
      <c r="FV191" s="24"/>
      <c r="FW191" s="140"/>
      <c r="FX191" s="141"/>
      <c r="GL191" s="179"/>
      <c r="GQ191" s="179"/>
    </row>
    <row r="192" spans="2:199" s="159" customFormat="1" ht="15.6">
      <c r="B192" s="134"/>
      <c r="C192" s="136"/>
      <c r="D192" s="71"/>
      <c r="E192" s="16"/>
      <c r="F192" s="159" t="str">
        <f t="shared" si="187"/>
        <v/>
      </c>
      <c r="G192" s="159" t="str">
        <f t="shared" si="188"/>
        <v/>
      </c>
      <c r="H192" s="159" t="str">
        <f t="shared" si="189"/>
        <v/>
      </c>
      <c r="L192" s="97"/>
      <c r="M192" s="16"/>
      <c r="N192" s="16"/>
      <c r="O192" s="24" t="str">
        <f t="shared" si="179"/>
        <v>::</v>
      </c>
      <c r="P192" s="16"/>
      <c r="Q192" s="16"/>
      <c r="R192" s="16"/>
      <c r="S192" s="24" t="str">
        <f t="shared" si="180"/>
        <v>::</v>
      </c>
      <c r="T192" s="24"/>
      <c r="U192" s="24"/>
      <c r="V192" s="165"/>
      <c r="W192" s="71">
        <f t="shared" si="129"/>
        <v>0</v>
      </c>
      <c r="X192" s="71">
        <f t="shared" si="130"/>
        <v>1</v>
      </c>
      <c r="Y192" s="71">
        <f t="shared" si="131"/>
        <v>1900</v>
      </c>
      <c r="Z192" s="92"/>
      <c r="AA192" s="170">
        <f t="shared" si="132"/>
        <v>0</v>
      </c>
      <c r="AB192" s="92"/>
      <c r="AC192" s="94">
        <f t="shared" si="133"/>
        <v>0</v>
      </c>
      <c r="AD192" s="156">
        <f t="shared" si="134"/>
        <v>0</v>
      </c>
      <c r="AE192" s="170">
        <f t="shared" si="135"/>
        <v>0</v>
      </c>
      <c r="AF192" s="92"/>
      <c r="AG192" s="94">
        <f t="shared" si="136"/>
        <v>0</v>
      </c>
      <c r="AH192" s="156">
        <f t="shared" si="137"/>
        <v>0</v>
      </c>
      <c r="AI192" s="170">
        <f t="shared" si="138"/>
        <v>0</v>
      </c>
      <c r="AJ192" s="92"/>
      <c r="AK192" s="94">
        <f t="shared" si="139"/>
        <v>0</v>
      </c>
      <c r="AL192" s="156">
        <f t="shared" si="140"/>
        <v>0</v>
      </c>
      <c r="AM192" s="170">
        <f t="shared" si="141"/>
        <v>0</v>
      </c>
      <c r="AN192" s="92"/>
      <c r="AO192" s="94">
        <f t="shared" si="142"/>
        <v>0</v>
      </c>
      <c r="AP192" s="156">
        <f t="shared" si="143"/>
        <v>0</v>
      </c>
      <c r="AQ192" s="170">
        <f t="shared" si="144"/>
        <v>0</v>
      </c>
      <c r="AR192" s="92"/>
      <c r="AS192" s="94">
        <f t="shared" si="145"/>
        <v>0</v>
      </c>
      <c r="AT192" s="156">
        <f t="shared" si="146"/>
        <v>0</v>
      </c>
      <c r="AU192" s="170">
        <f t="shared" si="147"/>
        <v>0</v>
      </c>
      <c r="AV192" s="92"/>
      <c r="AW192" s="94">
        <f t="shared" si="148"/>
        <v>0</v>
      </c>
      <c r="AX192" s="156">
        <f t="shared" si="149"/>
        <v>0</v>
      </c>
      <c r="AY192" s="170">
        <f t="shared" si="150"/>
        <v>1</v>
      </c>
      <c r="AZ192" s="92"/>
      <c r="BA192" s="170">
        <f t="shared" si="151"/>
        <v>1</v>
      </c>
      <c r="BB192" s="92"/>
      <c r="BC192" s="93">
        <f t="shared" si="152"/>
        <v>0</v>
      </c>
      <c r="BD192" s="92"/>
      <c r="BE192" s="93">
        <f t="shared" si="181"/>
        <v>0</v>
      </c>
      <c r="BF192" s="94">
        <f t="shared" si="153"/>
        <v>0</v>
      </c>
      <c r="BG192" s="95"/>
      <c r="BH192" s="31"/>
      <c r="BI192" s="53"/>
      <c r="BJ192" s="54"/>
      <c r="BK192" s="54"/>
      <c r="BL192" s="55"/>
      <c r="BM192" s="40" t="b">
        <f t="shared" si="154"/>
        <v>0</v>
      </c>
      <c r="BN192" s="40" t="str">
        <f t="shared" si="155"/>
        <v xml:space="preserve">  </v>
      </c>
      <c r="BO192" s="40"/>
      <c r="BP192" s="40" t="b">
        <f t="shared" si="156"/>
        <v>0</v>
      </c>
      <c r="BQ192" s="40" t="str">
        <f t="shared" si="157"/>
        <v xml:space="preserve">  </v>
      </c>
      <c r="BR192" s="40"/>
      <c r="BS192" s="40" t="b">
        <f t="shared" si="158"/>
        <v>0</v>
      </c>
      <c r="BT192" s="40" t="str">
        <f t="shared" si="159"/>
        <v xml:space="preserve">  </v>
      </c>
      <c r="BU192" s="40"/>
      <c r="BV192" s="40" t="b">
        <f t="shared" si="160"/>
        <v>0</v>
      </c>
      <c r="BW192" s="40" t="str">
        <f t="shared" si="161"/>
        <v xml:space="preserve">  </v>
      </c>
      <c r="BX192" s="40"/>
      <c r="BY192" s="40" t="b">
        <f t="shared" si="162"/>
        <v>0</v>
      </c>
      <c r="BZ192" s="45" t="str">
        <f t="shared" si="163"/>
        <v xml:space="preserve">  </v>
      </c>
      <c r="CA192" s="46"/>
      <c r="CB192" s="36" t="b">
        <f t="shared" si="164"/>
        <v>0</v>
      </c>
      <c r="CC192" s="36" t="str">
        <f t="shared" si="165"/>
        <v xml:space="preserve">  </v>
      </c>
      <c r="CD192" s="36"/>
      <c r="CE192" s="36" t="b">
        <f t="shared" si="166"/>
        <v>0</v>
      </c>
      <c r="CF192" s="36" t="str">
        <f t="shared" si="167"/>
        <v xml:space="preserve">  </v>
      </c>
      <c r="CG192" s="36"/>
      <c r="CH192" s="36" t="b">
        <f t="shared" si="168"/>
        <v>0</v>
      </c>
      <c r="CI192" s="36" t="str">
        <f t="shared" si="169"/>
        <v xml:space="preserve">  </v>
      </c>
      <c r="CJ192" s="36"/>
      <c r="CK192" s="36" t="b">
        <f t="shared" si="170"/>
        <v>0</v>
      </c>
      <c r="CL192" s="36" t="str">
        <f t="shared" si="171"/>
        <v xml:space="preserve">  </v>
      </c>
      <c r="CM192" s="36"/>
      <c r="CN192" s="36" t="b">
        <f t="shared" si="172"/>
        <v>0</v>
      </c>
      <c r="CO192" s="37" t="str">
        <f t="shared" si="173"/>
        <v xml:space="preserve">  </v>
      </c>
      <c r="CQ192" s="65"/>
      <c r="CR192" s="65" t="b">
        <f t="shared" si="182"/>
        <v>0</v>
      </c>
      <c r="CS192" s="65" t="str">
        <f t="shared" si="174"/>
        <v xml:space="preserve">  </v>
      </c>
      <c r="CT192" s="65"/>
      <c r="CU192" s="65" t="b">
        <f t="shared" si="175"/>
        <v>0</v>
      </c>
      <c r="CV192" s="65" t="str">
        <f t="shared" si="176"/>
        <v xml:space="preserve">  </v>
      </c>
      <c r="CW192" s="65"/>
      <c r="CX192" s="65" t="b">
        <f t="shared" si="183"/>
        <v>0</v>
      </c>
      <c r="CY192" s="65" t="str">
        <f t="shared" si="177"/>
        <v xml:space="preserve">  </v>
      </c>
      <c r="CZ192" s="65"/>
      <c r="DA192" s="65" t="b">
        <f t="shared" si="184"/>
        <v>0</v>
      </c>
      <c r="DB192" s="66" t="str">
        <f t="shared" si="178"/>
        <v xml:space="preserve">  </v>
      </c>
      <c r="DC192" s="130">
        <f t="shared" si="185"/>
        <v>0</v>
      </c>
      <c r="DD192" s="131">
        <f t="shared" si="186"/>
        <v>0</v>
      </c>
      <c r="DE192" s="218"/>
      <c r="DF192" s="219"/>
      <c r="DG192" s="220"/>
      <c r="DH192" s="221"/>
      <c r="DJ192" s="101"/>
      <c r="DK192" s="71"/>
      <c r="DL192" s="71"/>
      <c r="DM192" s="71"/>
      <c r="DN192" s="102"/>
      <c r="DO192" s="101"/>
      <c r="DP192" s="71"/>
      <c r="DQ192" s="71"/>
      <c r="DR192" s="71"/>
      <c r="DS192" s="71"/>
      <c r="DT192" s="71"/>
      <c r="DU192" s="111"/>
      <c r="DX192" s="107"/>
      <c r="DY192" s="71"/>
      <c r="DZ192" s="71"/>
      <c r="EA192" s="71"/>
      <c r="EB192" s="71"/>
      <c r="EC192" s="71"/>
      <c r="ED192" s="71"/>
      <c r="EE192" s="71"/>
      <c r="EF192" s="71"/>
      <c r="EG192" s="71"/>
      <c r="EH192" s="114"/>
      <c r="EI192" s="71"/>
      <c r="EJ192" s="71"/>
      <c r="EK192" s="71"/>
      <c r="EL192" s="115"/>
      <c r="EM192" s="117"/>
      <c r="EN192" s="115"/>
      <c r="EO192" s="208"/>
      <c r="EP192" s="209"/>
      <c r="EQ192" s="210"/>
      <c r="ER192" s="217"/>
      <c r="FT192" s="160"/>
      <c r="FV192" s="24"/>
      <c r="FW192" s="140"/>
      <c r="FX192" s="141"/>
      <c r="GL192" s="179"/>
      <c r="GQ192" s="179"/>
    </row>
    <row r="193" spans="2:199" s="159" customFormat="1" ht="15.6">
      <c r="B193" s="134"/>
      <c r="C193" s="136"/>
      <c r="D193" s="71"/>
      <c r="E193" s="16"/>
      <c r="F193" s="159" t="str">
        <f t="shared" si="187"/>
        <v/>
      </c>
      <c r="G193" s="159" t="str">
        <f t="shared" si="188"/>
        <v/>
      </c>
      <c r="H193" s="159" t="str">
        <f t="shared" si="189"/>
        <v/>
      </c>
      <c r="L193" s="97"/>
      <c r="M193" s="16"/>
      <c r="N193" s="16"/>
      <c r="O193" s="24" t="str">
        <f t="shared" si="179"/>
        <v>::</v>
      </c>
      <c r="P193" s="16"/>
      <c r="Q193" s="16"/>
      <c r="R193" s="16"/>
      <c r="S193" s="24" t="str">
        <f t="shared" si="180"/>
        <v>::</v>
      </c>
      <c r="T193" s="24"/>
      <c r="U193" s="24"/>
      <c r="V193" s="165"/>
      <c r="W193" s="71">
        <f t="shared" si="129"/>
        <v>0</v>
      </c>
      <c r="X193" s="71">
        <f t="shared" si="130"/>
        <v>1</v>
      </c>
      <c r="Y193" s="71">
        <f t="shared" si="131"/>
        <v>1900</v>
      </c>
      <c r="Z193" s="92"/>
      <c r="AA193" s="170">
        <f t="shared" si="132"/>
        <v>0</v>
      </c>
      <c r="AB193" s="92"/>
      <c r="AC193" s="94">
        <f t="shared" si="133"/>
        <v>0</v>
      </c>
      <c r="AD193" s="156">
        <f t="shared" si="134"/>
        <v>0</v>
      </c>
      <c r="AE193" s="170">
        <f t="shared" si="135"/>
        <v>0</v>
      </c>
      <c r="AF193" s="92"/>
      <c r="AG193" s="94">
        <f t="shared" si="136"/>
        <v>0</v>
      </c>
      <c r="AH193" s="156">
        <f t="shared" si="137"/>
        <v>0</v>
      </c>
      <c r="AI193" s="170">
        <f t="shared" si="138"/>
        <v>0</v>
      </c>
      <c r="AJ193" s="92"/>
      <c r="AK193" s="94">
        <f t="shared" si="139"/>
        <v>0</v>
      </c>
      <c r="AL193" s="156">
        <f t="shared" si="140"/>
        <v>0</v>
      </c>
      <c r="AM193" s="170">
        <f t="shared" si="141"/>
        <v>0</v>
      </c>
      <c r="AN193" s="92"/>
      <c r="AO193" s="94">
        <f t="shared" si="142"/>
        <v>0</v>
      </c>
      <c r="AP193" s="156">
        <f t="shared" si="143"/>
        <v>0</v>
      </c>
      <c r="AQ193" s="170">
        <f t="shared" si="144"/>
        <v>0</v>
      </c>
      <c r="AR193" s="92"/>
      <c r="AS193" s="94">
        <f t="shared" si="145"/>
        <v>0</v>
      </c>
      <c r="AT193" s="156">
        <f t="shared" si="146"/>
        <v>0</v>
      </c>
      <c r="AU193" s="170">
        <f t="shared" si="147"/>
        <v>0</v>
      </c>
      <c r="AV193" s="92"/>
      <c r="AW193" s="94">
        <f t="shared" si="148"/>
        <v>0</v>
      </c>
      <c r="AX193" s="156">
        <f t="shared" si="149"/>
        <v>0</v>
      </c>
      <c r="AY193" s="170">
        <f t="shared" si="150"/>
        <v>1</v>
      </c>
      <c r="AZ193" s="92"/>
      <c r="BA193" s="170">
        <f t="shared" si="151"/>
        <v>1</v>
      </c>
      <c r="BB193" s="92"/>
      <c r="BC193" s="93">
        <f t="shared" si="152"/>
        <v>0</v>
      </c>
      <c r="BD193" s="92"/>
      <c r="BE193" s="93">
        <f t="shared" si="181"/>
        <v>0</v>
      </c>
      <c r="BF193" s="94">
        <f t="shared" si="153"/>
        <v>0</v>
      </c>
      <c r="BG193" s="95"/>
      <c r="BH193" s="31"/>
      <c r="BI193" s="53"/>
      <c r="BJ193" s="54"/>
      <c r="BK193" s="54"/>
      <c r="BL193" s="55"/>
      <c r="BM193" s="40" t="b">
        <f t="shared" si="154"/>
        <v>0</v>
      </c>
      <c r="BN193" s="40" t="str">
        <f t="shared" si="155"/>
        <v xml:space="preserve">  </v>
      </c>
      <c r="BO193" s="40"/>
      <c r="BP193" s="40" t="b">
        <f t="shared" si="156"/>
        <v>0</v>
      </c>
      <c r="BQ193" s="40" t="str">
        <f t="shared" si="157"/>
        <v xml:space="preserve">  </v>
      </c>
      <c r="BR193" s="40"/>
      <c r="BS193" s="40" t="b">
        <f t="shared" si="158"/>
        <v>0</v>
      </c>
      <c r="BT193" s="40" t="str">
        <f t="shared" si="159"/>
        <v xml:space="preserve">  </v>
      </c>
      <c r="BU193" s="40"/>
      <c r="BV193" s="40" t="b">
        <f t="shared" si="160"/>
        <v>0</v>
      </c>
      <c r="BW193" s="40" t="str">
        <f t="shared" si="161"/>
        <v xml:space="preserve">  </v>
      </c>
      <c r="BX193" s="40"/>
      <c r="BY193" s="40" t="b">
        <f t="shared" si="162"/>
        <v>0</v>
      </c>
      <c r="BZ193" s="45" t="str">
        <f t="shared" si="163"/>
        <v xml:space="preserve">  </v>
      </c>
      <c r="CA193" s="46"/>
      <c r="CB193" s="36" t="b">
        <f t="shared" si="164"/>
        <v>0</v>
      </c>
      <c r="CC193" s="36" t="str">
        <f t="shared" si="165"/>
        <v xml:space="preserve">  </v>
      </c>
      <c r="CD193" s="36"/>
      <c r="CE193" s="36" t="b">
        <f t="shared" si="166"/>
        <v>0</v>
      </c>
      <c r="CF193" s="36" t="str">
        <f t="shared" si="167"/>
        <v xml:space="preserve">  </v>
      </c>
      <c r="CG193" s="36"/>
      <c r="CH193" s="36" t="b">
        <f t="shared" si="168"/>
        <v>0</v>
      </c>
      <c r="CI193" s="36" t="str">
        <f t="shared" si="169"/>
        <v xml:space="preserve">  </v>
      </c>
      <c r="CJ193" s="36"/>
      <c r="CK193" s="36" t="b">
        <f t="shared" si="170"/>
        <v>0</v>
      </c>
      <c r="CL193" s="36" t="str">
        <f t="shared" si="171"/>
        <v xml:space="preserve">  </v>
      </c>
      <c r="CM193" s="36"/>
      <c r="CN193" s="36" t="b">
        <f t="shared" si="172"/>
        <v>0</v>
      </c>
      <c r="CO193" s="37" t="str">
        <f t="shared" si="173"/>
        <v xml:space="preserve">  </v>
      </c>
      <c r="CQ193" s="65"/>
      <c r="CR193" s="65" t="b">
        <f t="shared" si="182"/>
        <v>0</v>
      </c>
      <c r="CS193" s="65" t="str">
        <f t="shared" si="174"/>
        <v xml:space="preserve">  </v>
      </c>
      <c r="CT193" s="65"/>
      <c r="CU193" s="65" t="b">
        <f t="shared" si="175"/>
        <v>0</v>
      </c>
      <c r="CV193" s="65" t="str">
        <f t="shared" si="176"/>
        <v xml:space="preserve">  </v>
      </c>
      <c r="CW193" s="65"/>
      <c r="CX193" s="65" t="b">
        <f t="shared" si="183"/>
        <v>0</v>
      </c>
      <c r="CY193" s="65" t="str">
        <f t="shared" si="177"/>
        <v xml:space="preserve">  </v>
      </c>
      <c r="CZ193" s="65"/>
      <c r="DA193" s="65" t="b">
        <f t="shared" si="184"/>
        <v>0</v>
      </c>
      <c r="DB193" s="66" t="str">
        <f t="shared" si="178"/>
        <v xml:space="preserve">  </v>
      </c>
      <c r="DC193" s="130">
        <f t="shared" si="185"/>
        <v>0</v>
      </c>
      <c r="DD193" s="131">
        <f t="shared" si="186"/>
        <v>0</v>
      </c>
      <c r="DE193" s="218"/>
      <c r="DF193" s="219"/>
      <c r="DG193" s="220"/>
      <c r="DH193" s="221"/>
      <c r="DJ193" s="101"/>
      <c r="DK193" s="71"/>
      <c r="DL193" s="71"/>
      <c r="DM193" s="71"/>
      <c r="DN193" s="102"/>
      <c r="DO193" s="101"/>
      <c r="DP193" s="71"/>
      <c r="DQ193" s="71"/>
      <c r="DR193" s="71"/>
      <c r="DS193" s="71"/>
      <c r="DT193" s="71"/>
      <c r="DU193" s="111"/>
      <c r="DX193" s="107"/>
      <c r="DY193" s="71"/>
      <c r="DZ193" s="71"/>
      <c r="EA193" s="71"/>
      <c r="EB193" s="71"/>
      <c r="EC193" s="71"/>
      <c r="ED193" s="71"/>
      <c r="EE193" s="71"/>
      <c r="EF193" s="71"/>
      <c r="EG193" s="71"/>
      <c r="EH193" s="114"/>
      <c r="EI193" s="71"/>
      <c r="EJ193" s="71"/>
      <c r="EK193" s="71"/>
      <c r="EL193" s="115"/>
      <c r="EM193" s="117"/>
      <c r="EN193" s="115"/>
      <c r="EO193" s="208"/>
      <c r="EP193" s="209"/>
      <c r="EQ193" s="210"/>
      <c r="ER193" s="217"/>
      <c r="FT193" s="160"/>
      <c r="FV193" s="24"/>
      <c r="FW193" s="140"/>
      <c r="FX193" s="141"/>
      <c r="GL193" s="179"/>
      <c r="GQ193" s="179"/>
    </row>
    <row r="194" spans="2:199" s="159" customFormat="1" ht="15.6">
      <c r="B194" s="134"/>
      <c r="C194" s="136"/>
      <c r="D194" s="71"/>
      <c r="E194" s="16"/>
      <c r="F194" s="159" t="str">
        <f t="shared" si="187"/>
        <v/>
      </c>
      <c r="G194" s="159" t="str">
        <f t="shared" si="188"/>
        <v/>
      </c>
      <c r="H194" s="159" t="str">
        <f t="shared" si="189"/>
        <v/>
      </c>
      <c r="L194" s="97"/>
      <c r="M194" s="16"/>
      <c r="N194" s="16"/>
      <c r="O194" s="24" t="str">
        <f t="shared" si="179"/>
        <v>::</v>
      </c>
      <c r="P194" s="16"/>
      <c r="Q194" s="16"/>
      <c r="R194" s="16"/>
      <c r="S194" s="24" t="str">
        <f t="shared" si="180"/>
        <v>::</v>
      </c>
      <c r="T194" s="24"/>
      <c r="U194" s="24"/>
      <c r="V194" s="165"/>
      <c r="W194" s="71">
        <f t="shared" si="129"/>
        <v>0</v>
      </c>
      <c r="X194" s="71">
        <f t="shared" si="130"/>
        <v>1</v>
      </c>
      <c r="Y194" s="71">
        <f t="shared" si="131"/>
        <v>1900</v>
      </c>
      <c r="Z194" s="92"/>
      <c r="AA194" s="170">
        <f t="shared" si="132"/>
        <v>0</v>
      </c>
      <c r="AB194" s="92"/>
      <c r="AC194" s="94">
        <f t="shared" si="133"/>
        <v>0</v>
      </c>
      <c r="AD194" s="156">
        <f t="shared" si="134"/>
        <v>0</v>
      </c>
      <c r="AE194" s="170">
        <f t="shared" si="135"/>
        <v>0</v>
      </c>
      <c r="AF194" s="92"/>
      <c r="AG194" s="94">
        <f t="shared" si="136"/>
        <v>0</v>
      </c>
      <c r="AH194" s="156">
        <f t="shared" si="137"/>
        <v>0</v>
      </c>
      <c r="AI194" s="170">
        <f t="shared" si="138"/>
        <v>0</v>
      </c>
      <c r="AJ194" s="92"/>
      <c r="AK194" s="94">
        <f t="shared" si="139"/>
        <v>0</v>
      </c>
      <c r="AL194" s="156">
        <f t="shared" si="140"/>
        <v>0</v>
      </c>
      <c r="AM194" s="170">
        <f t="shared" si="141"/>
        <v>0</v>
      </c>
      <c r="AN194" s="92"/>
      <c r="AO194" s="94">
        <f t="shared" si="142"/>
        <v>0</v>
      </c>
      <c r="AP194" s="156">
        <f t="shared" si="143"/>
        <v>0</v>
      </c>
      <c r="AQ194" s="170">
        <f t="shared" si="144"/>
        <v>0</v>
      </c>
      <c r="AR194" s="92"/>
      <c r="AS194" s="94">
        <f t="shared" si="145"/>
        <v>0</v>
      </c>
      <c r="AT194" s="156">
        <f t="shared" si="146"/>
        <v>0</v>
      </c>
      <c r="AU194" s="170">
        <f t="shared" si="147"/>
        <v>0</v>
      </c>
      <c r="AV194" s="92"/>
      <c r="AW194" s="94">
        <f t="shared" si="148"/>
        <v>0</v>
      </c>
      <c r="AX194" s="156">
        <f t="shared" si="149"/>
        <v>0</v>
      </c>
      <c r="AY194" s="170">
        <f t="shared" si="150"/>
        <v>1</v>
      </c>
      <c r="AZ194" s="92"/>
      <c r="BA194" s="170">
        <f t="shared" si="151"/>
        <v>1</v>
      </c>
      <c r="BB194" s="92"/>
      <c r="BC194" s="93">
        <f t="shared" si="152"/>
        <v>0</v>
      </c>
      <c r="BD194" s="92"/>
      <c r="BE194" s="93">
        <f t="shared" si="181"/>
        <v>0</v>
      </c>
      <c r="BF194" s="94">
        <f t="shared" si="153"/>
        <v>0</v>
      </c>
      <c r="BG194" s="95"/>
      <c r="BH194" s="31"/>
      <c r="BI194" s="53"/>
      <c r="BJ194" s="54"/>
      <c r="BK194" s="54"/>
      <c r="BL194" s="55"/>
      <c r="BM194" s="40" t="b">
        <f t="shared" si="154"/>
        <v>0</v>
      </c>
      <c r="BN194" s="40" t="str">
        <f t="shared" si="155"/>
        <v xml:space="preserve">  </v>
      </c>
      <c r="BO194" s="40"/>
      <c r="BP194" s="40" t="b">
        <f t="shared" si="156"/>
        <v>0</v>
      </c>
      <c r="BQ194" s="40" t="str">
        <f t="shared" si="157"/>
        <v xml:space="preserve">  </v>
      </c>
      <c r="BR194" s="40"/>
      <c r="BS194" s="40" t="b">
        <f t="shared" si="158"/>
        <v>0</v>
      </c>
      <c r="BT194" s="40" t="str">
        <f t="shared" si="159"/>
        <v xml:space="preserve">  </v>
      </c>
      <c r="BU194" s="40"/>
      <c r="BV194" s="40" t="b">
        <f t="shared" si="160"/>
        <v>0</v>
      </c>
      <c r="BW194" s="40" t="str">
        <f t="shared" si="161"/>
        <v xml:space="preserve">  </v>
      </c>
      <c r="BX194" s="40"/>
      <c r="BY194" s="40" t="b">
        <f t="shared" si="162"/>
        <v>0</v>
      </c>
      <c r="BZ194" s="45" t="str">
        <f t="shared" si="163"/>
        <v xml:space="preserve">  </v>
      </c>
      <c r="CA194" s="46"/>
      <c r="CB194" s="36" t="b">
        <f t="shared" si="164"/>
        <v>0</v>
      </c>
      <c r="CC194" s="36" t="str">
        <f t="shared" si="165"/>
        <v xml:space="preserve">  </v>
      </c>
      <c r="CD194" s="36"/>
      <c r="CE194" s="36" t="b">
        <f t="shared" si="166"/>
        <v>0</v>
      </c>
      <c r="CF194" s="36" t="str">
        <f t="shared" si="167"/>
        <v xml:space="preserve">  </v>
      </c>
      <c r="CG194" s="36"/>
      <c r="CH194" s="36" t="b">
        <f t="shared" si="168"/>
        <v>0</v>
      </c>
      <c r="CI194" s="36" t="str">
        <f t="shared" si="169"/>
        <v xml:space="preserve">  </v>
      </c>
      <c r="CJ194" s="36"/>
      <c r="CK194" s="36" t="b">
        <f t="shared" si="170"/>
        <v>0</v>
      </c>
      <c r="CL194" s="36" t="str">
        <f t="shared" si="171"/>
        <v xml:space="preserve">  </v>
      </c>
      <c r="CM194" s="36"/>
      <c r="CN194" s="36" t="b">
        <f t="shared" si="172"/>
        <v>0</v>
      </c>
      <c r="CO194" s="37" t="str">
        <f t="shared" si="173"/>
        <v xml:space="preserve">  </v>
      </c>
      <c r="CQ194" s="65"/>
      <c r="CR194" s="65" t="b">
        <f t="shared" si="182"/>
        <v>0</v>
      </c>
      <c r="CS194" s="65" t="str">
        <f t="shared" si="174"/>
        <v xml:space="preserve">  </v>
      </c>
      <c r="CT194" s="65"/>
      <c r="CU194" s="65" t="b">
        <f t="shared" si="175"/>
        <v>0</v>
      </c>
      <c r="CV194" s="65" t="str">
        <f t="shared" si="176"/>
        <v xml:space="preserve">  </v>
      </c>
      <c r="CW194" s="65"/>
      <c r="CX194" s="65" t="b">
        <f t="shared" si="183"/>
        <v>0</v>
      </c>
      <c r="CY194" s="65" t="str">
        <f t="shared" si="177"/>
        <v xml:space="preserve">  </v>
      </c>
      <c r="CZ194" s="65"/>
      <c r="DA194" s="65" t="b">
        <f t="shared" si="184"/>
        <v>0</v>
      </c>
      <c r="DB194" s="66" t="str">
        <f t="shared" si="178"/>
        <v xml:space="preserve">  </v>
      </c>
      <c r="DC194" s="130">
        <f t="shared" si="185"/>
        <v>0</v>
      </c>
      <c r="DD194" s="131">
        <f t="shared" si="186"/>
        <v>0</v>
      </c>
      <c r="DE194" s="218"/>
      <c r="DF194" s="219"/>
      <c r="DG194" s="220"/>
      <c r="DH194" s="221"/>
      <c r="DJ194" s="101"/>
      <c r="DK194" s="71"/>
      <c r="DL194" s="71"/>
      <c r="DM194" s="71"/>
      <c r="DN194" s="102"/>
      <c r="DO194" s="101"/>
      <c r="DP194" s="71"/>
      <c r="DQ194" s="71"/>
      <c r="DR194" s="71"/>
      <c r="DS194" s="71"/>
      <c r="DT194" s="71"/>
      <c r="DU194" s="111"/>
      <c r="DX194" s="107"/>
      <c r="DY194" s="71"/>
      <c r="DZ194" s="71"/>
      <c r="EA194" s="71"/>
      <c r="EB194" s="71"/>
      <c r="EC194" s="71"/>
      <c r="ED194" s="71"/>
      <c r="EE194" s="71"/>
      <c r="EF194" s="71"/>
      <c r="EG194" s="71"/>
      <c r="EH194" s="114"/>
      <c r="EI194" s="71"/>
      <c r="EJ194" s="71"/>
      <c r="EK194" s="71"/>
      <c r="EL194" s="115"/>
      <c r="EM194" s="117"/>
      <c r="EN194" s="115"/>
      <c r="EO194" s="208"/>
      <c r="EP194" s="209"/>
      <c r="EQ194" s="210"/>
      <c r="ER194" s="217"/>
      <c r="FT194" s="160"/>
      <c r="FV194" s="24"/>
      <c r="FW194" s="140"/>
      <c r="FX194" s="141"/>
      <c r="GL194" s="179"/>
      <c r="GQ194" s="179"/>
    </row>
    <row r="195" spans="2:199" s="159" customFormat="1" ht="15.6">
      <c r="B195" s="134"/>
      <c r="C195" s="136"/>
      <c r="D195" s="71"/>
      <c r="E195" s="16"/>
      <c r="F195" s="159" t="str">
        <f t="shared" si="187"/>
        <v/>
      </c>
      <c r="G195" s="159" t="str">
        <f t="shared" si="188"/>
        <v/>
      </c>
      <c r="H195" s="159" t="str">
        <f t="shared" si="189"/>
        <v/>
      </c>
      <c r="L195" s="97"/>
      <c r="M195" s="16"/>
      <c r="N195" s="16"/>
      <c r="O195" s="24" t="str">
        <f t="shared" si="179"/>
        <v>::</v>
      </c>
      <c r="P195" s="16"/>
      <c r="Q195" s="16"/>
      <c r="R195" s="16"/>
      <c r="S195" s="24" t="str">
        <f t="shared" si="180"/>
        <v>::</v>
      </c>
      <c r="T195" s="24"/>
      <c r="U195" s="24"/>
      <c r="V195" s="165"/>
      <c r="W195" s="71">
        <f t="shared" si="129"/>
        <v>0</v>
      </c>
      <c r="X195" s="71">
        <f t="shared" si="130"/>
        <v>1</v>
      </c>
      <c r="Y195" s="71">
        <f t="shared" si="131"/>
        <v>1900</v>
      </c>
      <c r="Z195" s="92"/>
      <c r="AA195" s="170">
        <f t="shared" si="132"/>
        <v>0</v>
      </c>
      <c r="AB195" s="92"/>
      <c r="AC195" s="94">
        <f t="shared" si="133"/>
        <v>0</v>
      </c>
      <c r="AD195" s="156">
        <f t="shared" si="134"/>
        <v>0</v>
      </c>
      <c r="AE195" s="170">
        <f t="shared" si="135"/>
        <v>0</v>
      </c>
      <c r="AF195" s="92"/>
      <c r="AG195" s="94">
        <f t="shared" si="136"/>
        <v>0</v>
      </c>
      <c r="AH195" s="156">
        <f t="shared" si="137"/>
        <v>0</v>
      </c>
      <c r="AI195" s="170">
        <f t="shared" si="138"/>
        <v>0</v>
      </c>
      <c r="AJ195" s="92"/>
      <c r="AK195" s="94">
        <f t="shared" si="139"/>
        <v>0</v>
      </c>
      <c r="AL195" s="156">
        <f t="shared" si="140"/>
        <v>0</v>
      </c>
      <c r="AM195" s="170">
        <f t="shared" si="141"/>
        <v>0</v>
      </c>
      <c r="AN195" s="92"/>
      <c r="AO195" s="94">
        <f t="shared" si="142"/>
        <v>0</v>
      </c>
      <c r="AP195" s="156">
        <f t="shared" si="143"/>
        <v>0</v>
      </c>
      <c r="AQ195" s="170">
        <f t="shared" si="144"/>
        <v>0</v>
      </c>
      <c r="AR195" s="92"/>
      <c r="AS195" s="94">
        <f t="shared" si="145"/>
        <v>0</v>
      </c>
      <c r="AT195" s="156">
        <f t="shared" si="146"/>
        <v>0</v>
      </c>
      <c r="AU195" s="170">
        <f t="shared" si="147"/>
        <v>0</v>
      </c>
      <c r="AV195" s="92"/>
      <c r="AW195" s="94">
        <f t="shared" si="148"/>
        <v>0</v>
      </c>
      <c r="AX195" s="156">
        <f t="shared" si="149"/>
        <v>0</v>
      </c>
      <c r="AY195" s="170">
        <f t="shared" si="150"/>
        <v>1</v>
      </c>
      <c r="AZ195" s="92"/>
      <c r="BA195" s="170">
        <f t="shared" si="151"/>
        <v>1</v>
      </c>
      <c r="BB195" s="92"/>
      <c r="BC195" s="93">
        <f t="shared" si="152"/>
        <v>0</v>
      </c>
      <c r="BD195" s="92"/>
      <c r="BE195" s="93">
        <f t="shared" si="181"/>
        <v>0</v>
      </c>
      <c r="BF195" s="94">
        <f t="shared" si="153"/>
        <v>0</v>
      </c>
      <c r="BG195" s="95"/>
      <c r="BH195" s="31"/>
      <c r="BI195" s="53"/>
      <c r="BJ195" s="54"/>
      <c r="BK195" s="54"/>
      <c r="BL195" s="55"/>
      <c r="BM195" s="40" t="b">
        <f t="shared" si="154"/>
        <v>0</v>
      </c>
      <c r="BN195" s="40" t="str">
        <f t="shared" si="155"/>
        <v xml:space="preserve">  </v>
      </c>
      <c r="BO195" s="40"/>
      <c r="BP195" s="40" t="b">
        <f t="shared" si="156"/>
        <v>0</v>
      </c>
      <c r="BQ195" s="40" t="str">
        <f t="shared" si="157"/>
        <v xml:space="preserve">  </v>
      </c>
      <c r="BR195" s="40"/>
      <c r="BS195" s="40" t="b">
        <f t="shared" si="158"/>
        <v>0</v>
      </c>
      <c r="BT195" s="40" t="str">
        <f t="shared" si="159"/>
        <v xml:space="preserve">  </v>
      </c>
      <c r="BU195" s="40"/>
      <c r="BV195" s="40" t="b">
        <f t="shared" si="160"/>
        <v>0</v>
      </c>
      <c r="BW195" s="40" t="str">
        <f t="shared" si="161"/>
        <v xml:space="preserve">  </v>
      </c>
      <c r="BX195" s="40"/>
      <c r="BY195" s="40" t="b">
        <f t="shared" si="162"/>
        <v>0</v>
      </c>
      <c r="BZ195" s="45" t="str">
        <f t="shared" si="163"/>
        <v xml:space="preserve">  </v>
      </c>
      <c r="CA195" s="46"/>
      <c r="CB195" s="36" t="b">
        <f t="shared" si="164"/>
        <v>0</v>
      </c>
      <c r="CC195" s="36" t="str">
        <f t="shared" si="165"/>
        <v xml:space="preserve">  </v>
      </c>
      <c r="CD195" s="36"/>
      <c r="CE195" s="36" t="b">
        <f t="shared" si="166"/>
        <v>0</v>
      </c>
      <c r="CF195" s="36" t="str">
        <f t="shared" si="167"/>
        <v xml:space="preserve">  </v>
      </c>
      <c r="CG195" s="36"/>
      <c r="CH195" s="36" t="b">
        <f t="shared" si="168"/>
        <v>0</v>
      </c>
      <c r="CI195" s="36" t="str">
        <f t="shared" si="169"/>
        <v xml:space="preserve">  </v>
      </c>
      <c r="CJ195" s="36"/>
      <c r="CK195" s="36" t="b">
        <f t="shared" si="170"/>
        <v>0</v>
      </c>
      <c r="CL195" s="36" t="str">
        <f t="shared" si="171"/>
        <v xml:space="preserve">  </v>
      </c>
      <c r="CM195" s="36"/>
      <c r="CN195" s="36" t="b">
        <f t="shared" si="172"/>
        <v>0</v>
      </c>
      <c r="CO195" s="37" t="str">
        <f t="shared" si="173"/>
        <v xml:space="preserve">  </v>
      </c>
      <c r="CQ195" s="65"/>
      <c r="CR195" s="65" t="b">
        <f t="shared" si="182"/>
        <v>0</v>
      </c>
      <c r="CS195" s="65" t="str">
        <f t="shared" si="174"/>
        <v xml:space="preserve">  </v>
      </c>
      <c r="CT195" s="65"/>
      <c r="CU195" s="65" t="b">
        <f t="shared" si="175"/>
        <v>0</v>
      </c>
      <c r="CV195" s="65" t="str">
        <f t="shared" si="176"/>
        <v xml:space="preserve">  </v>
      </c>
      <c r="CW195" s="65"/>
      <c r="CX195" s="65" t="b">
        <f t="shared" si="183"/>
        <v>0</v>
      </c>
      <c r="CY195" s="65" t="str">
        <f t="shared" si="177"/>
        <v xml:space="preserve">  </v>
      </c>
      <c r="CZ195" s="65"/>
      <c r="DA195" s="65" t="b">
        <f t="shared" si="184"/>
        <v>0</v>
      </c>
      <c r="DB195" s="66" t="str">
        <f t="shared" si="178"/>
        <v xml:space="preserve">  </v>
      </c>
      <c r="DC195" s="130">
        <f t="shared" si="185"/>
        <v>0</v>
      </c>
      <c r="DD195" s="131">
        <f t="shared" si="186"/>
        <v>0</v>
      </c>
      <c r="DE195" s="218"/>
      <c r="DF195" s="219"/>
      <c r="DG195" s="220"/>
      <c r="DH195" s="221"/>
      <c r="DJ195" s="101"/>
      <c r="DK195" s="71"/>
      <c r="DL195" s="71"/>
      <c r="DM195" s="71"/>
      <c r="DN195" s="102"/>
      <c r="DO195" s="101"/>
      <c r="DP195" s="71"/>
      <c r="DQ195" s="71"/>
      <c r="DR195" s="71"/>
      <c r="DS195" s="71"/>
      <c r="DT195" s="71"/>
      <c r="DU195" s="111"/>
      <c r="DX195" s="107"/>
      <c r="DY195" s="71"/>
      <c r="DZ195" s="71"/>
      <c r="EA195" s="71"/>
      <c r="EB195" s="71"/>
      <c r="EC195" s="71"/>
      <c r="ED195" s="71"/>
      <c r="EE195" s="71"/>
      <c r="EF195" s="71"/>
      <c r="EG195" s="71"/>
      <c r="EH195" s="114"/>
      <c r="EI195" s="71"/>
      <c r="EJ195" s="71"/>
      <c r="EK195" s="71"/>
      <c r="EL195" s="115"/>
      <c r="EM195" s="117"/>
      <c r="EN195" s="115"/>
      <c r="EO195" s="208"/>
      <c r="EP195" s="209"/>
      <c r="EQ195" s="210"/>
      <c r="ER195" s="217"/>
      <c r="FT195" s="160"/>
      <c r="FV195" s="24"/>
      <c r="FW195" s="140"/>
      <c r="FX195" s="141"/>
      <c r="GL195" s="179"/>
      <c r="GQ195" s="179"/>
    </row>
    <row r="196" spans="2:199" s="159" customFormat="1" ht="15.6">
      <c r="B196" s="134"/>
      <c r="C196" s="136"/>
      <c r="D196" s="71"/>
      <c r="E196" s="16"/>
      <c r="F196" s="159" t="str">
        <f t="shared" si="187"/>
        <v/>
      </c>
      <c r="G196" s="159" t="str">
        <f t="shared" si="188"/>
        <v/>
      </c>
      <c r="H196" s="159" t="str">
        <f t="shared" si="189"/>
        <v/>
      </c>
      <c r="L196" s="97"/>
      <c r="M196" s="16"/>
      <c r="N196" s="16"/>
      <c r="O196" s="24" t="str">
        <f t="shared" si="179"/>
        <v>::</v>
      </c>
      <c r="P196" s="16"/>
      <c r="Q196" s="16"/>
      <c r="R196" s="16"/>
      <c r="S196" s="24" t="str">
        <f t="shared" si="180"/>
        <v>::</v>
      </c>
      <c r="T196" s="24"/>
      <c r="U196" s="24"/>
      <c r="V196" s="165"/>
      <c r="W196" s="71">
        <f t="shared" si="129"/>
        <v>0</v>
      </c>
      <c r="X196" s="71">
        <f t="shared" si="130"/>
        <v>1</v>
      </c>
      <c r="Y196" s="71">
        <f t="shared" si="131"/>
        <v>1900</v>
      </c>
      <c r="Z196" s="92"/>
      <c r="AA196" s="170">
        <f t="shared" si="132"/>
        <v>0</v>
      </c>
      <c r="AB196" s="92"/>
      <c r="AC196" s="94">
        <f t="shared" si="133"/>
        <v>0</v>
      </c>
      <c r="AD196" s="156">
        <f t="shared" si="134"/>
        <v>0</v>
      </c>
      <c r="AE196" s="170">
        <f t="shared" si="135"/>
        <v>0</v>
      </c>
      <c r="AF196" s="92"/>
      <c r="AG196" s="94">
        <f t="shared" si="136"/>
        <v>0</v>
      </c>
      <c r="AH196" s="156">
        <f t="shared" si="137"/>
        <v>0</v>
      </c>
      <c r="AI196" s="170">
        <f t="shared" si="138"/>
        <v>0</v>
      </c>
      <c r="AJ196" s="92"/>
      <c r="AK196" s="94">
        <f t="shared" si="139"/>
        <v>0</v>
      </c>
      <c r="AL196" s="156">
        <f t="shared" si="140"/>
        <v>0</v>
      </c>
      <c r="AM196" s="170">
        <f t="shared" si="141"/>
        <v>0</v>
      </c>
      <c r="AN196" s="92"/>
      <c r="AO196" s="94">
        <f t="shared" si="142"/>
        <v>0</v>
      </c>
      <c r="AP196" s="156">
        <f t="shared" si="143"/>
        <v>0</v>
      </c>
      <c r="AQ196" s="170">
        <f t="shared" si="144"/>
        <v>0</v>
      </c>
      <c r="AR196" s="92"/>
      <c r="AS196" s="94">
        <f t="shared" si="145"/>
        <v>0</v>
      </c>
      <c r="AT196" s="156">
        <f t="shared" si="146"/>
        <v>0</v>
      </c>
      <c r="AU196" s="170">
        <f t="shared" si="147"/>
        <v>0</v>
      </c>
      <c r="AV196" s="92"/>
      <c r="AW196" s="94">
        <f t="shared" si="148"/>
        <v>0</v>
      </c>
      <c r="AX196" s="156">
        <f t="shared" si="149"/>
        <v>0</v>
      </c>
      <c r="AY196" s="170">
        <f t="shared" si="150"/>
        <v>1</v>
      </c>
      <c r="AZ196" s="92"/>
      <c r="BA196" s="170">
        <f t="shared" si="151"/>
        <v>1</v>
      </c>
      <c r="BB196" s="92"/>
      <c r="BC196" s="93">
        <f t="shared" si="152"/>
        <v>0</v>
      </c>
      <c r="BD196" s="92"/>
      <c r="BE196" s="93">
        <f t="shared" si="181"/>
        <v>0</v>
      </c>
      <c r="BF196" s="94">
        <f t="shared" si="153"/>
        <v>0</v>
      </c>
      <c r="BG196" s="95"/>
      <c r="BH196" s="31"/>
      <c r="BI196" s="53"/>
      <c r="BJ196" s="54"/>
      <c r="BK196" s="54"/>
      <c r="BL196" s="55"/>
      <c r="BM196" s="40" t="b">
        <f t="shared" si="154"/>
        <v>0</v>
      </c>
      <c r="BN196" s="40" t="str">
        <f t="shared" si="155"/>
        <v xml:space="preserve">  </v>
      </c>
      <c r="BO196" s="40"/>
      <c r="BP196" s="40" t="b">
        <f t="shared" si="156"/>
        <v>0</v>
      </c>
      <c r="BQ196" s="40" t="str">
        <f t="shared" si="157"/>
        <v xml:space="preserve">  </v>
      </c>
      <c r="BR196" s="40"/>
      <c r="BS196" s="40" t="b">
        <f t="shared" si="158"/>
        <v>0</v>
      </c>
      <c r="BT196" s="40" t="str">
        <f t="shared" si="159"/>
        <v xml:space="preserve">  </v>
      </c>
      <c r="BU196" s="40"/>
      <c r="BV196" s="40" t="b">
        <f t="shared" si="160"/>
        <v>0</v>
      </c>
      <c r="BW196" s="40" t="str">
        <f t="shared" si="161"/>
        <v xml:space="preserve">  </v>
      </c>
      <c r="BX196" s="40"/>
      <c r="BY196" s="40" t="b">
        <f t="shared" si="162"/>
        <v>0</v>
      </c>
      <c r="BZ196" s="45" t="str">
        <f t="shared" si="163"/>
        <v xml:space="preserve">  </v>
      </c>
      <c r="CA196" s="46"/>
      <c r="CB196" s="36" t="b">
        <f t="shared" si="164"/>
        <v>0</v>
      </c>
      <c r="CC196" s="36" t="str">
        <f t="shared" si="165"/>
        <v xml:space="preserve">  </v>
      </c>
      <c r="CD196" s="36"/>
      <c r="CE196" s="36" t="b">
        <f t="shared" si="166"/>
        <v>0</v>
      </c>
      <c r="CF196" s="36" t="str">
        <f t="shared" si="167"/>
        <v xml:space="preserve">  </v>
      </c>
      <c r="CG196" s="36"/>
      <c r="CH196" s="36" t="b">
        <f t="shared" si="168"/>
        <v>0</v>
      </c>
      <c r="CI196" s="36" t="str">
        <f t="shared" si="169"/>
        <v xml:space="preserve">  </v>
      </c>
      <c r="CJ196" s="36"/>
      <c r="CK196" s="36" t="b">
        <f t="shared" si="170"/>
        <v>0</v>
      </c>
      <c r="CL196" s="36" t="str">
        <f t="shared" si="171"/>
        <v xml:space="preserve">  </v>
      </c>
      <c r="CM196" s="36"/>
      <c r="CN196" s="36" t="b">
        <f t="shared" si="172"/>
        <v>0</v>
      </c>
      <c r="CO196" s="37" t="str">
        <f t="shared" si="173"/>
        <v xml:space="preserve">  </v>
      </c>
      <c r="CQ196" s="65"/>
      <c r="CR196" s="65" t="b">
        <f t="shared" si="182"/>
        <v>0</v>
      </c>
      <c r="CS196" s="65" t="str">
        <f t="shared" si="174"/>
        <v xml:space="preserve">  </v>
      </c>
      <c r="CT196" s="65"/>
      <c r="CU196" s="65" t="b">
        <f t="shared" si="175"/>
        <v>0</v>
      </c>
      <c r="CV196" s="65" t="str">
        <f t="shared" si="176"/>
        <v xml:space="preserve">  </v>
      </c>
      <c r="CW196" s="65"/>
      <c r="CX196" s="65" t="b">
        <f t="shared" si="183"/>
        <v>0</v>
      </c>
      <c r="CY196" s="65" t="str">
        <f t="shared" si="177"/>
        <v xml:space="preserve">  </v>
      </c>
      <c r="CZ196" s="65"/>
      <c r="DA196" s="65" t="b">
        <f t="shared" si="184"/>
        <v>0</v>
      </c>
      <c r="DB196" s="66" t="str">
        <f t="shared" si="178"/>
        <v xml:space="preserve">  </v>
      </c>
      <c r="DC196" s="130">
        <f t="shared" si="185"/>
        <v>0</v>
      </c>
      <c r="DD196" s="131">
        <f t="shared" si="186"/>
        <v>0</v>
      </c>
      <c r="DE196" s="218"/>
      <c r="DF196" s="219"/>
      <c r="DG196" s="220"/>
      <c r="DH196" s="221"/>
      <c r="DJ196" s="101"/>
      <c r="DK196" s="71"/>
      <c r="DL196" s="71"/>
      <c r="DM196" s="71"/>
      <c r="DN196" s="102"/>
      <c r="DO196" s="101"/>
      <c r="DP196" s="71"/>
      <c r="DQ196" s="71"/>
      <c r="DR196" s="71"/>
      <c r="DS196" s="71"/>
      <c r="DT196" s="71"/>
      <c r="DU196" s="111"/>
      <c r="DX196" s="107"/>
      <c r="DY196" s="71"/>
      <c r="DZ196" s="71"/>
      <c r="EA196" s="71"/>
      <c r="EB196" s="71"/>
      <c r="EC196" s="71"/>
      <c r="ED196" s="71"/>
      <c r="EE196" s="71"/>
      <c r="EF196" s="71"/>
      <c r="EG196" s="71"/>
      <c r="EH196" s="114"/>
      <c r="EI196" s="71"/>
      <c r="EJ196" s="71"/>
      <c r="EK196" s="71"/>
      <c r="EL196" s="115"/>
      <c r="EM196" s="117"/>
      <c r="EN196" s="115"/>
      <c r="EO196" s="208"/>
      <c r="EP196" s="209"/>
      <c r="EQ196" s="210"/>
      <c r="ER196" s="217"/>
      <c r="FT196" s="160"/>
      <c r="FV196" s="24"/>
      <c r="FW196" s="140"/>
      <c r="FX196" s="141"/>
      <c r="GL196" s="179"/>
      <c r="GQ196" s="179"/>
    </row>
    <row r="197" spans="2:199" s="159" customFormat="1" ht="15.6">
      <c r="B197" s="134"/>
      <c r="C197" s="136"/>
      <c r="D197" s="71"/>
      <c r="E197" s="16"/>
      <c r="F197" s="159" t="str">
        <f t="shared" si="187"/>
        <v/>
      </c>
      <c r="G197" s="159" t="str">
        <f t="shared" si="188"/>
        <v/>
      </c>
      <c r="H197" s="159" t="str">
        <f t="shared" si="189"/>
        <v/>
      </c>
      <c r="L197" s="97"/>
      <c r="M197" s="16"/>
      <c r="N197" s="16"/>
      <c r="O197" s="24" t="str">
        <f t="shared" si="179"/>
        <v>::</v>
      </c>
      <c r="P197" s="16"/>
      <c r="Q197" s="16"/>
      <c r="R197" s="16"/>
      <c r="S197" s="24" t="str">
        <f t="shared" si="180"/>
        <v>::</v>
      </c>
      <c r="T197" s="24"/>
      <c r="U197" s="24"/>
      <c r="V197" s="165"/>
      <c r="W197" s="71">
        <f t="shared" si="129"/>
        <v>0</v>
      </c>
      <c r="X197" s="71">
        <f t="shared" si="130"/>
        <v>1</v>
      </c>
      <c r="Y197" s="71">
        <f t="shared" si="131"/>
        <v>1900</v>
      </c>
      <c r="Z197" s="92"/>
      <c r="AA197" s="170">
        <f t="shared" si="132"/>
        <v>0</v>
      </c>
      <c r="AB197" s="92"/>
      <c r="AC197" s="94">
        <f t="shared" si="133"/>
        <v>0</v>
      </c>
      <c r="AD197" s="156">
        <f t="shared" si="134"/>
        <v>0</v>
      </c>
      <c r="AE197" s="170">
        <f t="shared" si="135"/>
        <v>0</v>
      </c>
      <c r="AF197" s="92"/>
      <c r="AG197" s="94">
        <f t="shared" si="136"/>
        <v>0</v>
      </c>
      <c r="AH197" s="156">
        <f t="shared" si="137"/>
        <v>0</v>
      </c>
      <c r="AI197" s="170">
        <f t="shared" si="138"/>
        <v>0</v>
      </c>
      <c r="AJ197" s="92"/>
      <c r="AK197" s="94">
        <f t="shared" si="139"/>
        <v>0</v>
      </c>
      <c r="AL197" s="156">
        <f t="shared" si="140"/>
        <v>0</v>
      </c>
      <c r="AM197" s="170">
        <f t="shared" si="141"/>
        <v>0</v>
      </c>
      <c r="AN197" s="92"/>
      <c r="AO197" s="94">
        <f t="shared" si="142"/>
        <v>0</v>
      </c>
      <c r="AP197" s="156">
        <f t="shared" si="143"/>
        <v>0</v>
      </c>
      <c r="AQ197" s="170">
        <f t="shared" si="144"/>
        <v>0</v>
      </c>
      <c r="AR197" s="92"/>
      <c r="AS197" s="94">
        <f t="shared" si="145"/>
        <v>0</v>
      </c>
      <c r="AT197" s="156">
        <f t="shared" si="146"/>
        <v>0</v>
      </c>
      <c r="AU197" s="170">
        <f t="shared" si="147"/>
        <v>0</v>
      </c>
      <c r="AV197" s="92"/>
      <c r="AW197" s="94">
        <f t="shared" si="148"/>
        <v>0</v>
      </c>
      <c r="AX197" s="156">
        <f t="shared" si="149"/>
        <v>0</v>
      </c>
      <c r="AY197" s="170">
        <f t="shared" si="150"/>
        <v>1</v>
      </c>
      <c r="AZ197" s="92"/>
      <c r="BA197" s="170">
        <f t="shared" si="151"/>
        <v>1</v>
      </c>
      <c r="BB197" s="92"/>
      <c r="BC197" s="93">
        <f t="shared" si="152"/>
        <v>0</v>
      </c>
      <c r="BD197" s="92"/>
      <c r="BE197" s="93">
        <f t="shared" si="181"/>
        <v>0</v>
      </c>
      <c r="BF197" s="94">
        <f t="shared" si="153"/>
        <v>0</v>
      </c>
      <c r="BG197" s="95"/>
      <c r="BH197" s="31"/>
      <c r="BI197" s="53"/>
      <c r="BJ197" s="54"/>
      <c r="BK197" s="54"/>
      <c r="BL197" s="55"/>
      <c r="BM197" s="40" t="b">
        <f t="shared" si="154"/>
        <v>0</v>
      </c>
      <c r="BN197" s="40" t="str">
        <f t="shared" si="155"/>
        <v xml:space="preserve">  </v>
      </c>
      <c r="BO197" s="40"/>
      <c r="BP197" s="40" t="b">
        <f t="shared" si="156"/>
        <v>0</v>
      </c>
      <c r="BQ197" s="40" t="str">
        <f t="shared" si="157"/>
        <v xml:space="preserve">  </v>
      </c>
      <c r="BR197" s="40"/>
      <c r="BS197" s="40" t="b">
        <f t="shared" si="158"/>
        <v>0</v>
      </c>
      <c r="BT197" s="40" t="str">
        <f t="shared" si="159"/>
        <v xml:space="preserve">  </v>
      </c>
      <c r="BU197" s="40"/>
      <c r="BV197" s="40" t="b">
        <f t="shared" si="160"/>
        <v>0</v>
      </c>
      <c r="BW197" s="40" t="str">
        <f t="shared" si="161"/>
        <v xml:space="preserve">  </v>
      </c>
      <c r="BX197" s="40"/>
      <c r="BY197" s="40" t="b">
        <f t="shared" si="162"/>
        <v>0</v>
      </c>
      <c r="BZ197" s="45" t="str">
        <f t="shared" si="163"/>
        <v xml:space="preserve">  </v>
      </c>
      <c r="CA197" s="46"/>
      <c r="CB197" s="36" t="b">
        <f t="shared" si="164"/>
        <v>0</v>
      </c>
      <c r="CC197" s="36" t="str">
        <f t="shared" si="165"/>
        <v xml:space="preserve">  </v>
      </c>
      <c r="CD197" s="36"/>
      <c r="CE197" s="36" t="b">
        <f t="shared" si="166"/>
        <v>0</v>
      </c>
      <c r="CF197" s="36" t="str">
        <f t="shared" si="167"/>
        <v xml:space="preserve">  </v>
      </c>
      <c r="CG197" s="36"/>
      <c r="CH197" s="36" t="b">
        <f t="shared" si="168"/>
        <v>0</v>
      </c>
      <c r="CI197" s="36" t="str">
        <f t="shared" si="169"/>
        <v xml:space="preserve">  </v>
      </c>
      <c r="CJ197" s="36"/>
      <c r="CK197" s="36" t="b">
        <f t="shared" si="170"/>
        <v>0</v>
      </c>
      <c r="CL197" s="36" t="str">
        <f t="shared" si="171"/>
        <v xml:space="preserve">  </v>
      </c>
      <c r="CM197" s="36"/>
      <c r="CN197" s="36" t="b">
        <f t="shared" si="172"/>
        <v>0</v>
      </c>
      <c r="CO197" s="37" t="str">
        <f t="shared" si="173"/>
        <v xml:space="preserve">  </v>
      </c>
      <c r="CQ197" s="65"/>
      <c r="CR197" s="65" t="b">
        <f t="shared" si="182"/>
        <v>0</v>
      </c>
      <c r="CS197" s="65" t="str">
        <f t="shared" si="174"/>
        <v xml:space="preserve">  </v>
      </c>
      <c r="CT197" s="65"/>
      <c r="CU197" s="65" t="b">
        <f t="shared" si="175"/>
        <v>0</v>
      </c>
      <c r="CV197" s="65" t="str">
        <f t="shared" si="176"/>
        <v xml:space="preserve">  </v>
      </c>
      <c r="CW197" s="65"/>
      <c r="CX197" s="65" t="b">
        <f t="shared" si="183"/>
        <v>0</v>
      </c>
      <c r="CY197" s="65" t="str">
        <f t="shared" si="177"/>
        <v xml:space="preserve">  </v>
      </c>
      <c r="CZ197" s="65"/>
      <c r="DA197" s="65" t="b">
        <f t="shared" si="184"/>
        <v>0</v>
      </c>
      <c r="DB197" s="66" t="str">
        <f t="shared" si="178"/>
        <v xml:space="preserve">  </v>
      </c>
      <c r="DC197" s="130">
        <f t="shared" si="185"/>
        <v>0</v>
      </c>
      <c r="DD197" s="131">
        <f t="shared" si="186"/>
        <v>0</v>
      </c>
      <c r="DE197" s="218"/>
      <c r="DF197" s="219"/>
      <c r="DG197" s="220"/>
      <c r="DH197" s="221"/>
      <c r="DJ197" s="101"/>
      <c r="DK197" s="71"/>
      <c r="DL197" s="71"/>
      <c r="DM197" s="71"/>
      <c r="DN197" s="102"/>
      <c r="DO197" s="101"/>
      <c r="DP197" s="71"/>
      <c r="DQ197" s="71"/>
      <c r="DR197" s="71"/>
      <c r="DS197" s="71"/>
      <c r="DT197" s="71"/>
      <c r="DU197" s="111"/>
      <c r="DX197" s="107"/>
      <c r="DY197" s="71"/>
      <c r="DZ197" s="71"/>
      <c r="EA197" s="71"/>
      <c r="EB197" s="71"/>
      <c r="EC197" s="71"/>
      <c r="ED197" s="71"/>
      <c r="EE197" s="71"/>
      <c r="EF197" s="71"/>
      <c r="EG197" s="71"/>
      <c r="EH197" s="114"/>
      <c r="EI197" s="71"/>
      <c r="EJ197" s="71"/>
      <c r="EK197" s="71"/>
      <c r="EL197" s="115"/>
      <c r="EM197" s="117"/>
      <c r="EN197" s="115"/>
      <c r="EO197" s="208"/>
      <c r="EP197" s="209"/>
      <c r="EQ197" s="210"/>
      <c r="ER197" s="217"/>
      <c r="FT197" s="160"/>
      <c r="FV197" s="24"/>
      <c r="FW197" s="140"/>
      <c r="FX197" s="141"/>
      <c r="GL197" s="179"/>
      <c r="GQ197" s="179"/>
    </row>
    <row r="198" spans="2:199" s="159" customFormat="1" ht="15.6">
      <c r="B198" s="134"/>
      <c r="C198" s="136"/>
      <c r="D198" s="71"/>
      <c r="E198" s="16"/>
      <c r="F198" s="159" t="str">
        <f t="shared" si="187"/>
        <v/>
      </c>
      <c r="G198" s="159" t="str">
        <f t="shared" si="188"/>
        <v/>
      </c>
      <c r="H198" s="159" t="str">
        <f t="shared" si="189"/>
        <v/>
      </c>
      <c r="L198" s="97"/>
      <c r="M198" s="16"/>
      <c r="N198" s="16"/>
      <c r="O198" s="24" t="str">
        <f t="shared" si="179"/>
        <v>::</v>
      </c>
      <c r="P198" s="16"/>
      <c r="Q198" s="16"/>
      <c r="R198" s="16"/>
      <c r="S198" s="24" t="str">
        <f t="shared" si="180"/>
        <v>::</v>
      </c>
      <c r="T198" s="24"/>
      <c r="U198" s="24"/>
      <c r="V198" s="165"/>
      <c r="W198" s="71">
        <f t="shared" si="129"/>
        <v>0</v>
      </c>
      <c r="X198" s="71">
        <f t="shared" si="130"/>
        <v>1</v>
      </c>
      <c r="Y198" s="71">
        <f t="shared" si="131"/>
        <v>1900</v>
      </c>
      <c r="Z198" s="92"/>
      <c r="AA198" s="170">
        <f t="shared" si="132"/>
        <v>0</v>
      </c>
      <c r="AB198" s="92"/>
      <c r="AC198" s="94">
        <f t="shared" si="133"/>
        <v>0</v>
      </c>
      <c r="AD198" s="156">
        <f t="shared" si="134"/>
        <v>0</v>
      </c>
      <c r="AE198" s="170">
        <f t="shared" si="135"/>
        <v>0</v>
      </c>
      <c r="AF198" s="92"/>
      <c r="AG198" s="94">
        <f t="shared" si="136"/>
        <v>0</v>
      </c>
      <c r="AH198" s="156">
        <f t="shared" si="137"/>
        <v>0</v>
      </c>
      <c r="AI198" s="170">
        <f t="shared" si="138"/>
        <v>0</v>
      </c>
      <c r="AJ198" s="92"/>
      <c r="AK198" s="94">
        <f t="shared" si="139"/>
        <v>0</v>
      </c>
      <c r="AL198" s="156">
        <f t="shared" si="140"/>
        <v>0</v>
      </c>
      <c r="AM198" s="170">
        <f t="shared" si="141"/>
        <v>0</v>
      </c>
      <c r="AN198" s="92"/>
      <c r="AO198" s="94">
        <f t="shared" si="142"/>
        <v>0</v>
      </c>
      <c r="AP198" s="156">
        <f t="shared" si="143"/>
        <v>0</v>
      </c>
      <c r="AQ198" s="170">
        <f t="shared" si="144"/>
        <v>0</v>
      </c>
      <c r="AR198" s="92"/>
      <c r="AS198" s="94">
        <f t="shared" si="145"/>
        <v>0</v>
      </c>
      <c r="AT198" s="156">
        <f t="shared" si="146"/>
        <v>0</v>
      </c>
      <c r="AU198" s="170">
        <f t="shared" si="147"/>
        <v>0</v>
      </c>
      <c r="AV198" s="92"/>
      <c r="AW198" s="94">
        <f t="shared" si="148"/>
        <v>0</v>
      </c>
      <c r="AX198" s="156">
        <f t="shared" si="149"/>
        <v>0</v>
      </c>
      <c r="AY198" s="170">
        <f t="shared" si="150"/>
        <v>1</v>
      </c>
      <c r="AZ198" s="92"/>
      <c r="BA198" s="170">
        <f t="shared" si="151"/>
        <v>1</v>
      </c>
      <c r="BB198" s="92"/>
      <c r="BC198" s="93">
        <f t="shared" si="152"/>
        <v>0</v>
      </c>
      <c r="BD198" s="92"/>
      <c r="BE198" s="93">
        <f t="shared" si="181"/>
        <v>0</v>
      </c>
      <c r="BF198" s="94">
        <f t="shared" si="153"/>
        <v>0</v>
      </c>
      <c r="BG198" s="95"/>
      <c r="BH198" s="31"/>
      <c r="BI198" s="53"/>
      <c r="BJ198" s="54"/>
      <c r="BK198" s="54"/>
      <c r="BL198" s="55"/>
      <c r="BM198" s="40" t="b">
        <f t="shared" si="154"/>
        <v>0</v>
      </c>
      <c r="BN198" s="40" t="str">
        <f t="shared" si="155"/>
        <v xml:space="preserve">  </v>
      </c>
      <c r="BO198" s="40"/>
      <c r="BP198" s="40" t="b">
        <f t="shared" si="156"/>
        <v>0</v>
      </c>
      <c r="BQ198" s="40" t="str">
        <f t="shared" si="157"/>
        <v xml:space="preserve">  </v>
      </c>
      <c r="BR198" s="40"/>
      <c r="BS198" s="40" t="b">
        <f t="shared" si="158"/>
        <v>0</v>
      </c>
      <c r="BT198" s="40" t="str">
        <f t="shared" si="159"/>
        <v xml:space="preserve">  </v>
      </c>
      <c r="BU198" s="40"/>
      <c r="BV198" s="40" t="b">
        <f t="shared" si="160"/>
        <v>0</v>
      </c>
      <c r="BW198" s="40" t="str">
        <f t="shared" si="161"/>
        <v xml:space="preserve">  </v>
      </c>
      <c r="BX198" s="40"/>
      <c r="BY198" s="40" t="b">
        <f t="shared" si="162"/>
        <v>0</v>
      </c>
      <c r="BZ198" s="45" t="str">
        <f t="shared" si="163"/>
        <v xml:space="preserve">  </v>
      </c>
      <c r="CA198" s="46"/>
      <c r="CB198" s="36" t="b">
        <f t="shared" si="164"/>
        <v>0</v>
      </c>
      <c r="CC198" s="36" t="str">
        <f t="shared" si="165"/>
        <v xml:space="preserve">  </v>
      </c>
      <c r="CD198" s="36"/>
      <c r="CE198" s="36" t="b">
        <f t="shared" si="166"/>
        <v>0</v>
      </c>
      <c r="CF198" s="36" t="str">
        <f t="shared" si="167"/>
        <v xml:space="preserve">  </v>
      </c>
      <c r="CG198" s="36"/>
      <c r="CH198" s="36" t="b">
        <f t="shared" si="168"/>
        <v>0</v>
      </c>
      <c r="CI198" s="36" t="str">
        <f t="shared" si="169"/>
        <v xml:space="preserve">  </v>
      </c>
      <c r="CJ198" s="36"/>
      <c r="CK198" s="36" t="b">
        <f t="shared" si="170"/>
        <v>0</v>
      </c>
      <c r="CL198" s="36" t="str">
        <f t="shared" si="171"/>
        <v xml:space="preserve">  </v>
      </c>
      <c r="CM198" s="36"/>
      <c r="CN198" s="36" t="b">
        <f t="shared" si="172"/>
        <v>0</v>
      </c>
      <c r="CO198" s="37" t="str">
        <f t="shared" si="173"/>
        <v xml:space="preserve">  </v>
      </c>
      <c r="CQ198" s="65"/>
      <c r="CR198" s="65" t="b">
        <f t="shared" si="182"/>
        <v>0</v>
      </c>
      <c r="CS198" s="65" t="str">
        <f t="shared" si="174"/>
        <v xml:space="preserve">  </v>
      </c>
      <c r="CT198" s="65"/>
      <c r="CU198" s="65" t="b">
        <f t="shared" si="175"/>
        <v>0</v>
      </c>
      <c r="CV198" s="65" t="str">
        <f t="shared" si="176"/>
        <v xml:space="preserve">  </v>
      </c>
      <c r="CW198" s="65"/>
      <c r="CX198" s="65" t="b">
        <f t="shared" si="183"/>
        <v>0</v>
      </c>
      <c r="CY198" s="65" t="str">
        <f t="shared" si="177"/>
        <v xml:space="preserve">  </v>
      </c>
      <c r="CZ198" s="65"/>
      <c r="DA198" s="65" t="b">
        <f t="shared" si="184"/>
        <v>0</v>
      </c>
      <c r="DB198" s="66" t="str">
        <f t="shared" si="178"/>
        <v xml:space="preserve">  </v>
      </c>
      <c r="DC198" s="130">
        <f t="shared" si="185"/>
        <v>0</v>
      </c>
      <c r="DD198" s="131">
        <f t="shared" si="186"/>
        <v>0</v>
      </c>
      <c r="DE198" s="218"/>
      <c r="DF198" s="219"/>
      <c r="DG198" s="220"/>
      <c r="DH198" s="221"/>
      <c r="DJ198" s="101"/>
      <c r="DK198" s="71"/>
      <c r="DL198" s="71"/>
      <c r="DM198" s="71"/>
      <c r="DN198" s="102"/>
      <c r="DO198" s="101"/>
      <c r="DP198" s="71"/>
      <c r="DQ198" s="71"/>
      <c r="DR198" s="71"/>
      <c r="DS198" s="71"/>
      <c r="DT198" s="71"/>
      <c r="DU198" s="111"/>
      <c r="DX198" s="107"/>
      <c r="DY198" s="71"/>
      <c r="DZ198" s="71"/>
      <c r="EA198" s="71"/>
      <c r="EB198" s="71"/>
      <c r="EC198" s="71"/>
      <c r="ED198" s="71"/>
      <c r="EE198" s="71"/>
      <c r="EF198" s="71"/>
      <c r="EG198" s="71"/>
      <c r="EH198" s="114"/>
      <c r="EI198" s="71"/>
      <c r="EJ198" s="71"/>
      <c r="EK198" s="71"/>
      <c r="EL198" s="115"/>
      <c r="EM198" s="117"/>
      <c r="EN198" s="115"/>
      <c r="EO198" s="208"/>
      <c r="EP198" s="209"/>
      <c r="EQ198" s="210"/>
      <c r="ER198" s="217"/>
      <c r="FT198" s="160"/>
      <c r="FV198" s="24"/>
      <c r="FW198" s="140"/>
      <c r="FX198" s="141"/>
      <c r="GL198" s="179"/>
      <c r="GQ198" s="179"/>
    </row>
    <row r="199" spans="2:199" s="159" customFormat="1" ht="15.6">
      <c r="B199" s="134"/>
      <c r="C199" s="136"/>
      <c r="D199" s="71"/>
      <c r="E199" s="16"/>
      <c r="F199" s="159" t="str">
        <f t="shared" si="187"/>
        <v/>
      </c>
      <c r="G199" s="159" t="str">
        <f t="shared" si="188"/>
        <v/>
      </c>
      <c r="H199" s="159" t="str">
        <f t="shared" si="189"/>
        <v/>
      </c>
      <c r="L199" s="97"/>
      <c r="M199" s="16"/>
      <c r="N199" s="16"/>
      <c r="O199" s="24" t="str">
        <f t="shared" si="179"/>
        <v>::</v>
      </c>
      <c r="P199" s="16"/>
      <c r="Q199" s="16"/>
      <c r="R199" s="16"/>
      <c r="S199" s="24" t="str">
        <f t="shared" si="180"/>
        <v>::</v>
      </c>
      <c r="T199" s="24"/>
      <c r="U199" s="24"/>
      <c r="V199" s="165"/>
      <c r="W199" s="71">
        <f t="shared" si="129"/>
        <v>0</v>
      </c>
      <c r="X199" s="71">
        <f t="shared" si="130"/>
        <v>1</v>
      </c>
      <c r="Y199" s="71">
        <f t="shared" si="131"/>
        <v>1900</v>
      </c>
      <c r="Z199" s="92"/>
      <c r="AA199" s="170">
        <f t="shared" si="132"/>
        <v>0</v>
      </c>
      <c r="AB199" s="92"/>
      <c r="AC199" s="94">
        <f t="shared" si="133"/>
        <v>0</v>
      </c>
      <c r="AD199" s="156">
        <f t="shared" si="134"/>
        <v>0</v>
      </c>
      <c r="AE199" s="170">
        <f t="shared" si="135"/>
        <v>0</v>
      </c>
      <c r="AF199" s="92"/>
      <c r="AG199" s="94">
        <f t="shared" si="136"/>
        <v>0</v>
      </c>
      <c r="AH199" s="156">
        <f t="shared" si="137"/>
        <v>0</v>
      </c>
      <c r="AI199" s="170">
        <f t="shared" si="138"/>
        <v>0</v>
      </c>
      <c r="AJ199" s="92"/>
      <c r="AK199" s="94">
        <f t="shared" si="139"/>
        <v>0</v>
      </c>
      <c r="AL199" s="156">
        <f t="shared" si="140"/>
        <v>0</v>
      </c>
      <c r="AM199" s="170">
        <f t="shared" si="141"/>
        <v>0</v>
      </c>
      <c r="AN199" s="92"/>
      <c r="AO199" s="94">
        <f t="shared" si="142"/>
        <v>0</v>
      </c>
      <c r="AP199" s="156">
        <f t="shared" si="143"/>
        <v>0</v>
      </c>
      <c r="AQ199" s="170">
        <f t="shared" si="144"/>
        <v>0</v>
      </c>
      <c r="AR199" s="92"/>
      <c r="AS199" s="94">
        <f t="shared" si="145"/>
        <v>0</v>
      </c>
      <c r="AT199" s="156">
        <f t="shared" si="146"/>
        <v>0</v>
      </c>
      <c r="AU199" s="170">
        <f t="shared" si="147"/>
        <v>0</v>
      </c>
      <c r="AV199" s="92"/>
      <c r="AW199" s="94">
        <f t="shared" si="148"/>
        <v>0</v>
      </c>
      <c r="AX199" s="156">
        <f t="shared" si="149"/>
        <v>0</v>
      </c>
      <c r="AY199" s="170">
        <f t="shared" si="150"/>
        <v>1</v>
      </c>
      <c r="AZ199" s="92"/>
      <c r="BA199" s="170">
        <f t="shared" si="151"/>
        <v>1</v>
      </c>
      <c r="BB199" s="92"/>
      <c r="BC199" s="93">
        <f t="shared" si="152"/>
        <v>0</v>
      </c>
      <c r="BD199" s="92"/>
      <c r="BE199" s="93">
        <f t="shared" si="181"/>
        <v>0</v>
      </c>
      <c r="BF199" s="94">
        <f t="shared" si="153"/>
        <v>0</v>
      </c>
      <c r="BG199" s="95"/>
      <c r="BH199" s="31"/>
      <c r="BI199" s="53"/>
      <c r="BJ199" s="54"/>
      <c r="BK199" s="54"/>
      <c r="BL199" s="55"/>
      <c r="BM199" s="40" t="b">
        <f t="shared" si="154"/>
        <v>0</v>
      </c>
      <c r="BN199" s="40" t="str">
        <f t="shared" si="155"/>
        <v xml:space="preserve">  </v>
      </c>
      <c r="BO199" s="40"/>
      <c r="BP199" s="40" t="b">
        <f t="shared" si="156"/>
        <v>0</v>
      </c>
      <c r="BQ199" s="40" t="str">
        <f t="shared" si="157"/>
        <v xml:space="preserve">  </v>
      </c>
      <c r="BR199" s="40"/>
      <c r="BS199" s="40" t="b">
        <f t="shared" si="158"/>
        <v>0</v>
      </c>
      <c r="BT199" s="40" t="str">
        <f t="shared" si="159"/>
        <v xml:space="preserve">  </v>
      </c>
      <c r="BU199" s="40"/>
      <c r="BV199" s="40" t="b">
        <f t="shared" si="160"/>
        <v>0</v>
      </c>
      <c r="BW199" s="40" t="str">
        <f t="shared" si="161"/>
        <v xml:space="preserve">  </v>
      </c>
      <c r="BX199" s="40"/>
      <c r="BY199" s="40" t="b">
        <f t="shared" si="162"/>
        <v>0</v>
      </c>
      <c r="BZ199" s="45" t="str">
        <f t="shared" si="163"/>
        <v xml:space="preserve">  </v>
      </c>
      <c r="CA199" s="46"/>
      <c r="CB199" s="36" t="b">
        <f t="shared" si="164"/>
        <v>0</v>
      </c>
      <c r="CC199" s="36" t="str">
        <f t="shared" si="165"/>
        <v xml:space="preserve">  </v>
      </c>
      <c r="CD199" s="36"/>
      <c r="CE199" s="36" t="b">
        <f t="shared" si="166"/>
        <v>0</v>
      </c>
      <c r="CF199" s="36" t="str">
        <f t="shared" si="167"/>
        <v xml:space="preserve">  </v>
      </c>
      <c r="CG199" s="36"/>
      <c r="CH199" s="36" t="b">
        <f t="shared" si="168"/>
        <v>0</v>
      </c>
      <c r="CI199" s="36" t="str">
        <f t="shared" si="169"/>
        <v xml:space="preserve">  </v>
      </c>
      <c r="CJ199" s="36"/>
      <c r="CK199" s="36" t="b">
        <f t="shared" si="170"/>
        <v>0</v>
      </c>
      <c r="CL199" s="36" t="str">
        <f t="shared" si="171"/>
        <v xml:space="preserve">  </v>
      </c>
      <c r="CM199" s="36"/>
      <c r="CN199" s="36" t="b">
        <f t="shared" si="172"/>
        <v>0</v>
      </c>
      <c r="CO199" s="37" t="str">
        <f t="shared" si="173"/>
        <v xml:space="preserve">  </v>
      </c>
      <c r="CQ199" s="65"/>
      <c r="CR199" s="65" t="b">
        <f t="shared" si="182"/>
        <v>0</v>
      </c>
      <c r="CS199" s="65" t="str">
        <f t="shared" si="174"/>
        <v xml:space="preserve">  </v>
      </c>
      <c r="CT199" s="65"/>
      <c r="CU199" s="65" t="b">
        <f t="shared" si="175"/>
        <v>0</v>
      </c>
      <c r="CV199" s="65" t="str">
        <f t="shared" si="176"/>
        <v xml:space="preserve">  </v>
      </c>
      <c r="CW199" s="65"/>
      <c r="CX199" s="65" t="b">
        <f t="shared" si="183"/>
        <v>0</v>
      </c>
      <c r="CY199" s="65" t="str">
        <f t="shared" si="177"/>
        <v xml:space="preserve">  </v>
      </c>
      <c r="CZ199" s="65"/>
      <c r="DA199" s="65" t="b">
        <f t="shared" si="184"/>
        <v>0</v>
      </c>
      <c r="DB199" s="66" t="str">
        <f t="shared" si="178"/>
        <v xml:space="preserve">  </v>
      </c>
      <c r="DC199" s="130">
        <f t="shared" si="185"/>
        <v>0</v>
      </c>
      <c r="DD199" s="131">
        <f t="shared" si="186"/>
        <v>0</v>
      </c>
      <c r="DE199" s="218"/>
      <c r="DF199" s="219"/>
      <c r="DG199" s="220"/>
      <c r="DH199" s="221"/>
      <c r="DJ199" s="101"/>
      <c r="DK199" s="71"/>
      <c r="DL199" s="71"/>
      <c r="DM199" s="71"/>
      <c r="DN199" s="102"/>
      <c r="DO199" s="101"/>
      <c r="DP199" s="71"/>
      <c r="DQ199" s="71"/>
      <c r="DR199" s="71"/>
      <c r="DS199" s="71"/>
      <c r="DT199" s="71"/>
      <c r="DU199" s="111"/>
      <c r="DX199" s="107"/>
      <c r="DY199" s="71"/>
      <c r="DZ199" s="71"/>
      <c r="EA199" s="71"/>
      <c r="EB199" s="71"/>
      <c r="EC199" s="71"/>
      <c r="ED199" s="71"/>
      <c r="EE199" s="71"/>
      <c r="EF199" s="71"/>
      <c r="EG199" s="71"/>
      <c r="EH199" s="114"/>
      <c r="EI199" s="71"/>
      <c r="EJ199" s="71"/>
      <c r="EK199" s="71"/>
      <c r="EL199" s="115"/>
      <c r="EM199" s="117"/>
      <c r="EN199" s="115"/>
      <c r="EO199" s="208"/>
      <c r="EP199" s="209"/>
      <c r="EQ199" s="210"/>
      <c r="ER199" s="217"/>
      <c r="FT199" s="160"/>
      <c r="FV199" s="24"/>
      <c r="FW199" s="140"/>
      <c r="FX199" s="141"/>
      <c r="GL199" s="179"/>
      <c r="GQ199" s="179"/>
    </row>
    <row r="200" spans="2:199" s="159" customFormat="1" ht="15.6">
      <c r="B200" s="134"/>
      <c r="C200" s="136"/>
      <c r="D200" s="71"/>
      <c r="E200" s="16"/>
      <c r="F200" s="159" t="str">
        <f t="shared" si="187"/>
        <v/>
      </c>
      <c r="G200" s="159" t="str">
        <f t="shared" si="188"/>
        <v/>
      </c>
      <c r="H200" s="159" t="str">
        <f t="shared" si="189"/>
        <v/>
      </c>
      <c r="L200" s="97"/>
      <c r="M200" s="16"/>
      <c r="N200" s="16"/>
      <c r="O200" s="24" t="str">
        <f t="shared" si="179"/>
        <v>::</v>
      </c>
      <c r="P200" s="16"/>
      <c r="Q200" s="16"/>
      <c r="R200" s="16"/>
      <c r="S200" s="24" t="str">
        <f t="shared" si="180"/>
        <v>::</v>
      </c>
      <c r="T200" s="24"/>
      <c r="U200" s="24"/>
      <c r="V200" s="165"/>
      <c r="W200" s="71">
        <f t="shared" si="129"/>
        <v>0</v>
      </c>
      <c r="X200" s="71">
        <f t="shared" si="130"/>
        <v>1</v>
      </c>
      <c r="Y200" s="71">
        <f t="shared" si="131"/>
        <v>1900</v>
      </c>
      <c r="Z200" s="92"/>
      <c r="AA200" s="170">
        <f t="shared" si="132"/>
        <v>0</v>
      </c>
      <c r="AB200" s="92"/>
      <c r="AC200" s="94">
        <f t="shared" si="133"/>
        <v>0</v>
      </c>
      <c r="AD200" s="156">
        <f t="shared" si="134"/>
        <v>0</v>
      </c>
      <c r="AE200" s="170">
        <f t="shared" si="135"/>
        <v>0</v>
      </c>
      <c r="AF200" s="92"/>
      <c r="AG200" s="94">
        <f t="shared" si="136"/>
        <v>0</v>
      </c>
      <c r="AH200" s="156">
        <f t="shared" si="137"/>
        <v>0</v>
      </c>
      <c r="AI200" s="170">
        <f t="shared" si="138"/>
        <v>0</v>
      </c>
      <c r="AJ200" s="92"/>
      <c r="AK200" s="94">
        <f t="shared" si="139"/>
        <v>0</v>
      </c>
      <c r="AL200" s="156">
        <f t="shared" si="140"/>
        <v>0</v>
      </c>
      <c r="AM200" s="170">
        <f t="shared" si="141"/>
        <v>0</v>
      </c>
      <c r="AN200" s="92"/>
      <c r="AO200" s="94">
        <f t="shared" si="142"/>
        <v>0</v>
      </c>
      <c r="AP200" s="156">
        <f t="shared" si="143"/>
        <v>0</v>
      </c>
      <c r="AQ200" s="170">
        <f t="shared" si="144"/>
        <v>0</v>
      </c>
      <c r="AR200" s="92"/>
      <c r="AS200" s="94">
        <f t="shared" si="145"/>
        <v>0</v>
      </c>
      <c r="AT200" s="156">
        <f t="shared" si="146"/>
        <v>0</v>
      </c>
      <c r="AU200" s="170">
        <f t="shared" si="147"/>
        <v>0</v>
      </c>
      <c r="AV200" s="92"/>
      <c r="AW200" s="94">
        <f t="shared" si="148"/>
        <v>0</v>
      </c>
      <c r="AX200" s="156">
        <f t="shared" si="149"/>
        <v>0</v>
      </c>
      <c r="AY200" s="170">
        <f t="shared" si="150"/>
        <v>1</v>
      </c>
      <c r="AZ200" s="92"/>
      <c r="BA200" s="170">
        <f t="shared" si="151"/>
        <v>1</v>
      </c>
      <c r="BB200" s="92"/>
      <c r="BC200" s="93">
        <f t="shared" si="152"/>
        <v>0</v>
      </c>
      <c r="BD200" s="92"/>
      <c r="BE200" s="93">
        <f t="shared" si="181"/>
        <v>0</v>
      </c>
      <c r="BF200" s="94">
        <f t="shared" si="153"/>
        <v>0</v>
      </c>
      <c r="BG200" s="95"/>
      <c r="BH200" s="31"/>
      <c r="BI200" s="53"/>
      <c r="BJ200" s="54"/>
      <c r="BK200" s="54"/>
      <c r="BL200" s="55"/>
      <c r="BM200" s="40" t="b">
        <f t="shared" si="154"/>
        <v>0</v>
      </c>
      <c r="BN200" s="40" t="str">
        <f t="shared" si="155"/>
        <v xml:space="preserve">  </v>
      </c>
      <c r="BO200" s="40"/>
      <c r="BP200" s="40" t="b">
        <f t="shared" si="156"/>
        <v>0</v>
      </c>
      <c r="BQ200" s="40" t="str">
        <f t="shared" si="157"/>
        <v xml:space="preserve">  </v>
      </c>
      <c r="BR200" s="40"/>
      <c r="BS200" s="40" t="b">
        <f t="shared" si="158"/>
        <v>0</v>
      </c>
      <c r="BT200" s="40" t="str">
        <f t="shared" si="159"/>
        <v xml:space="preserve">  </v>
      </c>
      <c r="BU200" s="40"/>
      <c r="BV200" s="40" t="b">
        <f t="shared" si="160"/>
        <v>0</v>
      </c>
      <c r="BW200" s="40" t="str">
        <f t="shared" si="161"/>
        <v xml:space="preserve">  </v>
      </c>
      <c r="BX200" s="40"/>
      <c r="BY200" s="40" t="b">
        <f t="shared" si="162"/>
        <v>0</v>
      </c>
      <c r="BZ200" s="45" t="str">
        <f t="shared" si="163"/>
        <v xml:space="preserve">  </v>
      </c>
      <c r="CA200" s="46"/>
      <c r="CB200" s="36" t="b">
        <f t="shared" si="164"/>
        <v>0</v>
      </c>
      <c r="CC200" s="36" t="str">
        <f t="shared" si="165"/>
        <v xml:space="preserve">  </v>
      </c>
      <c r="CD200" s="36"/>
      <c r="CE200" s="36" t="b">
        <f t="shared" si="166"/>
        <v>0</v>
      </c>
      <c r="CF200" s="36" t="str">
        <f t="shared" si="167"/>
        <v xml:space="preserve">  </v>
      </c>
      <c r="CG200" s="36"/>
      <c r="CH200" s="36" t="b">
        <f t="shared" si="168"/>
        <v>0</v>
      </c>
      <c r="CI200" s="36" t="str">
        <f t="shared" si="169"/>
        <v xml:space="preserve">  </v>
      </c>
      <c r="CJ200" s="36"/>
      <c r="CK200" s="36" t="b">
        <f t="shared" si="170"/>
        <v>0</v>
      </c>
      <c r="CL200" s="36" t="str">
        <f t="shared" si="171"/>
        <v xml:space="preserve">  </v>
      </c>
      <c r="CM200" s="36"/>
      <c r="CN200" s="36" t="b">
        <f t="shared" si="172"/>
        <v>0</v>
      </c>
      <c r="CO200" s="37" t="str">
        <f t="shared" si="173"/>
        <v xml:space="preserve">  </v>
      </c>
      <c r="CQ200" s="65"/>
      <c r="CR200" s="65" t="b">
        <f t="shared" si="182"/>
        <v>0</v>
      </c>
      <c r="CS200" s="65" t="str">
        <f t="shared" si="174"/>
        <v xml:space="preserve">  </v>
      </c>
      <c r="CT200" s="65"/>
      <c r="CU200" s="65" t="b">
        <f t="shared" si="175"/>
        <v>0</v>
      </c>
      <c r="CV200" s="65" t="str">
        <f t="shared" si="176"/>
        <v xml:space="preserve">  </v>
      </c>
      <c r="CW200" s="65"/>
      <c r="CX200" s="65" t="b">
        <f t="shared" si="183"/>
        <v>0</v>
      </c>
      <c r="CY200" s="65" t="str">
        <f t="shared" si="177"/>
        <v xml:space="preserve">  </v>
      </c>
      <c r="CZ200" s="65"/>
      <c r="DA200" s="65" t="b">
        <f t="shared" si="184"/>
        <v>0</v>
      </c>
      <c r="DB200" s="66" t="str">
        <f t="shared" si="178"/>
        <v xml:space="preserve">  </v>
      </c>
      <c r="DC200" s="130">
        <f t="shared" si="185"/>
        <v>0</v>
      </c>
      <c r="DD200" s="131">
        <f t="shared" si="186"/>
        <v>0</v>
      </c>
      <c r="DE200" s="218"/>
      <c r="DF200" s="219"/>
      <c r="DG200" s="220"/>
      <c r="DH200" s="221"/>
      <c r="DJ200" s="101"/>
      <c r="DK200" s="71"/>
      <c r="DL200" s="71"/>
      <c r="DM200" s="71"/>
      <c r="DN200" s="102"/>
      <c r="DO200" s="101"/>
      <c r="DP200" s="71"/>
      <c r="DQ200" s="71"/>
      <c r="DR200" s="71"/>
      <c r="DS200" s="71"/>
      <c r="DT200" s="71"/>
      <c r="DU200" s="111"/>
      <c r="DX200" s="107"/>
      <c r="DY200" s="71"/>
      <c r="DZ200" s="71"/>
      <c r="EA200" s="71"/>
      <c r="EB200" s="71"/>
      <c r="EC200" s="71"/>
      <c r="ED200" s="71"/>
      <c r="EE200" s="71"/>
      <c r="EF200" s="71"/>
      <c r="EG200" s="71"/>
      <c r="EH200" s="114"/>
      <c r="EI200" s="71"/>
      <c r="EJ200" s="71"/>
      <c r="EK200" s="71"/>
      <c r="EL200" s="115"/>
      <c r="EM200" s="117"/>
      <c r="EN200" s="115"/>
      <c r="EO200" s="208"/>
      <c r="EP200" s="209"/>
      <c r="EQ200" s="210"/>
      <c r="ER200" s="217"/>
      <c r="FT200" s="160"/>
      <c r="FV200" s="24"/>
      <c r="FW200" s="140"/>
      <c r="FX200" s="141"/>
      <c r="GL200" s="179"/>
      <c r="GQ200" s="179"/>
    </row>
    <row r="201" spans="2:199" s="159" customFormat="1" ht="15.6">
      <c r="B201" s="134"/>
      <c r="C201" s="136"/>
      <c r="D201" s="71"/>
      <c r="E201" s="16"/>
      <c r="F201" s="159" t="str">
        <f t="shared" si="187"/>
        <v/>
      </c>
      <c r="G201" s="159" t="str">
        <f t="shared" si="188"/>
        <v/>
      </c>
      <c r="H201" s="159" t="str">
        <f t="shared" si="189"/>
        <v/>
      </c>
      <c r="L201" s="97"/>
      <c r="M201" s="16"/>
      <c r="N201" s="16"/>
      <c r="O201" s="24" t="str">
        <f t="shared" si="179"/>
        <v>::</v>
      </c>
      <c r="P201" s="16"/>
      <c r="Q201" s="16"/>
      <c r="R201" s="16"/>
      <c r="S201" s="24" t="str">
        <f t="shared" si="180"/>
        <v>::</v>
      </c>
      <c r="T201" s="24"/>
      <c r="U201" s="24"/>
      <c r="V201" s="165"/>
      <c r="W201" s="71">
        <f t="shared" si="129"/>
        <v>0</v>
      </c>
      <c r="X201" s="71">
        <f t="shared" si="130"/>
        <v>1</v>
      </c>
      <c r="Y201" s="71">
        <f t="shared" si="131"/>
        <v>1900</v>
      </c>
      <c r="Z201" s="92"/>
      <c r="AA201" s="170">
        <f t="shared" si="132"/>
        <v>0</v>
      </c>
      <c r="AB201" s="92"/>
      <c r="AC201" s="94">
        <f t="shared" si="133"/>
        <v>0</v>
      </c>
      <c r="AD201" s="156">
        <f t="shared" si="134"/>
        <v>0</v>
      </c>
      <c r="AE201" s="170">
        <f t="shared" si="135"/>
        <v>0</v>
      </c>
      <c r="AF201" s="92"/>
      <c r="AG201" s="94">
        <f t="shared" si="136"/>
        <v>0</v>
      </c>
      <c r="AH201" s="156">
        <f t="shared" si="137"/>
        <v>0</v>
      </c>
      <c r="AI201" s="170">
        <f t="shared" si="138"/>
        <v>0</v>
      </c>
      <c r="AJ201" s="92"/>
      <c r="AK201" s="94">
        <f t="shared" si="139"/>
        <v>0</v>
      </c>
      <c r="AL201" s="156">
        <f t="shared" si="140"/>
        <v>0</v>
      </c>
      <c r="AM201" s="170">
        <f t="shared" si="141"/>
        <v>0</v>
      </c>
      <c r="AN201" s="92"/>
      <c r="AO201" s="94">
        <f t="shared" si="142"/>
        <v>0</v>
      </c>
      <c r="AP201" s="156">
        <f t="shared" si="143"/>
        <v>0</v>
      </c>
      <c r="AQ201" s="170">
        <f t="shared" si="144"/>
        <v>0</v>
      </c>
      <c r="AR201" s="92"/>
      <c r="AS201" s="94">
        <f t="shared" si="145"/>
        <v>0</v>
      </c>
      <c r="AT201" s="156">
        <f t="shared" si="146"/>
        <v>0</v>
      </c>
      <c r="AU201" s="170">
        <f t="shared" si="147"/>
        <v>0</v>
      </c>
      <c r="AV201" s="92"/>
      <c r="AW201" s="94">
        <f t="shared" si="148"/>
        <v>0</v>
      </c>
      <c r="AX201" s="156">
        <f t="shared" si="149"/>
        <v>0</v>
      </c>
      <c r="AY201" s="170">
        <f t="shared" si="150"/>
        <v>1</v>
      </c>
      <c r="AZ201" s="92"/>
      <c r="BA201" s="170">
        <f t="shared" si="151"/>
        <v>1</v>
      </c>
      <c r="BB201" s="92"/>
      <c r="BC201" s="93">
        <f t="shared" si="152"/>
        <v>0</v>
      </c>
      <c r="BD201" s="92"/>
      <c r="BE201" s="93">
        <f t="shared" si="181"/>
        <v>0</v>
      </c>
      <c r="BF201" s="94">
        <f t="shared" si="153"/>
        <v>0</v>
      </c>
      <c r="BG201" s="95"/>
      <c r="BH201" s="31"/>
      <c r="BI201" s="53"/>
      <c r="BJ201" s="54"/>
      <c r="BK201" s="54"/>
      <c r="BL201" s="55"/>
      <c r="BM201" s="40" t="b">
        <f t="shared" si="154"/>
        <v>0</v>
      </c>
      <c r="BN201" s="40" t="str">
        <f t="shared" si="155"/>
        <v xml:space="preserve">  </v>
      </c>
      <c r="BO201" s="40"/>
      <c r="BP201" s="40" t="b">
        <f t="shared" si="156"/>
        <v>0</v>
      </c>
      <c r="BQ201" s="40" t="str">
        <f t="shared" si="157"/>
        <v xml:space="preserve">  </v>
      </c>
      <c r="BR201" s="40"/>
      <c r="BS201" s="40" t="b">
        <f t="shared" si="158"/>
        <v>0</v>
      </c>
      <c r="BT201" s="40" t="str">
        <f t="shared" si="159"/>
        <v xml:space="preserve">  </v>
      </c>
      <c r="BU201" s="40"/>
      <c r="BV201" s="40" t="b">
        <f t="shared" si="160"/>
        <v>0</v>
      </c>
      <c r="BW201" s="40" t="str">
        <f t="shared" si="161"/>
        <v xml:space="preserve">  </v>
      </c>
      <c r="BX201" s="40"/>
      <c r="BY201" s="40" t="b">
        <f t="shared" si="162"/>
        <v>0</v>
      </c>
      <c r="BZ201" s="45" t="str">
        <f t="shared" si="163"/>
        <v xml:space="preserve">  </v>
      </c>
      <c r="CA201" s="46"/>
      <c r="CB201" s="36" t="b">
        <f t="shared" si="164"/>
        <v>0</v>
      </c>
      <c r="CC201" s="36" t="str">
        <f t="shared" si="165"/>
        <v xml:space="preserve">  </v>
      </c>
      <c r="CD201" s="36"/>
      <c r="CE201" s="36" t="b">
        <f t="shared" si="166"/>
        <v>0</v>
      </c>
      <c r="CF201" s="36" t="str">
        <f t="shared" si="167"/>
        <v xml:space="preserve">  </v>
      </c>
      <c r="CG201" s="36"/>
      <c r="CH201" s="36" t="b">
        <f t="shared" si="168"/>
        <v>0</v>
      </c>
      <c r="CI201" s="36" t="str">
        <f t="shared" si="169"/>
        <v xml:space="preserve">  </v>
      </c>
      <c r="CJ201" s="36"/>
      <c r="CK201" s="36" t="b">
        <f t="shared" si="170"/>
        <v>0</v>
      </c>
      <c r="CL201" s="36" t="str">
        <f t="shared" si="171"/>
        <v xml:space="preserve">  </v>
      </c>
      <c r="CM201" s="36"/>
      <c r="CN201" s="36" t="b">
        <f t="shared" si="172"/>
        <v>0</v>
      </c>
      <c r="CO201" s="37" t="str">
        <f t="shared" si="173"/>
        <v xml:space="preserve">  </v>
      </c>
      <c r="CQ201" s="65"/>
      <c r="CR201" s="65" t="b">
        <f t="shared" si="182"/>
        <v>0</v>
      </c>
      <c r="CS201" s="65" t="str">
        <f t="shared" si="174"/>
        <v xml:space="preserve">  </v>
      </c>
      <c r="CT201" s="65"/>
      <c r="CU201" s="65" t="b">
        <f t="shared" si="175"/>
        <v>0</v>
      </c>
      <c r="CV201" s="65" t="str">
        <f t="shared" si="176"/>
        <v xml:space="preserve">  </v>
      </c>
      <c r="CW201" s="65"/>
      <c r="CX201" s="65" t="b">
        <f t="shared" si="183"/>
        <v>0</v>
      </c>
      <c r="CY201" s="65" t="str">
        <f t="shared" si="177"/>
        <v xml:space="preserve">  </v>
      </c>
      <c r="CZ201" s="65"/>
      <c r="DA201" s="65" t="b">
        <f t="shared" si="184"/>
        <v>0</v>
      </c>
      <c r="DB201" s="66" t="str">
        <f t="shared" si="178"/>
        <v xml:space="preserve">  </v>
      </c>
      <c r="DC201" s="130">
        <f t="shared" si="185"/>
        <v>0</v>
      </c>
      <c r="DD201" s="131">
        <f t="shared" si="186"/>
        <v>0</v>
      </c>
      <c r="DE201" s="218"/>
      <c r="DF201" s="219"/>
      <c r="DG201" s="220"/>
      <c r="DH201" s="221"/>
      <c r="DJ201" s="101"/>
      <c r="DK201" s="71"/>
      <c r="DL201" s="71"/>
      <c r="DM201" s="71"/>
      <c r="DN201" s="102"/>
      <c r="DO201" s="101"/>
      <c r="DP201" s="71"/>
      <c r="DQ201" s="71"/>
      <c r="DR201" s="71"/>
      <c r="DS201" s="71"/>
      <c r="DT201" s="71"/>
      <c r="DU201" s="111"/>
      <c r="DX201" s="107"/>
      <c r="DY201" s="71"/>
      <c r="DZ201" s="71"/>
      <c r="EA201" s="71"/>
      <c r="EB201" s="71"/>
      <c r="EC201" s="71"/>
      <c r="ED201" s="71"/>
      <c r="EE201" s="71"/>
      <c r="EF201" s="71"/>
      <c r="EG201" s="71"/>
      <c r="EH201" s="114"/>
      <c r="EI201" s="71"/>
      <c r="EJ201" s="71"/>
      <c r="EK201" s="71"/>
      <c r="EL201" s="115"/>
      <c r="EM201" s="117"/>
      <c r="EN201" s="115"/>
      <c r="EO201" s="208"/>
      <c r="EP201" s="209"/>
      <c r="EQ201" s="210"/>
      <c r="ER201" s="217"/>
      <c r="FT201" s="160"/>
      <c r="FV201" s="24"/>
      <c r="FW201" s="140"/>
      <c r="FX201" s="141"/>
      <c r="GL201" s="179"/>
      <c r="GQ201" s="179"/>
    </row>
    <row r="202" spans="2:199" s="159" customFormat="1" ht="15.6">
      <c r="B202" s="134"/>
      <c r="C202" s="136"/>
      <c r="D202" s="71"/>
      <c r="E202" s="16"/>
      <c r="F202" s="159" t="str">
        <f t="shared" si="187"/>
        <v/>
      </c>
      <c r="G202" s="159" t="str">
        <f t="shared" si="188"/>
        <v/>
      </c>
      <c r="H202" s="159" t="str">
        <f t="shared" si="189"/>
        <v/>
      </c>
      <c r="L202" s="97"/>
      <c r="M202" s="16"/>
      <c r="N202" s="16"/>
      <c r="O202" s="24" t="str">
        <f t="shared" si="179"/>
        <v>::</v>
      </c>
      <c r="P202" s="16"/>
      <c r="Q202" s="16"/>
      <c r="R202" s="16"/>
      <c r="S202" s="24" t="str">
        <f t="shared" si="180"/>
        <v>::</v>
      </c>
      <c r="T202" s="24"/>
      <c r="U202" s="24"/>
      <c r="V202" s="165"/>
      <c r="W202" s="71">
        <f t="shared" si="129"/>
        <v>0</v>
      </c>
      <c r="X202" s="71">
        <f t="shared" si="130"/>
        <v>1</v>
      </c>
      <c r="Y202" s="71">
        <f t="shared" si="131"/>
        <v>1900</v>
      </c>
      <c r="Z202" s="92"/>
      <c r="AA202" s="170">
        <f t="shared" si="132"/>
        <v>0</v>
      </c>
      <c r="AB202" s="92"/>
      <c r="AC202" s="94">
        <f t="shared" si="133"/>
        <v>0</v>
      </c>
      <c r="AD202" s="156">
        <f t="shared" si="134"/>
        <v>0</v>
      </c>
      <c r="AE202" s="170">
        <f t="shared" si="135"/>
        <v>0</v>
      </c>
      <c r="AF202" s="92"/>
      <c r="AG202" s="94">
        <f t="shared" si="136"/>
        <v>0</v>
      </c>
      <c r="AH202" s="156">
        <f t="shared" si="137"/>
        <v>0</v>
      </c>
      <c r="AI202" s="170">
        <f t="shared" si="138"/>
        <v>0</v>
      </c>
      <c r="AJ202" s="92"/>
      <c r="AK202" s="94">
        <f t="shared" si="139"/>
        <v>0</v>
      </c>
      <c r="AL202" s="156">
        <f t="shared" si="140"/>
        <v>0</v>
      </c>
      <c r="AM202" s="170">
        <f t="shared" si="141"/>
        <v>0</v>
      </c>
      <c r="AN202" s="92"/>
      <c r="AO202" s="94">
        <f t="shared" si="142"/>
        <v>0</v>
      </c>
      <c r="AP202" s="156">
        <f t="shared" si="143"/>
        <v>0</v>
      </c>
      <c r="AQ202" s="170">
        <f t="shared" si="144"/>
        <v>0</v>
      </c>
      <c r="AR202" s="92"/>
      <c r="AS202" s="94">
        <f t="shared" si="145"/>
        <v>0</v>
      </c>
      <c r="AT202" s="156">
        <f t="shared" si="146"/>
        <v>0</v>
      </c>
      <c r="AU202" s="170">
        <f t="shared" si="147"/>
        <v>0</v>
      </c>
      <c r="AV202" s="92"/>
      <c r="AW202" s="94">
        <f t="shared" si="148"/>
        <v>0</v>
      </c>
      <c r="AX202" s="156">
        <f t="shared" si="149"/>
        <v>0</v>
      </c>
      <c r="AY202" s="170">
        <f t="shared" si="150"/>
        <v>1</v>
      </c>
      <c r="AZ202" s="92"/>
      <c r="BA202" s="170">
        <f t="shared" si="151"/>
        <v>1</v>
      </c>
      <c r="BB202" s="92"/>
      <c r="BC202" s="93">
        <f t="shared" si="152"/>
        <v>0</v>
      </c>
      <c r="BD202" s="92"/>
      <c r="BE202" s="93">
        <f t="shared" si="181"/>
        <v>0</v>
      </c>
      <c r="BF202" s="94">
        <f t="shared" si="153"/>
        <v>0</v>
      </c>
      <c r="BG202" s="95"/>
      <c r="BH202" s="31"/>
      <c r="BI202" s="53"/>
      <c r="BJ202" s="54"/>
      <c r="BK202" s="54"/>
      <c r="BL202" s="55"/>
      <c r="BM202" s="40" t="b">
        <f t="shared" si="154"/>
        <v>0</v>
      </c>
      <c r="BN202" s="40" t="str">
        <f t="shared" si="155"/>
        <v xml:space="preserve">  </v>
      </c>
      <c r="BO202" s="40"/>
      <c r="BP202" s="40" t="b">
        <f t="shared" si="156"/>
        <v>0</v>
      </c>
      <c r="BQ202" s="40" t="str">
        <f t="shared" si="157"/>
        <v xml:space="preserve">  </v>
      </c>
      <c r="BR202" s="40"/>
      <c r="BS202" s="40" t="b">
        <f t="shared" si="158"/>
        <v>0</v>
      </c>
      <c r="BT202" s="40" t="str">
        <f t="shared" si="159"/>
        <v xml:space="preserve">  </v>
      </c>
      <c r="BU202" s="40"/>
      <c r="BV202" s="40" t="b">
        <f t="shared" si="160"/>
        <v>0</v>
      </c>
      <c r="BW202" s="40" t="str">
        <f t="shared" si="161"/>
        <v xml:space="preserve">  </v>
      </c>
      <c r="BX202" s="40"/>
      <c r="BY202" s="40" t="b">
        <f t="shared" si="162"/>
        <v>0</v>
      </c>
      <c r="BZ202" s="45" t="str">
        <f t="shared" si="163"/>
        <v xml:space="preserve">  </v>
      </c>
      <c r="CA202" s="46"/>
      <c r="CB202" s="36" t="b">
        <f t="shared" si="164"/>
        <v>0</v>
      </c>
      <c r="CC202" s="36" t="str">
        <f t="shared" si="165"/>
        <v xml:space="preserve">  </v>
      </c>
      <c r="CD202" s="36"/>
      <c r="CE202" s="36" t="b">
        <f t="shared" si="166"/>
        <v>0</v>
      </c>
      <c r="CF202" s="36" t="str">
        <f t="shared" si="167"/>
        <v xml:space="preserve">  </v>
      </c>
      <c r="CG202" s="36"/>
      <c r="CH202" s="36" t="b">
        <f t="shared" si="168"/>
        <v>0</v>
      </c>
      <c r="CI202" s="36" t="str">
        <f t="shared" si="169"/>
        <v xml:space="preserve">  </v>
      </c>
      <c r="CJ202" s="36"/>
      <c r="CK202" s="36" t="b">
        <f t="shared" si="170"/>
        <v>0</v>
      </c>
      <c r="CL202" s="36" t="str">
        <f t="shared" si="171"/>
        <v xml:space="preserve">  </v>
      </c>
      <c r="CM202" s="36"/>
      <c r="CN202" s="36" t="b">
        <f t="shared" si="172"/>
        <v>0</v>
      </c>
      <c r="CO202" s="37" t="str">
        <f t="shared" si="173"/>
        <v xml:space="preserve">  </v>
      </c>
      <c r="CQ202" s="65"/>
      <c r="CR202" s="65" t="b">
        <f t="shared" si="182"/>
        <v>0</v>
      </c>
      <c r="CS202" s="65" t="str">
        <f t="shared" si="174"/>
        <v xml:space="preserve">  </v>
      </c>
      <c r="CT202" s="65"/>
      <c r="CU202" s="65" t="b">
        <f t="shared" si="175"/>
        <v>0</v>
      </c>
      <c r="CV202" s="65" t="str">
        <f t="shared" si="176"/>
        <v xml:space="preserve">  </v>
      </c>
      <c r="CW202" s="65"/>
      <c r="CX202" s="65" t="b">
        <f t="shared" si="183"/>
        <v>0</v>
      </c>
      <c r="CY202" s="65" t="str">
        <f t="shared" si="177"/>
        <v xml:space="preserve">  </v>
      </c>
      <c r="CZ202" s="65"/>
      <c r="DA202" s="65" t="b">
        <f t="shared" si="184"/>
        <v>0</v>
      </c>
      <c r="DB202" s="66" t="str">
        <f t="shared" si="178"/>
        <v xml:space="preserve">  </v>
      </c>
      <c r="DC202" s="130">
        <f t="shared" si="185"/>
        <v>0</v>
      </c>
      <c r="DD202" s="131">
        <f t="shared" si="186"/>
        <v>0</v>
      </c>
      <c r="DE202" s="218"/>
      <c r="DF202" s="219"/>
      <c r="DG202" s="220"/>
      <c r="DH202" s="221"/>
      <c r="DJ202" s="101"/>
      <c r="DK202" s="71"/>
      <c r="DL202" s="71"/>
      <c r="DM202" s="71"/>
      <c r="DN202" s="102"/>
      <c r="DO202" s="101"/>
      <c r="DP202" s="71"/>
      <c r="DQ202" s="71"/>
      <c r="DR202" s="71"/>
      <c r="DS202" s="71"/>
      <c r="DT202" s="71"/>
      <c r="DU202" s="111"/>
      <c r="DX202" s="107"/>
      <c r="DY202" s="71"/>
      <c r="DZ202" s="71"/>
      <c r="EA202" s="71"/>
      <c r="EB202" s="71"/>
      <c r="EC202" s="71"/>
      <c r="ED202" s="71"/>
      <c r="EE202" s="71"/>
      <c r="EF202" s="71"/>
      <c r="EG202" s="71"/>
      <c r="EH202" s="114"/>
      <c r="EI202" s="71"/>
      <c r="EJ202" s="71"/>
      <c r="EK202" s="71"/>
      <c r="EL202" s="115"/>
      <c r="EM202" s="117"/>
      <c r="EN202" s="115"/>
      <c r="EO202" s="208"/>
      <c r="EP202" s="209"/>
      <c r="EQ202" s="210"/>
      <c r="ER202" s="217"/>
      <c r="FT202" s="160"/>
      <c r="FV202" s="24"/>
      <c r="FW202" s="140"/>
      <c r="FX202" s="141"/>
      <c r="GL202" s="179"/>
      <c r="GQ202" s="179"/>
    </row>
    <row r="203" spans="2:199" s="159" customFormat="1" ht="15.6">
      <c r="B203" s="134"/>
      <c r="C203" s="136"/>
      <c r="D203" s="71"/>
      <c r="E203" s="16"/>
      <c r="F203" s="159" t="str">
        <f t="shared" si="187"/>
        <v/>
      </c>
      <c r="G203" s="159" t="str">
        <f t="shared" si="188"/>
        <v/>
      </c>
      <c r="H203" s="159" t="str">
        <f t="shared" si="189"/>
        <v/>
      </c>
      <c r="L203" s="97"/>
      <c r="M203" s="16"/>
      <c r="N203" s="16"/>
      <c r="O203" s="24" t="str">
        <f t="shared" si="179"/>
        <v>::</v>
      </c>
      <c r="P203" s="16"/>
      <c r="Q203" s="16"/>
      <c r="R203" s="16"/>
      <c r="S203" s="24" t="str">
        <f t="shared" si="180"/>
        <v>::</v>
      </c>
      <c r="T203" s="24"/>
      <c r="U203" s="24"/>
      <c r="V203" s="165"/>
      <c r="W203" s="71">
        <f t="shared" ref="W203:W266" si="190">DAY(V203)</f>
        <v>0</v>
      </c>
      <c r="X203" s="71">
        <f t="shared" ref="X203:X266" si="191">MONTH(V203)</f>
        <v>1</v>
      </c>
      <c r="Y203" s="71">
        <f t="shared" ref="Y203:Y266" si="192">YEAR(V203)</f>
        <v>1900</v>
      </c>
      <c r="Z203" s="92"/>
      <c r="AA203" s="170">
        <f t="shared" ref="AA203:AA266" si="193">V203</f>
        <v>0</v>
      </c>
      <c r="AB203" s="92"/>
      <c r="AC203" s="94">
        <f t="shared" ref="AC203:AC266" si="194">ABS(V203-AA203)*24*60</f>
        <v>0</v>
      </c>
      <c r="AD203" s="156">
        <f t="shared" ref="AD203:AD266" si="195">ABS(AB203-Z203)+AC203</f>
        <v>0</v>
      </c>
      <c r="AE203" s="170">
        <f t="shared" ref="AE203:AE266" si="196">AA203</f>
        <v>0</v>
      </c>
      <c r="AF203" s="92"/>
      <c r="AG203" s="94">
        <f t="shared" ref="AG203:AG266" si="197">ABS(AE203-AA203)*24*60</f>
        <v>0</v>
      </c>
      <c r="AH203" s="156">
        <f t="shared" ref="AH203:AH266" si="198">ABS(AF203-AB203)+AG203</f>
        <v>0</v>
      </c>
      <c r="AI203" s="170">
        <f t="shared" ref="AI203:AI266" si="199">AE203</f>
        <v>0</v>
      </c>
      <c r="AJ203" s="92"/>
      <c r="AK203" s="94">
        <f t="shared" ref="AK203:AK266" si="200">ABS(AI203-AE203)*24*60</f>
        <v>0</v>
      </c>
      <c r="AL203" s="156">
        <f t="shared" ref="AL203:AL266" si="201">ABS(AJ203-AF203)+AK203</f>
        <v>0</v>
      </c>
      <c r="AM203" s="170">
        <f t="shared" ref="AM203:AM266" si="202">AI203</f>
        <v>0</v>
      </c>
      <c r="AN203" s="92"/>
      <c r="AO203" s="94">
        <f t="shared" ref="AO203:AO266" si="203">ABS(AM203-AI203)*24*60</f>
        <v>0</v>
      </c>
      <c r="AP203" s="156">
        <f t="shared" ref="AP203:AP266" si="204">ABS(AN203-AJ203)+AO203</f>
        <v>0</v>
      </c>
      <c r="AQ203" s="170">
        <f t="shared" ref="AQ203:AQ266" si="205">AM203</f>
        <v>0</v>
      </c>
      <c r="AR203" s="92"/>
      <c r="AS203" s="94">
        <f t="shared" ref="AS203:AS266" si="206">ABS(AQ203-AM203)*24*60</f>
        <v>0</v>
      </c>
      <c r="AT203" s="156">
        <f t="shared" ref="AT203:AT266" si="207">ABS(AR203-AN203)+AS203</f>
        <v>0</v>
      </c>
      <c r="AU203" s="170">
        <f t="shared" ref="AU203:AU266" si="208">AQ203</f>
        <v>0</v>
      </c>
      <c r="AV203" s="92"/>
      <c r="AW203" s="94">
        <f t="shared" ref="AW203:AW266" si="209">ABS(AU203-AQ203)*24*60</f>
        <v>0</v>
      </c>
      <c r="AX203" s="156">
        <f t="shared" ref="AX203:AX266" si="210">ABS(AV203-AR203)+AW203</f>
        <v>0</v>
      </c>
      <c r="AY203" s="170">
        <f t="shared" ref="AY203:AY266" si="211">AI203+1</f>
        <v>1</v>
      </c>
      <c r="AZ203" s="92"/>
      <c r="BA203" s="170">
        <f t="shared" ref="BA203:BA266" si="212">AY203</f>
        <v>1</v>
      </c>
      <c r="BB203" s="92"/>
      <c r="BC203" s="93">
        <f t="shared" ref="BC203:BC266" si="213">AI203</f>
        <v>0</v>
      </c>
      <c r="BD203" s="92"/>
      <c r="BE203" s="93">
        <f t="shared" si="181"/>
        <v>0</v>
      </c>
      <c r="BF203" s="94">
        <f t="shared" ref="BF203:BF266" si="214">(BE203-BD203)*60</f>
        <v>0</v>
      </c>
      <c r="BG203" s="95"/>
      <c r="BH203" s="31"/>
      <c r="BI203" s="53"/>
      <c r="BJ203" s="54"/>
      <c r="BK203" s="54"/>
      <c r="BL203" s="55"/>
      <c r="BM203" s="40" t="b">
        <f t="shared" ref="BM203:BM266" si="215">ISTEXT(BL203)</f>
        <v>0</v>
      </c>
      <c r="BN203" s="40" t="str">
        <f t="shared" ref="BN203:BN266" si="216">IF(BM203,"Προσθέσατε αριθμό παρακαλώ","  ")</f>
        <v xml:space="preserve">  </v>
      </c>
      <c r="BO203" s="40"/>
      <c r="BP203" s="40" t="b">
        <f t="shared" ref="BP203:BP266" si="217">ISTEXT(BO203)</f>
        <v>0</v>
      </c>
      <c r="BQ203" s="40" t="str">
        <f t="shared" ref="BQ203:BQ266" si="218">IF(BP203,"Προσθέσατε αριθμό παρακαλώ","  ")</f>
        <v xml:space="preserve">  </v>
      </c>
      <c r="BR203" s="40"/>
      <c r="BS203" s="40" t="b">
        <f t="shared" ref="BS203:BS266" si="219">ISTEXT(BR203)</f>
        <v>0</v>
      </c>
      <c r="BT203" s="40" t="str">
        <f t="shared" ref="BT203:BT266" si="220">IF(BS203,"Προσθέσατε αριθμό παρακαλώ","  ")</f>
        <v xml:space="preserve">  </v>
      </c>
      <c r="BU203" s="40"/>
      <c r="BV203" s="40" t="b">
        <f t="shared" ref="BV203:BV266" si="221">ISTEXT(BU203)</f>
        <v>0</v>
      </c>
      <c r="BW203" s="40" t="str">
        <f t="shared" ref="BW203:BW266" si="222">IF(BV203,"Προσθέσατε αριθμό παρακαλώ","  ")</f>
        <v xml:space="preserve">  </v>
      </c>
      <c r="BX203" s="40"/>
      <c r="BY203" s="40" t="b">
        <f t="shared" ref="BY203:BY266" si="223">ISTEXT(BX203)</f>
        <v>0</v>
      </c>
      <c r="BZ203" s="45" t="str">
        <f t="shared" ref="BZ203:BZ266" si="224">IF(BY203,"Προσθέσατε αριθμό παρακαλώ","  ")</f>
        <v xml:space="preserve">  </v>
      </c>
      <c r="CA203" s="46"/>
      <c r="CB203" s="36" t="b">
        <f t="shared" ref="CB203:CB266" si="225">ISTEXT(CA203)</f>
        <v>0</v>
      </c>
      <c r="CC203" s="36" t="str">
        <f t="shared" ref="CC203:CC266" si="226">IF(CB203,"Προσθέσατε αριθμό παρακαλώ","  ")</f>
        <v xml:space="preserve">  </v>
      </c>
      <c r="CD203" s="36"/>
      <c r="CE203" s="36" t="b">
        <f t="shared" ref="CE203:CE266" si="227">ISTEXT(CD203)</f>
        <v>0</v>
      </c>
      <c r="CF203" s="36" t="str">
        <f t="shared" ref="CF203:CF266" si="228">IF(CE203,"Προσθέσατε αριθμό παρακαλώ","  ")</f>
        <v xml:space="preserve">  </v>
      </c>
      <c r="CG203" s="36"/>
      <c r="CH203" s="36" t="b">
        <f t="shared" ref="CH203:CH266" si="229">ISTEXT(CG203)</f>
        <v>0</v>
      </c>
      <c r="CI203" s="36" t="str">
        <f t="shared" ref="CI203:CI266" si="230">IF(CH203,"Προσθέσατε αριθμό παρακαλώ","  ")</f>
        <v xml:space="preserve">  </v>
      </c>
      <c r="CJ203" s="36"/>
      <c r="CK203" s="36" t="b">
        <f t="shared" ref="CK203:CK266" si="231">ISTEXT(CJ203)</f>
        <v>0</v>
      </c>
      <c r="CL203" s="36" t="str">
        <f t="shared" ref="CL203:CL266" si="232">IF(CK203,"Προσθέσατε αριθμό παρακαλώ","  ")</f>
        <v xml:space="preserve">  </v>
      </c>
      <c r="CM203" s="36"/>
      <c r="CN203" s="36" t="b">
        <f t="shared" ref="CN203:CN266" si="233">ISTEXT(CM203)</f>
        <v>0</v>
      </c>
      <c r="CO203" s="37" t="str">
        <f t="shared" ref="CO203:CO266" si="234">IF(CN203,"Προσθέσατε αριθμό παρακαλώ","  ")</f>
        <v xml:space="preserve">  </v>
      </c>
      <c r="CQ203" s="65"/>
      <c r="CR203" s="65" t="b">
        <f t="shared" si="182"/>
        <v>0</v>
      </c>
      <c r="CS203" s="65" t="str">
        <f t="shared" ref="CS203:CS266" si="235">IF(CR203,"Προσθέσατε αριθμό παρακαλώ","  ")</f>
        <v xml:space="preserve">  </v>
      </c>
      <c r="CT203" s="65"/>
      <c r="CU203" s="65" t="b">
        <f t="shared" ref="CU203:CU266" si="236">ISTEXT(CT203)</f>
        <v>0</v>
      </c>
      <c r="CV203" s="65" t="str">
        <f t="shared" ref="CV203:CV266" si="237">IF(CU203,"Προσθέσατε αριθμό παρακαλώ","  ")</f>
        <v xml:space="preserve">  </v>
      </c>
      <c r="CW203" s="65"/>
      <c r="CX203" s="65" t="b">
        <f t="shared" si="183"/>
        <v>0</v>
      </c>
      <c r="CY203" s="65" t="str">
        <f t="shared" ref="CY203:CY266" si="238">IF(CX203,"Προσθέσατε αριθμό παρακαλώ","  ")</f>
        <v xml:space="preserve">  </v>
      </c>
      <c r="CZ203" s="65"/>
      <c r="DA203" s="65" t="b">
        <f t="shared" si="184"/>
        <v>0</v>
      </c>
      <c r="DB203" s="66" t="str">
        <f t="shared" ref="DB203:DB266" si="239">IF(DA203,"Προσθέσατε αριθμό παρακαλώ","  ")</f>
        <v xml:space="preserve">  </v>
      </c>
      <c r="DC203" s="130">
        <f t="shared" si="185"/>
        <v>0</v>
      </c>
      <c r="DD203" s="131">
        <f t="shared" si="186"/>
        <v>0</v>
      </c>
      <c r="DE203" s="218"/>
      <c r="DF203" s="219"/>
      <c r="DG203" s="220"/>
      <c r="DH203" s="221"/>
      <c r="DJ203" s="101"/>
      <c r="DK203" s="71"/>
      <c r="DL203" s="71"/>
      <c r="DM203" s="71"/>
      <c r="DN203" s="102"/>
      <c r="DO203" s="101"/>
      <c r="DP203" s="71"/>
      <c r="DQ203" s="71"/>
      <c r="DR203" s="71"/>
      <c r="DS203" s="71"/>
      <c r="DT203" s="71"/>
      <c r="DU203" s="111"/>
      <c r="DX203" s="107"/>
      <c r="DY203" s="71"/>
      <c r="DZ203" s="71"/>
      <c r="EA203" s="71"/>
      <c r="EB203" s="71"/>
      <c r="EC203" s="71"/>
      <c r="ED203" s="71"/>
      <c r="EE203" s="71"/>
      <c r="EF203" s="71"/>
      <c r="EG203" s="71"/>
      <c r="EH203" s="114"/>
      <c r="EI203" s="71"/>
      <c r="EJ203" s="71"/>
      <c r="EK203" s="71"/>
      <c r="EL203" s="115"/>
      <c r="EM203" s="117"/>
      <c r="EN203" s="115"/>
      <c r="EO203" s="208"/>
      <c r="EP203" s="209"/>
      <c r="EQ203" s="210"/>
      <c r="ER203" s="217"/>
      <c r="FT203" s="160"/>
      <c r="FV203" s="24"/>
      <c r="FW203" s="140"/>
      <c r="FX203" s="141"/>
      <c r="GL203" s="179"/>
      <c r="GQ203" s="179"/>
    </row>
    <row r="204" spans="2:199" s="159" customFormat="1" ht="15.6">
      <c r="B204" s="134"/>
      <c r="C204" s="136"/>
      <c r="D204" s="71"/>
      <c r="E204" s="16"/>
      <c r="F204" s="159" t="str">
        <f t="shared" si="187"/>
        <v/>
      </c>
      <c r="G204" s="159" t="str">
        <f t="shared" si="188"/>
        <v/>
      </c>
      <c r="H204" s="159" t="str">
        <f t="shared" si="189"/>
        <v/>
      </c>
      <c r="L204" s="97"/>
      <c r="M204" s="16"/>
      <c r="N204" s="16"/>
      <c r="O204" s="24" t="str">
        <f t="shared" ref="O204:O267" si="240">CONCATENATE(L204,":",M204,":",N204)</f>
        <v>::</v>
      </c>
      <c r="P204" s="16"/>
      <c r="Q204" s="16"/>
      <c r="R204" s="16"/>
      <c r="S204" s="24" t="str">
        <f t="shared" ref="S204:S267" si="241">CONCATENATE(P204,":",Q204,":",R204)</f>
        <v>::</v>
      </c>
      <c r="T204" s="24"/>
      <c r="U204" s="24"/>
      <c r="V204" s="165"/>
      <c r="W204" s="71">
        <f t="shared" si="190"/>
        <v>0</v>
      </c>
      <c r="X204" s="71">
        <f t="shared" si="191"/>
        <v>1</v>
      </c>
      <c r="Y204" s="71">
        <f t="shared" si="192"/>
        <v>1900</v>
      </c>
      <c r="Z204" s="92"/>
      <c r="AA204" s="170">
        <f t="shared" si="193"/>
        <v>0</v>
      </c>
      <c r="AB204" s="92"/>
      <c r="AC204" s="94">
        <f t="shared" si="194"/>
        <v>0</v>
      </c>
      <c r="AD204" s="156">
        <f t="shared" si="195"/>
        <v>0</v>
      </c>
      <c r="AE204" s="170">
        <f t="shared" si="196"/>
        <v>0</v>
      </c>
      <c r="AF204" s="92"/>
      <c r="AG204" s="94">
        <f t="shared" si="197"/>
        <v>0</v>
      </c>
      <c r="AH204" s="156">
        <f t="shared" si="198"/>
        <v>0</v>
      </c>
      <c r="AI204" s="170">
        <f t="shared" si="199"/>
        <v>0</v>
      </c>
      <c r="AJ204" s="92"/>
      <c r="AK204" s="94">
        <f t="shared" si="200"/>
        <v>0</v>
      </c>
      <c r="AL204" s="156">
        <f t="shared" si="201"/>
        <v>0</v>
      </c>
      <c r="AM204" s="170">
        <f t="shared" si="202"/>
        <v>0</v>
      </c>
      <c r="AN204" s="92"/>
      <c r="AO204" s="94">
        <f t="shared" si="203"/>
        <v>0</v>
      </c>
      <c r="AP204" s="156">
        <f t="shared" si="204"/>
        <v>0</v>
      </c>
      <c r="AQ204" s="170">
        <f t="shared" si="205"/>
        <v>0</v>
      </c>
      <c r="AR204" s="92"/>
      <c r="AS204" s="94">
        <f t="shared" si="206"/>
        <v>0</v>
      </c>
      <c r="AT204" s="156">
        <f t="shared" si="207"/>
        <v>0</v>
      </c>
      <c r="AU204" s="170">
        <f t="shared" si="208"/>
        <v>0</v>
      </c>
      <c r="AV204" s="92"/>
      <c r="AW204" s="94">
        <f t="shared" si="209"/>
        <v>0</v>
      </c>
      <c r="AX204" s="156">
        <f t="shared" si="210"/>
        <v>0</v>
      </c>
      <c r="AY204" s="170">
        <f t="shared" si="211"/>
        <v>1</v>
      </c>
      <c r="AZ204" s="92"/>
      <c r="BA204" s="170">
        <f t="shared" si="212"/>
        <v>1</v>
      </c>
      <c r="BB204" s="92"/>
      <c r="BC204" s="93">
        <f t="shared" si="213"/>
        <v>0</v>
      </c>
      <c r="BD204" s="92"/>
      <c r="BE204" s="93">
        <f t="shared" ref="BE204:BE267" si="242">BC204</f>
        <v>0</v>
      </c>
      <c r="BF204" s="94">
        <f t="shared" si="214"/>
        <v>0</v>
      </c>
      <c r="BG204" s="95"/>
      <c r="BH204" s="31"/>
      <c r="BI204" s="53"/>
      <c r="BJ204" s="54"/>
      <c r="BK204" s="54"/>
      <c r="BL204" s="55"/>
      <c r="BM204" s="40" t="b">
        <f t="shared" si="215"/>
        <v>0</v>
      </c>
      <c r="BN204" s="40" t="str">
        <f t="shared" si="216"/>
        <v xml:space="preserve">  </v>
      </c>
      <c r="BO204" s="40"/>
      <c r="BP204" s="40" t="b">
        <f t="shared" si="217"/>
        <v>0</v>
      </c>
      <c r="BQ204" s="40" t="str">
        <f t="shared" si="218"/>
        <v xml:space="preserve">  </v>
      </c>
      <c r="BR204" s="40"/>
      <c r="BS204" s="40" t="b">
        <f t="shared" si="219"/>
        <v>0</v>
      </c>
      <c r="BT204" s="40" t="str">
        <f t="shared" si="220"/>
        <v xml:space="preserve">  </v>
      </c>
      <c r="BU204" s="40"/>
      <c r="BV204" s="40" t="b">
        <f t="shared" si="221"/>
        <v>0</v>
      </c>
      <c r="BW204" s="40" t="str">
        <f t="shared" si="222"/>
        <v xml:space="preserve">  </v>
      </c>
      <c r="BX204" s="40"/>
      <c r="BY204" s="40" t="b">
        <f t="shared" si="223"/>
        <v>0</v>
      </c>
      <c r="BZ204" s="45" t="str">
        <f t="shared" si="224"/>
        <v xml:space="preserve">  </v>
      </c>
      <c r="CA204" s="46"/>
      <c r="CB204" s="36" t="b">
        <f t="shared" si="225"/>
        <v>0</v>
      </c>
      <c r="CC204" s="36" t="str">
        <f t="shared" si="226"/>
        <v xml:space="preserve">  </v>
      </c>
      <c r="CD204" s="36"/>
      <c r="CE204" s="36" t="b">
        <f t="shared" si="227"/>
        <v>0</v>
      </c>
      <c r="CF204" s="36" t="str">
        <f t="shared" si="228"/>
        <v xml:space="preserve">  </v>
      </c>
      <c r="CG204" s="36"/>
      <c r="CH204" s="36" t="b">
        <f t="shared" si="229"/>
        <v>0</v>
      </c>
      <c r="CI204" s="36" t="str">
        <f t="shared" si="230"/>
        <v xml:space="preserve">  </v>
      </c>
      <c r="CJ204" s="36"/>
      <c r="CK204" s="36" t="b">
        <f t="shared" si="231"/>
        <v>0</v>
      </c>
      <c r="CL204" s="36" t="str">
        <f t="shared" si="232"/>
        <v xml:space="preserve">  </v>
      </c>
      <c r="CM204" s="36"/>
      <c r="CN204" s="36" t="b">
        <f t="shared" si="233"/>
        <v>0</v>
      </c>
      <c r="CO204" s="37" t="str">
        <f t="shared" si="234"/>
        <v xml:space="preserve">  </v>
      </c>
      <c r="CQ204" s="65"/>
      <c r="CR204" s="65" t="b">
        <f t="shared" ref="CR204:CR267" si="243">ISTEXT(CQ204)</f>
        <v>0</v>
      </c>
      <c r="CS204" s="65" t="str">
        <f t="shared" si="235"/>
        <v xml:space="preserve">  </v>
      </c>
      <c r="CT204" s="65"/>
      <c r="CU204" s="65" t="b">
        <f t="shared" si="236"/>
        <v>0</v>
      </c>
      <c r="CV204" s="65" t="str">
        <f t="shared" si="237"/>
        <v xml:space="preserve">  </v>
      </c>
      <c r="CW204" s="65"/>
      <c r="CX204" s="65" t="b">
        <f t="shared" ref="CX204:CX267" si="244">ISTEXT(CW204)</f>
        <v>0</v>
      </c>
      <c r="CY204" s="65" t="str">
        <f t="shared" si="238"/>
        <v xml:space="preserve">  </v>
      </c>
      <c r="CZ204" s="65"/>
      <c r="DA204" s="65" t="b">
        <f t="shared" ref="DA204:DA267" si="245">ISTEXT(CZ204)</f>
        <v>0</v>
      </c>
      <c r="DB204" s="66" t="str">
        <f t="shared" si="239"/>
        <v xml:space="preserve">  </v>
      </c>
      <c r="DC204" s="130">
        <f t="shared" ref="DC204:DC267" si="246">SUM(BN204,BQ204,BT204,BW204,BZ204)</f>
        <v>0</v>
      </c>
      <c r="DD204" s="131">
        <f t="shared" ref="DD204:DD267" si="247">SUM(CC204,CF204,CI204,CL204,CO204)</f>
        <v>0</v>
      </c>
      <c r="DE204" s="218"/>
      <c r="DF204" s="219"/>
      <c r="DG204" s="220"/>
      <c r="DH204" s="221"/>
      <c r="DJ204" s="101"/>
      <c r="DK204" s="71"/>
      <c r="DL204" s="71"/>
      <c r="DM204" s="71"/>
      <c r="DN204" s="102"/>
      <c r="DO204" s="101"/>
      <c r="DP204" s="71"/>
      <c r="DQ204" s="71"/>
      <c r="DR204" s="71"/>
      <c r="DS204" s="71"/>
      <c r="DT204" s="71"/>
      <c r="DU204" s="111"/>
      <c r="DX204" s="107"/>
      <c r="DY204" s="71"/>
      <c r="DZ204" s="71"/>
      <c r="EA204" s="71"/>
      <c r="EB204" s="71"/>
      <c r="EC204" s="71"/>
      <c r="ED204" s="71"/>
      <c r="EE204" s="71"/>
      <c r="EF204" s="71"/>
      <c r="EG204" s="71"/>
      <c r="EH204" s="114"/>
      <c r="EI204" s="71"/>
      <c r="EJ204" s="71"/>
      <c r="EK204" s="71"/>
      <c r="EL204" s="115"/>
      <c r="EM204" s="117"/>
      <c r="EN204" s="115"/>
      <c r="EO204" s="208"/>
      <c r="EP204" s="209"/>
      <c r="EQ204" s="210"/>
      <c r="ER204" s="217"/>
      <c r="FT204" s="160"/>
      <c r="FV204" s="24"/>
      <c r="FW204" s="140"/>
      <c r="FX204" s="141"/>
      <c r="GL204" s="179"/>
      <c r="GQ204" s="179"/>
    </row>
    <row r="205" spans="2:199" s="159" customFormat="1" ht="15.6">
      <c r="B205" s="134"/>
      <c r="C205" s="136"/>
      <c r="D205" s="71"/>
      <c r="E205" s="16"/>
      <c r="F205" s="159" t="str">
        <f t="shared" si="187"/>
        <v/>
      </c>
      <c r="G205" s="159" t="str">
        <f t="shared" si="188"/>
        <v/>
      </c>
      <c r="H205" s="159" t="str">
        <f t="shared" si="189"/>
        <v/>
      </c>
      <c r="L205" s="97"/>
      <c r="M205" s="16"/>
      <c r="N205" s="16"/>
      <c r="O205" s="24" t="str">
        <f t="shared" si="240"/>
        <v>::</v>
      </c>
      <c r="P205" s="16"/>
      <c r="Q205" s="16"/>
      <c r="R205" s="16"/>
      <c r="S205" s="24" t="str">
        <f t="shared" si="241"/>
        <v>::</v>
      </c>
      <c r="T205" s="24"/>
      <c r="U205" s="24"/>
      <c r="V205" s="165"/>
      <c r="W205" s="71">
        <f t="shared" si="190"/>
        <v>0</v>
      </c>
      <c r="X205" s="71">
        <f t="shared" si="191"/>
        <v>1</v>
      </c>
      <c r="Y205" s="71">
        <f t="shared" si="192"/>
        <v>1900</v>
      </c>
      <c r="Z205" s="92"/>
      <c r="AA205" s="170">
        <f t="shared" si="193"/>
        <v>0</v>
      </c>
      <c r="AB205" s="92"/>
      <c r="AC205" s="94">
        <f t="shared" si="194"/>
        <v>0</v>
      </c>
      <c r="AD205" s="156">
        <f t="shared" si="195"/>
        <v>0</v>
      </c>
      <c r="AE205" s="170">
        <f t="shared" si="196"/>
        <v>0</v>
      </c>
      <c r="AF205" s="92"/>
      <c r="AG205" s="94">
        <f t="shared" si="197"/>
        <v>0</v>
      </c>
      <c r="AH205" s="156">
        <f t="shared" si="198"/>
        <v>0</v>
      </c>
      <c r="AI205" s="170">
        <f t="shared" si="199"/>
        <v>0</v>
      </c>
      <c r="AJ205" s="92"/>
      <c r="AK205" s="94">
        <f t="shared" si="200"/>
        <v>0</v>
      </c>
      <c r="AL205" s="156">
        <f t="shared" si="201"/>
        <v>0</v>
      </c>
      <c r="AM205" s="170">
        <f t="shared" si="202"/>
        <v>0</v>
      </c>
      <c r="AN205" s="92"/>
      <c r="AO205" s="94">
        <f t="shared" si="203"/>
        <v>0</v>
      </c>
      <c r="AP205" s="156">
        <f t="shared" si="204"/>
        <v>0</v>
      </c>
      <c r="AQ205" s="170">
        <f t="shared" si="205"/>
        <v>0</v>
      </c>
      <c r="AR205" s="92"/>
      <c r="AS205" s="94">
        <f t="shared" si="206"/>
        <v>0</v>
      </c>
      <c r="AT205" s="156">
        <f t="shared" si="207"/>
        <v>0</v>
      </c>
      <c r="AU205" s="170">
        <f t="shared" si="208"/>
        <v>0</v>
      </c>
      <c r="AV205" s="92"/>
      <c r="AW205" s="94">
        <f t="shared" si="209"/>
        <v>0</v>
      </c>
      <c r="AX205" s="156">
        <f t="shared" si="210"/>
        <v>0</v>
      </c>
      <c r="AY205" s="170">
        <f t="shared" si="211"/>
        <v>1</v>
      </c>
      <c r="AZ205" s="92"/>
      <c r="BA205" s="170">
        <f t="shared" si="212"/>
        <v>1</v>
      </c>
      <c r="BB205" s="92"/>
      <c r="BC205" s="93">
        <f t="shared" si="213"/>
        <v>0</v>
      </c>
      <c r="BD205" s="92"/>
      <c r="BE205" s="93">
        <f t="shared" si="242"/>
        <v>0</v>
      </c>
      <c r="BF205" s="94">
        <f t="shared" si="214"/>
        <v>0</v>
      </c>
      <c r="BG205" s="95"/>
      <c r="BH205" s="31"/>
      <c r="BI205" s="53"/>
      <c r="BJ205" s="54"/>
      <c r="BK205" s="54"/>
      <c r="BL205" s="55"/>
      <c r="BM205" s="40" t="b">
        <f t="shared" si="215"/>
        <v>0</v>
      </c>
      <c r="BN205" s="40" t="str">
        <f t="shared" si="216"/>
        <v xml:space="preserve">  </v>
      </c>
      <c r="BO205" s="40"/>
      <c r="BP205" s="40" t="b">
        <f t="shared" si="217"/>
        <v>0</v>
      </c>
      <c r="BQ205" s="40" t="str">
        <f t="shared" si="218"/>
        <v xml:space="preserve">  </v>
      </c>
      <c r="BR205" s="40"/>
      <c r="BS205" s="40" t="b">
        <f t="shared" si="219"/>
        <v>0</v>
      </c>
      <c r="BT205" s="40" t="str">
        <f t="shared" si="220"/>
        <v xml:space="preserve">  </v>
      </c>
      <c r="BU205" s="40"/>
      <c r="BV205" s="40" t="b">
        <f t="shared" si="221"/>
        <v>0</v>
      </c>
      <c r="BW205" s="40" t="str">
        <f t="shared" si="222"/>
        <v xml:space="preserve">  </v>
      </c>
      <c r="BX205" s="40"/>
      <c r="BY205" s="40" t="b">
        <f t="shared" si="223"/>
        <v>0</v>
      </c>
      <c r="BZ205" s="45" t="str">
        <f t="shared" si="224"/>
        <v xml:space="preserve">  </v>
      </c>
      <c r="CA205" s="46"/>
      <c r="CB205" s="36" t="b">
        <f t="shared" si="225"/>
        <v>0</v>
      </c>
      <c r="CC205" s="36" t="str">
        <f t="shared" si="226"/>
        <v xml:space="preserve">  </v>
      </c>
      <c r="CD205" s="36"/>
      <c r="CE205" s="36" t="b">
        <f t="shared" si="227"/>
        <v>0</v>
      </c>
      <c r="CF205" s="36" t="str">
        <f t="shared" si="228"/>
        <v xml:space="preserve">  </v>
      </c>
      <c r="CG205" s="36"/>
      <c r="CH205" s="36" t="b">
        <f t="shared" si="229"/>
        <v>0</v>
      </c>
      <c r="CI205" s="36" t="str">
        <f t="shared" si="230"/>
        <v xml:space="preserve">  </v>
      </c>
      <c r="CJ205" s="36"/>
      <c r="CK205" s="36" t="b">
        <f t="shared" si="231"/>
        <v>0</v>
      </c>
      <c r="CL205" s="36" t="str">
        <f t="shared" si="232"/>
        <v xml:space="preserve">  </v>
      </c>
      <c r="CM205" s="36"/>
      <c r="CN205" s="36" t="b">
        <f t="shared" si="233"/>
        <v>0</v>
      </c>
      <c r="CO205" s="37" t="str">
        <f t="shared" si="234"/>
        <v xml:space="preserve">  </v>
      </c>
      <c r="CQ205" s="65"/>
      <c r="CR205" s="65" t="b">
        <f t="shared" si="243"/>
        <v>0</v>
      </c>
      <c r="CS205" s="65" t="str">
        <f t="shared" si="235"/>
        <v xml:space="preserve">  </v>
      </c>
      <c r="CT205" s="65"/>
      <c r="CU205" s="65" t="b">
        <f t="shared" si="236"/>
        <v>0</v>
      </c>
      <c r="CV205" s="65" t="str">
        <f t="shared" si="237"/>
        <v xml:space="preserve">  </v>
      </c>
      <c r="CW205" s="65"/>
      <c r="CX205" s="65" t="b">
        <f t="shared" si="244"/>
        <v>0</v>
      </c>
      <c r="CY205" s="65" t="str">
        <f t="shared" si="238"/>
        <v xml:space="preserve">  </v>
      </c>
      <c r="CZ205" s="65"/>
      <c r="DA205" s="65" t="b">
        <f t="shared" si="245"/>
        <v>0</v>
      </c>
      <c r="DB205" s="66" t="str">
        <f t="shared" si="239"/>
        <v xml:space="preserve">  </v>
      </c>
      <c r="DC205" s="130">
        <f t="shared" si="246"/>
        <v>0</v>
      </c>
      <c r="DD205" s="131">
        <f t="shared" si="247"/>
        <v>0</v>
      </c>
      <c r="DE205" s="218"/>
      <c r="DF205" s="219"/>
      <c r="DG205" s="220"/>
      <c r="DH205" s="221"/>
      <c r="DJ205" s="101"/>
      <c r="DK205" s="71"/>
      <c r="DL205" s="71"/>
      <c r="DM205" s="71"/>
      <c r="DN205" s="102"/>
      <c r="DO205" s="101"/>
      <c r="DP205" s="71"/>
      <c r="DQ205" s="71"/>
      <c r="DR205" s="71"/>
      <c r="DS205" s="71"/>
      <c r="DT205" s="71"/>
      <c r="DU205" s="111"/>
      <c r="DX205" s="107"/>
      <c r="DY205" s="71"/>
      <c r="DZ205" s="71"/>
      <c r="EA205" s="71"/>
      <c r="EB205" s="71"/>
      <c r="EC205" s="71"/>
      <c r="ED205" s="71"/>
      <c r="EE205" s="71"/>
      <c r="EF205" s="71"/>
      <c r="EG205" s="71"/>
      <c r="EH205" s="114"/>
      <c r="EI205" s="71"/>
      <c r="EJ205" s="71"/>
      <c r="EK205" s="71"/>
      <c r="EL205" s="115"/>
      <c r="EM205" s="117"/>
      <c r="EN205" s="115"/>
      <c r="EO205" s="208"/>
      <c r="EP205" s="209"/>
      <c r="EQ205" s="210"/>
      <c r="ER205" s="217"/>
      <c r="FT205" s="160"/>
      <c r="FV205" s="24"/>
      <c r="FW205" s="140"/>
      <c r="FX205" s="141"/>
      <c r="GL205" s="179"/>
      <c r="GQ205" s="179"/>
    </row>
    <row r="206" spans="2:199" s="159" customFormat="1" ht="15.6">
      <c r="B206" s="134"/>
      <c r="C206" s="136"/>
      <c r="D206" s="71"/>
      <c r="E206" s="16"/>
      <c r="F206" s="159" t="str">
        <f t="shared" si="187"/>
        <v/>
      </c>
      <c r="G206" s="159" t="str">
        <f t="shared" si="188"/>
        <v/>
      </c>
      <c r="H206" s="159" t="str">
        <f t="shared" si="189"/>
        <v/>
      </c>
      <c r="L206" s="97"/>
      <c r="M206" s="16"/>
      <c r="N206" s="16"/>
      <c r="O206" s="24" t="str">
        <f t="shared" si="240"/>
        <v>::</v>
      </c>
      <c r="P206" s="16"/>
      <c r="Q206" s="16"/>
      <c r="R206" s="16"/>
      <c r="S206" s="24" t="str">
        <f t="shared" si="241"/>
        <v>::</v>
      </c>
      <c r="T206" s="24"/>
      <c r="U206" s="24"/>
      <c r="V206" s="165"/>
      <c r="W206" s="71">
        <f t="shared" si="190"/>
        <v>0</v>
      </c>
      <c r="X206" s="71">
        <f t="shared" si="191"/>
        <v>1</v>
      </c>
      <c r="Y206" s="71">
        <f t="shared" si="192"/>
        <v>1900</v>
      </c>
      <c r="Z206" s="92"/>
      <c r="AA206" s="170">
        <f t="shared" si="193"/>
        <v>0</v>
      </c>
      <c r="AB206" s="92"/>
      <c r="AC206" s="94">
        <f t="shared" si="194"/>
        <v>0</v>
      </c>
      <c r="AD206" s="156">
        <f t="shared" si="195"/>
        <v>0</v>
      </c>
      <c r="AE206" s="170">
        <f t="shared" si="196"/>
        <v>0</v>
      </c>
      <c r="AF206" s="92"/>
      <c r="AG206" s="94">
        <f t="shared" si="197"/>
        <v>0</v>
      </c>
      <c r="AH206" s="156">
        <f t="shared" si="198"/>
        <v>0</v>
      </c>
      <c r="AI206" s="170">
        <f t="shared" si="199"/>
        <v>0</v>
      </c>
      <c r="AJ206" s="92"/>
      <c r="AK206" s="94">
        <f t="shared" si="200"/>
        <v>0</v>
      </c>
      <c r="AL206" s="156">
        <f t="shared" si="201"/>
        <v>0</v>
      </c>
      <c r="AM206" s="170">
        <f t="shared" si="202"/>
        <v>0</v>
      </c>
      <c r="AN206" s="92"/>
      <c r="AO206" s="94">
        <f t="shared" si="203"/>
        <v>0</v>
      </c>
      <c r="AP206" s="156">
        <f t="shared" si="204"/>
        <v>0</v>
      </c>
      <c r="AQ206" s="170">
        <f t="shared" si="205"/>
        <v>0</v>
      </c>
      <c r="AR206" s="92"/>
      <c r="AS206" s="94">
        <f t="shared" si="206"/>
        <v>0</v>
      </c>
      <c r="AT206" s="156">
        <f t="shared" si="207"/>
        <v>0</v>
      </c>
      <c r="AU206" s="170">
        <f t="shared" si="208"/>
        <v>0</v>
      </c>
      <c r="AV206" s="92"/>
      <c r="AW206" s="94">
        <f t="shared" si="209"/>
        <v>0</v>
      </c>
      <c r="AX206" s="156">
        <f t="shared" si="210"/>
        <v>0</v>
      </c>
      <c r="AY206" s="170">
        <f t="shared" si="211"/>
        <v>1</v>
      </c>
      <c r="AZ206" s="92"/>
      <c r="BA206" s="170">
        <f t="shared" si="212"/>
        <v>1</v>
      </c>
      <c r="BB206" s="92"/>
      <c r="BC206" s="93">
        <f t="shared" si="213"/>
        <v>0</v>
      </c>
      <c r="BD206" s="92"/>
      <c r="BE206" s="93">
        <f t="shared" si="242"/>
        <v>0</v>
      </c>
      <c r="BF206" s="94">
        <f t="shared" si="214"/>
        <v>0</v>
      </c>
      <c r="BG206" s="95"/>
      <c r="BH206" s="31"/>
      <c r="BI206" s="53"/>
      <c r="BJ206" s="54"/>
      <c r="BK206" s="54"/>
      <c r="BL206" s="55"/>
      <c r="BM206" s="40" t="b">
        <f t="shared" si="215"/>
        <v>0</v>
      </c>
      <c r="BN206" s="40" t="str">
        <f t="shared" si="216"/>
        <v xml:space="preserve">  </v>
      </c>
      <c r="BO206" s="40"/>
      <c r="BP206" s="40" t="b">
        <f t="shared" si="217"/>
        <v>0</v>
      </c>
      <c r="BQ206" s="40" t="str">
        <f t="shared" si="218"/>
        <v xml:space="preserve">  </v>
      </c>
      <c r="BR206" s="40"/>
      <c r="BS206" s="40" t="b">
        <f t="shared" si="219"/>
        <v>0</v>
      </c>
      <c r="BT206" s="40" t="str">
        <f t="shared" si="220"/>
        <v xml:space="preserve">  </v>
      </c>
      <c r="BU206" s="40"/>
      <c r="BV206" s="40" t="b">
        <f t="shared" si="221"/>
        <v>0</v>
      </c>
      <c r="BW206" s="40" t="str">
        <f t="shared" si="222"/>
        <v xml:space="preserve">  </v>
      </c>
      <c r="BX206" s="40"/>
      <c r="BY206" s="40" t="b">
        <f t="shared" si="223"/>
        <v>0</v>
      </c>
      <c r="BZ206" s="45" t="str">
        <f t="shared" si="224"/>
        <v xml:space="preserve">  </v>
      </c>
      <c r="CA206" s="46"/>
      <c r="CB206" s="36" t="b">
        <f t="shared" si="225"/>
        <v>0</v>
      </c>
      <c r="CC206" s="36" t="str">
        <f t="shared" si="226"/>
        <v xml:space="preserve">  </v>
      </c>
      <c r="CD206" s="36"/>
      <c r="CE206" s="36" t="b">
        <f t="shared" si="227"/>
        <v>0</v>
      </c>
      <c r="CF206" s="36" t="str">
        <f t="shared" si="228"/>
        <v xml:space="preserve">  </v>
      </c>
      <c r="CG206" s="36"/>
      <c r="CH206" s="36" t="b">
        <f t="shared" si="229"/>
        <v>0</v>
      </c>
      <c r="CI206" s="36" t="str">
        <f t="shared" si="230"/>
        <v xml:space="preserve">  </v>
      </c>
      <c r="CJ206" s="36"/>
      <c r="CK206" s="36" t="b">
        <f t="shared" si="231"/>
        <v>0</v>
      </c>
      <c r="CL206" s="36" t="str">
        <f t="shared" si="232"/>
        <v xml:space="preserve">  </v>
      </c>
      <c r="CM206" s="36"/>
      <c r="CN206" s="36" t="b">
        <f t="shared" si="233"/>
        <v>0</v>
      </c>
      <c r="CO206" s="37" t="str">
        <f t="shared" si="234"/>
        <v xml:space="preserve">  </v>
      </c>
      <c r="CQ206" s="65"/>
      <c r="CR206" s="65" t="b">
        <f t="shared" si="243"/>
        <v>0</v>
      </c>
      <c r="CS206" s="65" t="str">
        <f t="shared" si="235"/>
        <v xml:space="preserve">  </v>
      </c>
      <c r="CT206" s="65"/>
      <c r="CU206" s="65" t="b">
        <f t="shared" si="236"/>
        <v>0</v>
      </c>
      <c r="CV206" s="65" t="str">
        <f t="shared" si="237"/>
        <v xml:space="preserve">  </v>
      </c>
      <c r="CW206" s="65"/>
      <c r="CX206" s="65" t="b">
        <f t="shared" si="244"/>
        <v>0</v>
      </c>
      <c r="CY206" s="65" t="str">
        <f t="shared" si="238"/>
        <v xml:space="preserve">  </v>
      </c>
      <c r="CZ206" s="65"/>
      <c r="DA206" s="65" t="b">
        <f t="shared" si="245"/>
        <v>0</v>
      </c>
      <c r="DB206" s="66" t="str">
        <f t="shared" si="239"/>
        <v xml:space="preserve">  </v>
      </c>
      <c r="DC206" s="130">
        <f t="shared" si="246"/>
        <v>0</v>
      </c>
      <c r="DD206" s="131">
        <f t="shared" si="247"/>
        <v>0</v>
      </c>
      <c r="DE206" s="218"/>
      <c r="DF206" s="219"/>
      <c r="DG206" s="220"/>
      <c r="DH206" s="221"/>
      <c r="DJ206" s="101"/>
      <c r="DK206" s="71"/>
      <c r="DL206" s="71"/>
      <c r="DM206" s="71"/>
      <c r="DN206" s="102"/>
      <c r="DO206" s="101"/>
      <c r="DP206" s="71"/>
      <c r="DQ206" s="71"/>
      <c r="DR206" s="71"/>
      <c r="DS206" s="71"/>
      <c r="DT206" s="71"/>
      <c r="DU206" s="111"/>
      <c r="DX206" s="107"/>
      <c r="DY206" s="71"/>
      <c r="DZ206" s="71"/>
      <c r="EA206" s="71"/>
      <c r="EB206" s="71"/>
      <c r="EC206" s="71"/>
      <c r="ED206" s="71"/>
      <c r="EE206" s="71"/>
      <c r="EF206" s="71"/>
      <c r="EG206" s="71"/>
      <c r="EH206" s="114"/>
      <c r="EI206" s="71"/>
      <c r="EJ206" s="71"/>
      <c r="EK206" s="71"/>
      <c r="EL206" s="115"/>
      <c r="EM206" s="117"/>
      <c r="EN206" s="115"/>
      <c r="EO206" s="208"/>
      <c r="EP206" s="209"/>
      <c r="EQ206" s="210"/>
      <c r="ER206" s="217"/>
      <c r="FT206" s="160"/>
      <c r="FV206" s="24"/>
      <c r="FW206" s="140"/>
      <c r="FX206" s="141"/>
      <c r="GL206" s="179"/>
      <c r="GQ206" s="179"/>
    </row>
    <row r="207" spans="2:199" s="159" customFormat="1" ht="15.6">
      <c r="B207" s="134"/>
      <c r="C207" s="136"/>
      <c r="D207" s="71"/>
      <c r="E207" s="16"/>
      <c r="F207" s="159" t="str">
        <f t="shared" si="187"/>
        <v/>
      </c>
      <c r="G207" s="159" t="str">
        <f t="shared" si="188"/>
        <v/>
      </c>
      <c r="H207" s="159" t="str">
        <f t="shared" si="189"/>
        <v/>
      </c>
      <c r="L207" s="97"/>
      <c r="M207" s="16"/>
      <c r="N207" s="16"/>
      <c r="O207" s="24" t="str">
        <f t="shared" si="240"/>
        <v>::</v>
      </c>
      <c r="P207" s="16"/>
      <c r="Q207" s="16"/>
      <c r="R207" s="16"/>
      <c r="S207" s="24" t="str">
        <f t="shared" si="241"/>
        <v>::</v>
      </c>
      <c r="T207" s="24"/>
      <c r="U207" s="24"/>
      <c r="V207" s="165"/>
      <c r="W207" s="71">
        <f t="shared" si="190"/>
        <v>0</v>
      </c>
      <c r="X207" s="71">
        <f t="shared" si="191"/>
        <v>1</v>
      </c>
      <c r="Y207" s="71">
        <f t="shared" si="192"/>
        <v>1900</v>
      </c>
      <c r="Z207" s="92"/>
      <c r="AA207" s="170">
        <f t="shared" si="193"/>
        <v>0</v>
      </c>
      <c r="AB207" s="92"/>
      <c r="AC207" s="94">
        <f t="shared" si="194"/>
        <v>0</v>
      </c>
      <c r="AD207" s="156">
        <f t="shared" si="195"/>
        <v>0</v>
      </c>
      <c r="AE207" s="170">
        <f t="shared" si="196"/>
        <v>0</v>
      </c>
      <c r="AF207" s="92"/>
      <c r="AG207" s="94">
        <f t="shared" si="197"/>
        <v>0</v>
      </c>
      <c r="AH207" s="156">
        <f t="shared" si="198"/>
        <v>0</v>
      </c>
      <c r="AI207" s="170">
        <f t="shared" si="199"/>
        <v>0</v>
      </c>
      <c r="AJ207" s="92"/>
      <c r="AK207" s="94">
        <f t="shared" si="200"/>
        <v>0</v>
      </c>
      <c r="AL207" s="156">
        <f t="shared" si="201"/>
        <v>0</v>
      </c>
      <c r="AM207" s="170">
        <f t="shared" si="202"/>
        <v>0</v>
      </c>
      <c r="AN207" s="92"/>
      <c r="AO207" s="94">
        <f t="shared" si="203"/>
        <v>0</v>
      </c>
      <c r="AP207" s="156">
        <f t="shared" si="204"/>
        <v>0</v>
      </c>
      <c r="AQ207" s="170">
        <f t="shared" si="205"/>
        <v>0</v>
      </c>
      <c r="AR207" s="92"/>
      <c r="AS207" s="94">
        <f t="shared" si="206"/>
        <v>0</v>
      </c>
      <c r="AT207" s="156">
        <f t="shared" si="207"/>
        <v>0</v>
      </c>
      <c r="AU207" s="170">
        <f t="shared" si="208"/>
        <v>0</v>
      </c>
      <c r="AV207" s="92"/>
      <c r="AW207" s="94">
        <f t="shared" si="209"/>
        <v>0</v>
      </c>
      <c r="AX207" s="156">
        <f t="shared" si="210"/>
        <v>0</v>
      </c>
      <c r="AY207" s="170">
        <f t="shared" si="211"/>
        <v>1</v>
      </c>
      <c r="AZ207" s="92"/>
      <c r="BA207" s="170">
        <f t="shared" si="212"/>
        <v>1</v>
      </c>
      <c r="BB207" s="92"/>
      <c r="BC207" s="93">
        <f t="shared" si="213"/>
        <v>0</v>
      </c>
      <c r="BD207" s="92"/>
      <c r="BE207" s="93">
        <f t="shared" si="242"/>
        <v>0</v>
      </c>
      <c r="BF207" s="94">
        <f t="shared" si="214"/>
        <v>0</v>
      </c>
      <c r="BG207" s="95"/>
      <c r="BH207" s="31"/>
      <c r="BI207" s="53"/>
      <c r="BJ207" s="54"/>
      <c r="BK207" s="54"/>
      <c r="BL207" s="55"/>
      <c r="BM207" s="40" t="b">
        <f t="shared" si="215"/>
        <v>0</v>
      </c>
      <c r="BN207" s="40" t="str">
        <f t="shared" si="216"/>
        <v xml:space="preserve">  </v>
      </c>
      <c r="BO207" s="40"/>
      <c r="BP207" s="40" t="b">
        <f t="shared" si="217"/>
        <v>0</v>
      </c>
      <c r="BQ207" s="40" t="str">
        <f t="shared" si="218"/>
        <v xml:space="preserve">  </v>
      </c>
      <c r="BR207" s="40"/>
      <c r="BS207" s="40" t="b">
        <f t="shared" si="219"/>
        <v>0</v>
      </c>
      <c r="BT207" s="40" t="str">
        <f t="shared" si="220"/>
        <v xml:space="preserve">  </v>
      </c>
      <c r="BU207" s="40"/>
      <c r="BV207" s="40" t="b">
        <f t="shared" si="221"/>
        <v>0</v>
      </c>
      <c r="BW207" s="40" t="str">
        <f t="shared" si="222"/>
        <v xml:space="preserve">  </v>
      </c>
      <c r="BX207" s="40"/>
      <c r="BY207" s="40" t="b">
        <f t="shared" si="223"/>
        <v>0</v>
      </c>
      <c r="BZ207" s="45" t="str">
        <f t="shared" si="224"/>
        <v xml:space="preserve">  </v>
      </c>
      <c r="CA207" s="46"/>
      <c r="CB207" s="36" t="b">
        <f t="shared" si="225"/>
        <v>0</v>
      </c>
      <c r="CC207" s="36" t="str">
        <f t="shared" si="226"/>
        <v xml:space="preserve">  </v>
      </c>
      <c r="CD207" s="36"/>
      <c r="CE207" s="36" t="b">
        <f t="shared" si="227"/>
        <v>0</v>
      </c>
      <c r="CF207" s="36" t="str">
        <f t="shared" si="228"/>
        <v xml:space="preserve">  </v>
      </c>
      <c r="CG207" s="36"/>
      <c r="CH207" s="36" t="b">
        <f t="shared" si="229"/>
        <v>0</v>
      </c>
      <c r="CI207" s="36" t="str">
        <f t="shared" si="230"/>
        <v xml:space="preserve">  </v>
      </c>
      <c r="CJ207" s="36"/>
      <c r="CK207" s="36" t="b">
        <f t="shared" si="231"/>
        <v>0</v>
      </c>
      <c r="CL207" s="36" t="str">
        <f t="shared" si="232"/>
        <v xml:space="preserve">  </v>
      </c>
      <c r="CM207" s="36"/>
      <c r="CN207" s="36" t="b">
        <f t="shared" si="233"/>
        <v>0</v>
      </c>
      <c r="CO207" s="37" t="str">
        <f t="shared" si="234"/>
        <v xml:space="preserve">  </v>
      </c>
      <c r="CQ207" s="65"/>
      <c r="CR207" s="65" t="b">
        <f t="shared" si="243"/>
        <v>0</v>
      </c>
      <c r="CS207" s="65" t="str">
        <f t="shared" si="235"/>
        <v xml:space="preserve">  </v>
      </c>
      <c r="CT207" s="65"/>
      <c r="CU207" s="65" t="b">
        <f t="shared" si="236"/>
        <v>0</v>
      </c>
      <c r="CV207" s="65" t="str">
        <f t="shared" si="237"/>
        <v xml:space="preserve">  </v>
      </c>
      <c r="CW207" s="65"/>
      <c r="CX207" s="65" t="b">
        <f t="shared" si="244"/>
        <v>0</v>
      </c>
      <c r="CY207" s="65" t="str">
        <f t="shared" si="238"/>
        <v xml:space="preserve">  </v>
      </c>
      <c r="CZ207" s="65"/>
      <c r="DA207" s="65" t="b">
        <f t="shared" si="245"/>
        <v>0</v>
      </c>
      <c r="DB207" s="66" t="str">
        <f t="shared" si="239"/>
        <v xml:space="preserve">  </v>
      </c>
      <c r="DC207" s="130">
        <f t="shared" si="246"/>
        <v>0</v>
      </c>
      <c r="DD207" s="131">
        <f t="shared" si="247"/>
        <v>0</v>
      </c>
      <c r="DE207" s="218"/>
      <c r="DF207" s="219"/>
      <c r="DG207" s="220"/>
      <c r="DH207" s="221"/>
      <c r="DJ207" s="101"/>
      <c r="DK207" s="71"/>
      <c r="DL207" s="71"/>
      <c r="DM207" s="71"/>
      <c r="DN207" s="102"/>
      <c r="DO207" s="101"/>
      <c r="DP207" s="71"/>
      <c r="DQ207" s="71"/>
      <c r="DR207" s="71"/>
      <c r="DS207" s="71"/>
      <c r="DT207" s="71"/>
      <c r="DU207" s="111"/>
      <c r="DX207" s="107"/>
      <c r="DY207" s="71"/>
      <c r="DZ207" s="71"/>
      <c r="EA207" s="71"/>
      <c r="EB207" s="71"/>
      <c r="EC207" s="71"/>
      <c r="ED207" s="71"/>
      <c r="EE207" s="71"/>
      <c r="EF207" s="71"/>
      <c r="EG207" s="71"/>
      <c r="EH207" s="114"/>
      <c r="EI207" s="71"/>
      <c r="EJ207" s="71"/>
      <c r="EK207" s="71"/>
      <c r="EL207" s="115"/>
      <c r="EM207" s="117"/>
      <c r="EN207" s="115"/>
      <c r="EO207" s="208"/>
      <c r="EP207" s="209"/>
      <c r="EQ207" s="210"/>
      <c r="ER207" s="217"/>
      <c r="FT207" s="160"/>
      <c r="FV207" s="24"/>
      <c r="FW207" s="140"/>
      <c r="FX207" s="141"/>
      <c r="GL207" s="179"/>
      <c r="GQ207" s="179"/>
    </row>
    <row r="208" spans="2:199" s="159" customFormat="1" ht="15.6">
      <c r="B208" s="134"/>
      <c r="C208" s="136"/>
      <c r="D208" s="71"/>
      <c r="E208" s="16"/>
      <c r="F208" s="159" t="str">
        <f t="shared" si="187"/>
        <v/>
      </c>
      <c r="G208" s="159" t="str">
        <f t="shared" si="188"/>
        <v/>
      </c>
      <c r="H208" s="159" t="str">
        <f t="shared" si="189"/>
        <v/>
      </c>
      <c r="L208" s="97"/>
      <c r="M208" s="16"/>
      <c r="N208" s="16"/>
      <c r="O208" s="24" t="str">
        <f t="shared" si="240"/>
        <v>::</v>
      </c>
      <c r="P208" s="16"/>
      <c r="Q208" s="16"/>
      <c r="R208" s="16"/>
      <c r="S208" s="24" t="str">
        <f t="shared" si="241"/>
        <v>::</v>
      </c>
      <c r="T208" s="24"/>
      <c r="U208" s="24"/>
      <c r="V208" s="165"/>
      <c r="W208" s="71">
        <f t="shared" si="190"/>
        <v>0</v>
      </c>
      <c r="X208" s="71">
        <f t="shared" si="191"/>
        <v>1</v>
      </c>
      <c r="Y208" s="71">
        <f t="shared" si="192"/>
        <v>1900</v>
      </c>
      <c r="Z208" s="92"/>
      <c r="AA208" s="170">
        <f t="shared" si="193"/>
        <v>0</v>
      </c>
      <c r="AB208" s="92"/>
      <c r="AC208" s="94">
        <f t="shared" si="194"/>
        <v>0</v>
      </c>
      <c r="AD208" s="156">
        <f t="shared" si="195"/>
        <v>0</v>
      </c>
      <c r="AE208" s="170">
        <f t="shared" si="196"/>
        <v>0</v>
      </c>
      <c r="AF208" s="92"/>
      <c r="AG208" s="94">
        <f t="shared" si="197"/>
        <v>0</v>
      </c>
      <c r="AH208" s="156">
        <f t="shared" si="198"/>
        <v>0</v>
      </c>
      <c r="AI208" s="170">
        <f t="shared" si="199"/>
        <v>0</v>
      </c>
      <c r="AJ208" s="92"/>
      <c r="AK208" s="94">
        <f t="shared" si="200"/>
        <v>0</v>
      </c>
      <c r="AL208" s="156">
        <f t="shared" si="201"/>
        <v>0</v>
      </c>
      <c r="AM208" s="170">
        <f t="shared" si="202"/>
        <v>0</v>
      </c>
      <c r="AN208" s="92"/>
      <c r="AO208" s="94">
        <f t="shared" si="203"/>
        <v>0</v>
      </c>
      <c r="AP208" s="156">
        <f t="shared" si="204"/>
        <v>0</v>
      </c>
      <c r="AQ208" s="170">
        <f t="shared" si="205"/>
        <v>0</v>
      </c>
      <c r="AR208" s="92"/>
      <c r="AS208" s="94">
        <f t="shared" si="206"/>
        <v>0</v>
      </c>
      <c r="AT208" s="156">
        <f t="shared" si="207"/>
        <v>0</v>
      </c>
      <c r="AU208" s="170">
        <f t="shared" si="208"/>
        <v>0</v>
      </c>
      <c r="AV208" s="92"/>
      <c r="AW208" s="94">
        <f t="shared" si="209"/>
        <v>0</v>
      </c>
      <c r="AX208" s="156">
        <f t="shared" si="210"/>
        <v>0</v>
      </c>
      <c r="AY208" s="170">
        <f t="shared" si="211"/>
        <v>1</v>
      </c>
      <c r="AZ208" s="92"/>
      <c r="BA208" s="170">
        <f t="shared" si="212"/>
        <v>1</v>
      </c>
      <c r="BB208" s="92"/>
      <c r="BC208" s="93">
        <f t="shared" si="213"/>
        <v>0</v>
      </c>
      <c r="BD208" s="92"/>
      <c r="BE208" s="93">
        <f t="shared" si="242"/>
        <v>0</v>
      </c>
      <c r="BF208" s="94">
        <f t="shared" si="214"/>
        <v>0</v>
      </c>
      <c r="BG208" s="95"/>
      <c r="BH208" s="31"/>
      <c r="BI208" s="53"/>
      <c r="BJ208" s="54"/>
      <c r="BK208" s="54"/>
      <c r="BL208" s="55"/>
      <c r="BM208" s="40" t="b">
        <f t="shared" si="215"/>
        <v>0</v>
      </c>
      <c r="BN208" s="40" t="str">
        <f t="shared" si="216"/>
        <v xml:space="preserve">  </v>
      </c>
      <c r="BO208" s="40"/>
      <c r="BP208" s="40" t="b">
        <f t="shared" si="217"/>
        <v>0</v>
      </c>
      <c r="BQ208" s="40" t="str">
        <f t="shared" si="218"/>
        <v xml:space="preserve">  </v>
      </c>
      <c r="BR208" s="40"/>
      <c r="BS208" s="40" t="b">
        <f t="shared" si="219"/>
        <v>0</v>
      </c>
      <c r="BT208" s="40" t="str">
        <f t="shared" si="220"/>
        <v xml:space="preserve">  </v>
      </c>
      <c r="BU208" s="40"/>
      <c r="BV208" s="40" t="b">
        <f t="shared" si="221"/>
        <v>0</v>
      </c>
      <c r="BW208" s="40" t="str">
        <f t="shared" si="222"/>
        <v xml:space="preserve">  </v>
      </c>
      <c r="BX208" s="40"/>
      <c r="BY208" s="40" t="b">
        <f t="shared" si="223"/>
        <v>0</v>
      </c>
      <c r="BZ208" s="45" t="str">
        <f t="shared" si="224"/>
        <v xml:space="preserve">  </v>
      </c>
      <c r="CA208" s="46"/>
      <c r="CB208" s="36" t="b">
        <f t="shared" si="225"/>
        <v>0</v>
      </c>
      <c r="CC208" s="36" t="str">
        <f t="shared" si="226"/>
        <v xml:space="preserve">  </v>
      </c>
      <c r="CD208" s="36"/>
      <c r="CE208" s="36" t="b">
        <f t="shared" si="227"/>
        <v>0</v>
      </c>
      <c r="CF208" s="36" t="str">
        <f t="shared" si="228"/>
        <v xml:space="preserve">  </v>
      </c>
      <c r="CG208" s="36"/>
      <c r="CH208" s="36" t="b">
        <f t="shared" si="229"/>
        <v>0</v>
      </c>
      <c r="CI208" s="36" t="str">
        <f t="shared" si="230"/>
        <v xml:space="preserve">  </v>
      </c>
      <c r="CJ208" s="36"/>
      <c r="CK208" s="36" t="b">
        <f t="shared" si="231"/>
        <v>0</v>
      </c>
      <c r="CL208" s="36" t="str">
        <f t="shared" si="232"/>
        <v xml:space="preserve">  </v>
      </c>
      <c r="CM208" s="36"/>
      <c r="CN208" s="36" t="b">
        <f t="shared" si="233"/>
        <v>0</v>
      </c>
      <c r="CO208" s="37" t="str">
        <f t="shared" si="234"/>
        <v xml:space="preserve">  </v>
      </c>
      <c r="CQ208" s="65"/>
      <c r="CR208" s="65" t="b">
        <f t="shared" si="243"/>
        <v>0</v>
      </c>
      <c r="CS208" s="65" t="str">
        <f t="shared" si="235"/>
        <v xml:space="preserve">  </v>
      </c>
      <c r="CT208" s="65"/>
      <c r="CU208" s="65" t="b">
        <f t="shared" si="236"/>
        <v>0</v>
      </c>
      <c r="CV208" s="65" t="str">
        <f t="shared" si="237"/>
        <v xml:space="preserve">  </v>
      </c>
      <c r="CW208" s="65"/>
      <c r="CX208" s="65" t="b">
        <f t="shared" si="244"/>
        <v>0</v>
      </c>
      <c r="CY208" s="65" t="str">
        <f t="shared" si="238"/>
        <v xml:space="preserve">  </v>
      </c>
      <c r="CZ208" s="65"/>
      <c r="DA208" s="65" t="b">
        <f t="shared" si="245"/>
        <v>0</v>
      </c>
      <c r="DB208" s="66" t="str">
        <f t="shared" si="239"/>
        <v xml:space="preserve">  </v>
      </c>
      <c r="DC208" s="130">
        <f t="shared" si="246"/>
        <v>0</v>
      </c>
      <c r="DD208" s="131">
        <f t="shared" si="247"/>
        <v>0</v>
      </c>
      <c r="DE208" s="218"/>
      <c r="DF208" s="219"/>
      <c r="DG208" s="220"/>
      <c r="DH208" s="221"/>
      <c r="DJ208" s="101"/>
      <c r="DK208" s="71"/>
      <c r="DL208" s="71"/>
      <c r="DM208" s="71"/>
      <c r="DN208" s="102"/>
      <c r="DO208" s="101"/>
      <c r="DP208" s="71"/>
      <c r="DQ208" s="71"/>
      <c r="DR208" s="71"/>
      <c r="DS208" s="71"/>
      <c r="DT208" s="71"/>
      <c r="DU208" s="111"/>
      <c r="DX208" s="107"/>
      <c r="DY208" s="71"/>
      <c r="DZ208" s="71"/>
      <c r="EA208" s="71"/>
      <c r="EB208" s="71"/>
      <c r="EC208" s="71"/>
      <c r="ED208" s="71"/>
      <c r="EE208" s="71"/>
      <c r="EF208" s="71"/>
      <c r="EG208" s="71"/>
      <c r="EH208" s="114"/>
      <c r="EI208" s="71"/>
      <c r="EJ208" s="71"/>
      <c r="EK208" s="71"/>
      <c r="EL208" s="115"/>
      <c r="EM208" s="117"/>
      <c r="EN208" s="115"/>
      <c r="EO208" s="208"/>
      <c r="EP208" s="209"/>
      <c r="EQ208" s="210"/>
      <c r="ER208" s="217"/>
      <c r="FT208" s="160"/>
      <c r="FV208" s="24"/>
      <c r="FW208" s="140"/>
      <c r="FX208" s="141"/>
      <c r="GL208" s="179"/>
      <c r="GQ208" s="179"/>
    </row>
    <row r="209" spans="2:199" s="159" customFormat="1" ht="15.6">
      <c r="B209" s="134"/>
      <c r="C209" s="136"/>
      <c r="D209" s="71"/>
      <c r="E209" s="16"/>
      <c r="F209" s="159" t="str">
        <f t="shared" si="187"/>
        <v/>
      </c>
      <c r="G209" s="159" t="str">
        <f t="shared" si="188"/>
        <v/>
      </c>
      <c r="H209" s="159" t="str">
        <f t="shared" si="189"/>
        <v/>
      </c>
      <c r="L209" s="97"/>
      <c r="M209" s="16"/>
      <c r="N209" s="16"/>
      <c r="O209" s="24" t="str">
        <f t="shared" si="240"/>
        <v>::</v>
      </c>
      <c r="P209" s="16"/>
      <c r="Q209" s="16"/>
      <c r="R209" s="16"/>
      <c r="S209" s="24" t="str">
        <f t="shared" si="241"/>
        <v>::</v>
      </c>
      <c r="T209" s="24"/>
      <c r="U209" s="24"/>
      <c r="V209" s="165"/>
      <c r="W209" s="71">
        <f t="shared" si="190"/>
        <v>0</v>
      </c>
      <c r="X209" s="71">
        <f t="shared" si="191"/>
        <v>1</v>
      </c>
      <c r="Y209" s="71">
        <f t="shared" si="192"/>
        <v>1900</v>
      </c>
      <c r="Z209" s="92"/>
      <c r="AA209" s="170">
        <f t="shared" si="193"/>
        <v>0</v>
      </c>
      <c r="AB209" s="92"/>
      <c r="AC209" s="94">
        <f t="shared" si="194"/>
        <v>0</v>
      </c>
      <c r="AD209" s="156">
        <f t="shared" si="195"/>
        <v>0</v>
      </c>
      <c r="AE209" s="170">
        <f t="shared" si="196"/>
        <v>0</v>
      </c>
      <c r="AF209" s="92"/>
      <c r="AG209" s="94">
        <f t="shared" si="197"/>
        <v>0</v>
      </c>
      <c r="AH209" s="156">
        <f t="shared" si="198"/>
        <v>0</v>
      </c>
      <c r="AI209" s="170">
        <f t="shared" si="199"/>
        <v>0</v>
      </c>
      <c r="AJ209" s="92"/>
      <c r="AK209" s="94">
        <f t="shared" si="200"/>
        <v>0</v>
      </c>
      <c r="AL209" s="156">
        <f t="shared" si="201"/>
        <v>0</v>
      </c>
      <c r="AM209" s="170">
        <f t="shared" si="202"/>
        <v>0</v>
      </c>
      <c r="AN209" s="92"/>
      <c r="AO209" s="94">
        <f t="shared" si="203"/>
        <v>0</v>
      </c>
      <c r="AP209" s="156">
        <f t="shared" si="204"/>
        <v>0</v>
      </c>
      <c r="AQ209" s="170">
        <f t="shared" si="205"/>
        <v>0</v>
      </c>
      <c r="AR209" s="92"/>
      <c r="AS209" s="94">
        <f t="shared" si="206"/>
        <v>0</v>
      </c>
      <c r="AT209" s="156">
        <f t="shared" si="207"/>
        <v>0</v>
      </c>
      <c r="AU209" s="170">
        <f t="shared" si="208"/>
        <v>0</v>
      </c>
      <c r="AV209" s="92"/>
      <c r="AW209" s="94">
        <f t="shared" si="209"/>
        <v>0</v>
      </c>
      <c r="AX209" s="156">
        <f t="shared" si="210"/>
        <v>0</v>
      </c>
      <c r="AY209" s="170">
        <f t="shared" si="211"/>
        <v>1</v>
      </c>
      <c r="AZ209" s="92"/>
      <c r="BA209" s="170">
        <f t="shared" si="212"/>
        <v>1</v>
      </c>
      <c r="BB209" s="92"/>
      <c r="BC209" s="93">
        <f t="shared" si="213"/>
        <v>0</v>
      </c>
      <c r="BD209" s="92"/>
      <c r="BE209" s="93">
        <f t="shared" si="242"/>
        <v>0</v>
      </c>
      <c r="BF209" s="94">
        <f t="shared" si="214"/>
        <v>0</v>
      </c>
      <c r="BG209" s="95"/>
      <c r="BH209" s="31"/>
      <c r="BI209" s="53"/>
      <c r="BJ209" s="54"/>
      <c r="BK209" s="54"/>
      <c r="BL209" s="55"/>
      <c r="BM209" s="40" t="b">
        <f t="shared" si="215"/>
        <v>0</v>
      </c>
      <c r="BN209" s="40" t="str">
        <f t="shared" si="216"/>
        <v xml:space="preserve">  </v>
      </c>
      <c r="BO209" s="40"/>
      <c r="BP209" s="40" t="b">
        <f t="shared" si="217"/>
        <v>0</v>
      </c>
      <c r="BQ209" s="40" t="str">
        <f t="shared" si="218"/>
        <v xml:space="preserve">  </v>
      </c>
      <c r="BR209" s="40"/>
      <c r="BS209" s="40" t="b">
        <f t="shared" si="219"/>
        <v>0</v>
      </c>
      <c r="BT209" s="40" t="str">
        <f t="shared" si="220"/>
        <v xml:space="preserve">  </v>
      </c>
      <c r="BU209" s="40"/>
      <c r="BV209" s="40" t="b">
        <f t="shared" si="221"/>
        <v>0</v>
      </c>
      <c r="BW209" s="40" t="str">
        <f t="shared" si="222"/>
        <v xml:space="preserve">  </v>
      </c>
      <c r="BX209" s="40"/>
      <c r="BY209" s="40" t="b">
        <f t="shared" si="223"/>
        <v>0</v>
      </c>
      <c r="BZ209" s="45" t="str">
        <f t="shared" si="224"/>
        <v xml:space="preserve">  </v>
      </c>
      <c r="CA209" s="46"/>
      <c r="CB209" s="36" t="b">
        <f t="shared" si="225"/>
        <v>0</v>
      </c>
      <c r="CC209" s="36" t="str">
        <f t="shared" si="226"/>
        <v xml:space="preserve">  </v>
      </c>
      <c r="CD209" s="36"/>
      <c r="CE209" s="36" t="b">
        <f t="shared" si="227"/>
        <v>0</v>
      </c>
      <c r="CF209" s="36" t="str">
        <f t="shared" si="228"/>
        <v xml:space="preserve">  </v>
      </c>
      <c r="CG209" s="36"/>
      <c r="CH209" s="36" t="b">
        <f t="shared" si="229"/>
        <v>0</v>
      </c>
      <c r="CI209" s="36" t="str">
        <f t="shared" si="230"/>
        <v xml:space="preserve">  </v>
      </c>
      <c r="CJ209" s="36"/>
      <c r="CK209" s="36" t="b">
        <f t="shared" si="231"/>
        <v>0</v>
      </c>
      <c r="CL209" s="36" t="str">
        <f t="shared" si="232"/>
        <v xml:space="preserve">  </v>
      </c>
      <c r="CM209" s="36"/>
      <c r="CN209" s="36" t="b">
        <f t="shared" si="233"/>
        <v>0</v>
      </c>
      <c r="CO209" s="37" t="str">
        <f t="shared" si="234"/>
        <v xml:space="preserve">  </v>
      </c>
      <c r="CQ209" s="65"/>
      <c r="CR209" s="65" t="b">
        <f t="shared" si="243"/>
        <v>0</v>
      </c>
      <c r="CS209" s="65" t="str">
        <f t="shared" si="235"/>
        <v xml:space="preserve">  </v>
      </c>
      <c r="CT209" s="65"/>
      <c r="CU209" s="65" t="b">
        <f t="shared" si="236"/>
        <v>0</v>
      </c>
      <c r="CV209" s="65" t="str">
        <f t="shared" si="237"/>
        <v xml:space="preserve">  </v>
      </c>
      <c r="CW209" s="65"/>
      <c r="CX209" s="65" t="b">
        <f t="shared" si="244"/>
        <v>0</v>
      </c>
      <c r="CY209" s="65" t="str">
        <f t="shared" si="238"/>
        <v xml:space="preserve">  </v>
      </c>
      <c r="CZ209" s="65"/>
      <c r="DA209" s="65" t="b">
        <f t="shared" si="245"/>
        <v>0</v>
      </c>
      <c r="DB209" s="66" t="str">
        <f t="shared" si="239"/>
        <v xml:space="preserve">  </v>
      </c>
      <c r="DC209" s="130">
        <f t="shared" si="246"/>
        <v>0</v>
      </c>
      <c r="DD209" s="131">
        <f t="shared" si="247"/>
        <v>0</v>
      </c>
      <c r="DE209" s="218"/>
      <c r="DF209" s="219"/>
      <c r="DG209" s="220"/>
      <c r="DH209" s="221"/>
      <c r="DJ209" s="101"/>
      <c r="DK209" s="71"/>
      <c r="DL209" s="71"/>
      <c r="DM209" s="71"/>
      <c r="DN209" s="102"/>
      <c r="DO209" s="101"/>
      <c r="DP209" s="71"/>
      <c r="DQ209" s="71"/>
      <c r="DR209" s="71"/>
      <c r="DS209" s="71"/>
      <c r="DT209" s="71"/>
      <c r="DU209" s="111"/>
      <c r="DX209" s="107"/>
      <c r="DY209" s="71"/>
      <c r="DZ209" s="71"/>
      <c r="EA209" s="71"/>
      <c r="EB209" s="71"/>
      <c r="EC209" s="71"/>
      <c r="ED209" s="71"/>
      <c r="EE209" s="71"/>
      <c r="EF209" s="71"/>
      <c r="EG209" s="71"/>
      <c r="EH209" s="114"/>
      <c r="EI209" s="71"/>
      <c r="EJ209" s="71"/>
      <c r="EK209" s="71"/>
      <c r="EL209" s="115"/>
      <c r="EM209" s="117"/>
      <c r="EN209" s="115"/>
      <c r="EO209" s="208"/>
      <c r="EP209" s="209"/>
      <c r="EQ209" s="210"/>
      <c r="ER209" s="217"/>
      <c r="FT209" s="160"/>
      <c r="FV209" s="24"/>
      <c r="FW209" s="140"/>
      <c r="FX209" s="141"/>
      <c r="GL209" s="179"/>
      <c r="GQ209" s="179"/>
    </row>
    <row r="210" spans="2:199" s="159" customFormat="1" ht="15.6">
      <c r="B210" s="134"/>
      <c r="C210" s="136"/>
      <c r="D210" s="71"/>
      <c r="E210" s="16"/>
      <c r="F210" s="159" t="str">
        <f t="shared" si="187"/>
        <v/>
      </c>
      <c r="G210" s="159" t="str">
        <f t="shared" si="188"/>
        <v/>
      </c>
      <c r="H210" s="159" t="str">
        <f t="shared" si="189"/>
        <v/>
      </c>
      <c r="L210" s="97"/>
      <c r="M210" s="16"/>
      <c r="N210" s="16"/>
      <c r="O210" s="24" t="str">
        <f t="shared" si="240"/>
        <v>::</v>
      </c>
      <c r="P210" s="16"/>
      <c r="Q210" s="16"/>
      <c r="R210" s="16"/>
      <c r="S210" s="24" t="str">
        <f t="shared" si="241"/>
        <v>::</v>
      </c>
      <c r="T210" s="24"/>
      <c r="U210" s="24"/>
      <c r="V210" s="165"/>
      <c r="W210" s="71">
        <f t="shared" si="190"/>
        <v>0</v>
      </c>
      <c r="X210" s="71">
        <f t="shared" si="191"/>
        <v>1</v>
      </c>
      <c r="Y210" s="71">
        <f t="shared" si="192"/>
        <v>1900</v>
      </c>
      <c r="Z210" s="92"/>
      <c r="AA210" s="170">
        <f t="shared" si="193"/>
        <v>0</v>
      </c>
      <c r="AB210" s="92"/>
      <c r="AC210" s="94">
        <f t="shared" si="194"/>
        <v>0</v>
      </c>
      <c r="AD210" s="156">
        <f t="shared" si="195"/>
        <v>0</v>
      </c>
      <c r="AE210" s="170">
        <f t="shared" si="196"/>
        <v>0</v>
      </c>
      <c r="AF210" s="92"/>
      <c r="AG210" s="94">
        <f t="shared" si="197"/>
        <v>0</v>
      </c>
      <c r="AH210" s="156">
        <f t="shared" si="198"/>
        <v>0</v>
      </c>
      <c r="AI210" s="170">
        <f t="shared" si="199"/>
        <v>0</v>
      </c>
      <c r="AJ210" s="92"/>
      <c r="AK210" s="94">
        <f t="shared" si="200"/>
        <v>0</v>
      </c>
      <c r="AL210" s="156">
        <f t="shared" si="201"/>
        <v>0</v>
      </c>
      <c r="AM210" s="170">
        <f t="shared" si="202"/>
        <v>0</v>
      </c>
      <c r="AN210" s="92"/>
      <c r="AO210" s="94">
        <f t="shared" si="203"/>
        <v>0</v>
      </c>
      <c r="AP210" s="156">
        <f t="shared" si="204"/>
        <v>0</v>
      </c>
      <c r="AQ210" s="170">
        <f t="shared" si="205"/>
        <v>0</v>
      </c>
      <c r="AR210" s="92"/>
      <c r="AS210" s="94">
        <f t="shared" si="206"/>
        <v>0</v>
      </c>
      <c r="AT210" s="156">
        <f t="shared" si="207"/>
        <v>0</v>
      </c>
      <c r="AU210" s="170">
        <f t="shared" si="208"/>
        <v>0</v>
      </c>
      <c r="AV210" s="92"/>
      <c r="AW210" s="94">
        <f t="shared" si="209"/>
        <v>0</v>
      </c>
      <c r="AX210" s="156">
        <f t="shared" si="210"/>
        <v>0</v>
      </c>
      <c r="AY210" s="170">
        <f t="shared" si="211"/>
        <v>1</v>
      </c>
      <c r="AZ210" s="92"/>
      <c r="BA210" s="170">
        <f t="shared" si="212"/>
        <v>1</v>
      </c>
      <c r="BB210" s="92"/>
      <c r="BC210" s="93">
        <f t="shared" si="213"/>
        <v>0</v>
      </c>
      <c r="BD210" s="92"/>
      <c r="BE210" s="93">
        <f t="shared" si="242"/>
        <v>0</v>
      </c>
      <c r="BF210" s="94">
        <f t="shared" si="214"/>
        <v>0</v>
      </c>
      <c r="BG210" s="95"/>
      <c r="BH210" s="31"/>
      <c r="BI210" s="53"/>
      <c r="BJ210" s="54"/>
      <c r="BK210" s="54"/>
      <c r="BL210" s="55"/>
      <c r="BM210" s="40" t="b">
        <f t="shared" si="215"/>
        <v>0</v>
      </c>
      <c r="BN210" s="40" t="str">
        <f t="shared" si="216"/>
        <v xml:space="preserve">  </v>
      </c>
      <c r="BO210" s="40"/>
      <c r="BP210" s="40" t="b">
        <f t="shared" si="217"/>
        <v>0</v>
      </c>
      <c r="BQ210" s="40" t="str">
        <f t="shared" si="218"/>
        <v xml:space="preserve">  </v>
      </c>
      <c r="BR210" s="40"/>
      <c r="BS210" s="40" t="b">
        <f t="shared" si="219"/>
        <v>0</v>
      </c>
      <c r="BT210" s="40" t="str">
        <f t="shared" si="220"/>
        <v xml:space="preserve">  </v>
      </c>
      <c r="BU210" s="40"/>
      <c r="BV210" s="40" t="b">
        <f t="shared" si="221"/>
        <v>0</v>
      </c>
      <c r="BW210" s="40" t="str">
        <f t="shared" si="222"/>
        <v xml:space="preserve">  </v>
      </c>
      <c r="BX210" s="40"/>
      <c r="BY210" s="40" t="b">
        <f t="shared" si="223"/>
        <v>0</v>
      </c>
      <c r="BZ210" s="45" t="str">
        <f t="shared" si="224"/>
        <v xml:space="preserve">  </v>
      </c>
      <c r="CA210" s="46"/>
      <c r="CB210" s="36" t="b">
        <f t="shared" si="225"/>
        <v>0</v>
      </c>
      <c r="CC210" s="36" t="str">
        <f t="shared" si="226"/>
        <v xml:space="preserve">  </v>
      </c>
      <c r="CD210" s="36"/>
      <c r="CE210" s="36" t="b">
        <f t="shared" si="227"/>
        <v>0</v>
      </c>
      <c r="CF210" s="36" t="str">
        <f t="shared" si="228"/>
        <v xml:space="preserve">  </v>
      </c>
      <c r="CG210" s="36"/>
      <c r="CH210" s="36" t="b">
        <f t="shared" si="229"/>
        <v>0</v>
      </c>
      <c r="CI210" s="36" t="str">
        <f t="shared" si="230"/>
        <v xml:space="preserve">  </v>
      </c>
      <c r="CJ210" s="36"/>
      <c r="CK210" s="36" t="b">
        <f t="shared" si="231"/>
        <v>0</v>
      </c>
      <c r="CL210" s="36" t="str">
        <f t="shared" si="232"/>
        <v xml:space="preserve">  </v>
      </c>
      <c r="CM210" s="36"/>
      <c r="CN210" s="36" t="b">
        <f t="shared" si="233"/>
        <v>0</v>
      </c>
      <c r="CO210" s="37" t="str">
        <f t="shared" si="234"/>
        <v xml:space="preserve">  </v>
      </c>
      <c r="CQ210" s="65"/>
      <c r="CR210" s="65" t="b">
        <f t="shared" si="243"/>
        <v>0</v>
      </c>
      <c r="CS210" s="65" t="str">
        <f t="shared" si="235"/>
        <v xml:space="preserve">  </v>
      </c>
      <c r="CT210" s="65"/>
      <c r="CU210" s="65" t="b">
        <f t="shared" si="236"/>
        <v>0</v>
      </c>
      <c r="CV210" s="65" t="str">
        <f t="shared" si="237"/>
        <v xml:space="preserve">  </v>
      </c>
      <c r="CW210" s="65"/>
      <c r="CX210" s="65" t="b">
        <f t="shared" si="244"/>
        <v>0</v>
      </c>
      <c r="CY210" s="65" t="str">
        <f t="shared" si="238"/>
        <v xml:space="preserve">  </v>
      </c>
      <c r="CZ210" s="65"/>
      <c r="DA210" s="65" t="b">
        <f t="shared" si="245"/>
        <v>0</v>
      </c>
      <c r="DB210" s="66" t="str">
        <f t="shared" si="239"/>
        <v xml:space="preserve">  </v>
      </c>
      <c r="DC210" s="130">
        <f t="shared" si="246"/>
        <v>0</v>
      </c>
      <c r="DD210" s="131">
        <f t="shared" si="247"/>
        <v>0</v>
      </c>
      <c r="DE210" s="218"/>
      <c r="DF210" s="219"/>
      <c r="DG210" s="220"/>
      <c r="DH210" s="221"/>
      <c r="DJ210" s="101"/>
      <c r="DK210" s="71"/>
      <c r="DL210" s="71"/>
      <c r="DM210" s="71"/>
      <c r="DN210" s="102"/>
      <c r="DO210" s="101"/>
      <c r="DP210" s="71"/>
      <c r="DQ210" s="71"/>
      <c r="DR210" s="71"/>
      <c r="DS210" s="71"/>
      <c r="DT210" s="71"/>
      <c r="DU210" s="111"/>
      <c r="DX210" s="107"/>
      <c r="DY210" s="71"/>
      <c r="DZ210" s="71"/>
      <c r="EA210" s="71"/>
      <c r="EB210" s="71"/>
      <c r="EC210" s="71"/>
      <c r="ED210" s="71"/>
      <c r="EE210" s="71"/>
      <c r="EF210" s="71"/>
      <c r="EG210" s="71"/>
      <c r="EH210" s="114"/>
      <c r="EI210" s="71"/>
      <c r="EJ210" s="71"/>
      <c r="EK210" s="71"/>
      <c r="EL210" s="115"/>
      <c r="EM210" s="117"/>
      <c r="EN210" s="115"/>
      <c r="EO210" s="208"/>
      <c r="EP210" s="209"/>
      <c r="EQ210" s="210"/>
      <c r="ER210" s="217"/>
      <c r="FT210" s="160"/>
      <c r="FV210" s="24"/>
      <c r="FW210" s="140"/>
      <c r="FX210" s="141"/>
      <c r="GL210" s="179"/>
      <c r="GQ210" s="179"/>
    </row>
    <row r="211" spans="2:199" s="159" customFormat="1" ht="15.6">
      <c r="B211" s="134"/>
      <c r="C211" s="136"/>
      <c r="D211" s="71"/>
      <c r="E211" s="16"/>
      <c r="F211" s="159" t="str">
        <f t="shared" si="187"/>
        <v/>
      </c>
      <c r="G211" s="159" t="str">
        <f t="shared" si="188"/>
        <v/>
      </c>
      <c r="H211" s="159" t="str">
        <f t="shared" si="189"/>
        <v/>
      </c>
      <c r="L211" s="97"/>
      <c r="M211" s="16"/>
      <c r="N211" s="16"/>
      <c r="O211" s="24" t="str">
        <f t="shared" si="240"/>
        <v>::</v>
      </c>
      <c r="P211" s="16"/>
      <c r="Q211" s="16"/>
      <c r="R211" s="16"/>
      <c r="S211" s="24" t="str">
        <f t="shared" si="241"/>
        <v>::</v>
      </c>
      <c r="T211" s="24"/>
      <c r="U211" s="24"/>
      <c r="V211" s="165"/>
      <c r="W211" s="71">
        <f t="shared" si="190"/>
        <v>0</v>
      </c>
      <c r="X211" s="71">
        <f t="shared" si="191"/>
        <v>1</v>
      </c>
      <c r="Y211" s="71">
        <f t="shared" si="192"/>
        <v>1900</v>
      </c>
      <c r="Z211" s="92"/>
      <c r="AA211" s="170">
        <f t="shared" si="193"/>
        <v>0</v>
      </c>
      <c r="AB211" s="92"/>
      <c r="AC211" s="94">
        <f t="shared" si="194"/>
        <v>0</v>
      </c>
      <c r="AD211" s="156">
        <f t="shared" si="195"/>
        <v>0</v>
      </c>
      <c r="AE211" s="170">
        <f t="shared" si="196"/>
        <v>0</v>
      </c>
      <c r="AF211" s="92"/>
      <c r="AG211" s="94">
        <f t="shared" si="197"/>
        <v>0</v>
      </c>
      <c r="AH211" s="156">
        <f t="shared" si="198"/>
        <v>0</v>
      </c>
      <c r="AI211" s="170">
        <f t="shared" si="199"/>
        <v>0</v>
      </c>
      <c r="AJ211" s="92"/>
      <c r="AK211" s="94">
        <f t="shared" si="200"/>
        <v>0</v>
      </c>
      <c r="AL211" s="156">
        <f t="shared" si="201"/>
        <v>0</v>
      </c>
      <c r="AM211" s="170">
        <f t="shared" si="202"/>
        <v>0</v>
      </c>
      <c r="AN211" s="92"/>
      <c r="AO211" s="94">
        <f t="shared" si="203"/>
        <v>0</v>
      </c>
      <c r="AP211" s="156">
        <f t="shared" si="204"/>
        <v>0</v>
      </c>
      <c r="AQ211" s="170">
        <f t="shared" si="205"/>
        <v>0</v>
      </c>
      <c r="AR211" s="92"/>
      <c r="AS211" s="94">
        <f t="shared" si="206"/>
        <v>0</v>
      </c>
      <c r="AT211" s="156">
        <f t="shared" si="207"/>
        <v>0</v>
      </c>
      <c r="AU211" s="170">
        <f t="shared" si="208"/>
        <v>0</v>
      </c>
      <c r="AV211" s="92"/>
      <c r="AW211" s="94">
        <f t="shared" si="209"/>
        <v>0</v>
      </c>
      <c r="AX211" s="156">
        <f t="shared" si="210"/>
        <v>0</v>
      </c>
      <c r="AY211" s="170">
        <f t="shared" si="211"/>
        <v>1</v>
      </c>
      <c r="AZ211" s="92"/>
      <c r="BA211" s="170">
        <f t="shared" si="212"/>
        <v>1</v>
      </c>
      <c r="BB211" s="92"/>
      <c r="BC211" s="93">
        <f t="shared" si="213"/>
        <v>0</v>
      </c>
      <c r="BD211" s="92"/>
      <c r="BE211" s="93">
        <f t="shared" si="242"/>
        <v>0</v>
      </c>
      <c r="BF211" s="94">
        <f t="shared" si="214"/>
        <v>0</v>
      </c>
      <c r="BG211" s="95"/>
      <c r="BH211" s="31"/>
      <c r="BI211" s="53"/>
      <c r="BJ211" s="54"/>
      <c r="BK211" s="54"/>
      <c r="BL211" s="55"/>
      <c r="BM211" s="40" t="b">
        <f t="shared" si="215"/>
        <v>0</v>
      </c>
      <c r="BN211" s="40" t="str">
        <f t="shared" si="216"/>
        <v xml:space="preserve">  </v>
      </c>
      <c r="BO211" s="40"/>
      <c r="BP211" s="40" t="b">
        <f t="shared" si="217"/>
        <v>0</v>
      </c>
      <c r="BQ211" s="40" t="str">
        <f t="shared" si="218"/>
        <v xml:space="preserve">  </v>
      </c>
      <c r="BR211" s="40"/>
      <c r="BS211" s="40" t="b">
        <f t="shared" si="219"/>
        <v>0</v>
      </c>
      <c r="BT211" s="40" t="str">
        <f t="shared" si="220"/>
        <v xml:space="preserve">  </v>
      </c>
      <c r="BU211" s="40"/>
      <c r="BV211" s="40" t="b">
        <f t="shared" si="221"/>
        <v>0</v>
      </c>
      <c r="BW211" s="40" t="str">
        <f t="shared" si="222"/>
        <v xml:space="preserve">  </v>
      </c>
      <c r="BX211" s="40"/>
      <c r="BY211" s="40" t="b">
        <f t="shared" si="223"/>
        <v>0</v>
      </c>
      <c r="BZ211" s="45" t="str">
        <f t="shared" si="224"/>
        <v xml:space="preserve">  </v>
      </c>
      <c r="CA211" s="46"/>
      <c r="CB211" s="36" t="b">
        <f t="shared" si="225"/>
        <v>0</v>
      </c>
      <c r="CC211" s="36" t="str">
        <f t="shared" si="226"/>
        <v xml:space="preserve">  </v>
      </c>
      <c r="CD211" s="36"/>
      <c r="CE211" s="36" t="b">
        <f t="shared" si="227"/>
        <v>0</v>
      </c>
      <c r="CF211" s="36" t="str">
        <f t="shared" si="228"/>
        <v xml:space="preserve">  </v>
      </c>
      <c r="CG211" s="36"/>
      <c r="CH211" s="36" t="b">
        <f t="shared" si="229"/>
        <v>0</v>
      </c>
      <c r="CI211" s="36" t="str">
        <f t="shared" si="230"/>
        <v xml:space="preserve">  </v>
      </c>
      <c r="CJ211" s="36"/>
      <c r="CK211" s="36" t="b">
        <f t="shared" si="231"/>
        <v>0</v>
      </c>
      <c r="CL211" s="36" t="str">
        <f t="shared" si="232"/>
        <v xml:space="preserve">  </v>
      </c>
      <c r="CM211" s="36"/>
      <c r="CN211" s="36" t="b">
        <f t="shared" si="233"/>
        <v>0</v>
      </c>
      <c r="CO211" s="37" t="str">
        <f t="shared" si="234"/>
        <v xml:space="preserve">  </v>
      </c>
      <c r="CQ211" s="65"/>
      <c r="CR211" s="65" t="b">
        <f t="shared" si="243"/>
        <v>0</v>
      </c>
      <c r="CS211" s="65" t="str">
        <f t="shared" si="235"/>
        <v xml:space="preserve">  </v>
      </c>
      <c r="CT211" s="65"/>
      <c r="CU211" s="65" t="b">
        <f t="shared" si="236"/>
        <v>0</v>
      </c>
      <c r="CV211" s="65" t="str">
        <f t="shared" si="237"/>
        <v xml:space="preserve">  </v>
      </c>
      <c r="CW211" s="65"/>
      <c r="CX211" s="65" t="b">
        <f t="shared" si="244"/>
        <v>0</v>
      </c>
      <c r="CY211" s="65" t="str">
        <f t="shared" si="238"/>
        <v xml:space="preserve">  </v>
      </c>
      <c r="CZ211" s="65"/>
      <c r="DA211" s="65" t="b">
        <f t="shared" si="245"/>
        <v>0</v>
      </c>
      <c r="DB211" s="66" t="str">
        <f t="shared" si="239"/>
        <v xml:space="preserve">  </v>
      </c>
      <c r="DC211" s="130">
        <f t="shared" si="246"/>
        <v>0</v>
      </c>
      <c r="DD211" s="131">
        <f t="shared" si="247"/>
        <v>0</v>
      </c>
      <c r="DE211" s="218"/>
      <c r="DF211" s="219"/>
      <c r="DG211" s="220"/>
      <c r="DH211" s="221"/>
      <c r="DJ211" s="101"/>
      <c r="DK211" s="71"/>
      <c r="DL211" s="71"/>
      <c r="DM211" s="71"/>
      <c r="DN211" s="102"/>
      <c r="DO211" s="101"/>
      <c r="DP211" s="71"/>
      <c r="DQ211" s="71"/>
      <c r="DR211" s="71"/>
      <c r="DS211" s="71"/>
      <c r="DT211" s="71"/>
      <c r="DU211" s="111"/>
      <c r="DX211" s="107"/>
      <c r="DY211" s="71"/>
      <c r="DZ211" s="71"/>
      <c r="EA211" s="71"/>
      <c r="EB211" s="71"/>
      <c r="EC211" s="71"/>
      <c r="ED211" s="71"/>
      <c r="EE211" s="71"/>
      <c r="EF211" s="71"/>
      <c r="EG211" s="71"/>
      <c r="EH211" s="114"/>
      <c r="EI211" s="71"/>
      <c r="EJ211" s="71"/>
      <c r="EK211" s="71"/>
      <c r="EL211" s="115"/>
      <c r="EM211" s="117"/>
      <c r="EN211" s="115"/>
      <c r="EO211" s="208"/>
      <c r="EP211" s="209"/>
      <c r="EQ211" s="210"/>
      <c r="ER211" s="217"/>
      <c r="FT211" s="160"/>
      <c r="FV211" s="24"/>
      <c r="FW211" s="140"/>
      <c r="FX211" s="141"/>
      <c r="GL211" s="179"/>
      <c r="GQ211" s="179"/>
    </row>
    <row r="212" spans="2:199" s="159" customFormat="1" ht="15.6">
      <c r="B212" s="134"/>
      <c r="C212" s="136"/>
      <c r="D212" s="71"/>
      <c r="E212" s="16"/>
      <c r="F212" s="159" t="str">
        <f t="shared" si="187"/>
        <v/>
      </c>
      <c r="G212" s="159" t="str">
        <f t="shared" si="188"/>
        <v/>
      </c>
      <c r="H212" s="159" t="str">
        <f t="shared" si="189"/>
        <v/>
      </c>
      <c r="L212" s="97"/>
      <c r="M212" s="16"/>
      <c r="N212" s="16"/>
      <c r="O212" s="24" t="str">
        <f t="shared" si="240"/>
        <v>::</v>
      </c>
      <c r="P212" s="16"/>
      <c r="Q212" s="16"/>
      <c r="R212" s="16"/>
      <c r="S212" s="24" t="str">
        <f t="shared" si="241"/>
        <v>::</v>
      </c>
      <c r="T212" s="24"/>
      <c r="U212" s="24"/>
      <c r="V212" s="165"/>
      <c r="W212" s="71">
        <f t="shared" si="190"/>
        <v>0</v>
      </c>
      <c r="X212" s="71">
        <f t="shared" si="191"/>
        <v>1</v>
      </c>
      <c r="Y212" s="71">
        <f t="shared" si="192"/>
        <v>1900</v>
      </c>
      <c r="Z212" s="92"/>
      <c r="AA212" s="170">
        <f t="shared" si="193"/>
        <v>0</v>
      </c>
      <c r="AB212" s="92"/>
      <c r="AC212" s="94">
        <f t="shared" si="194"/>
        <v>0</v>
      </c>
      <c r="AD212" s="156">
        <f t="shared" si="195"/>
        <v>0</v>
      </c>
      <c r="AE212" s="170">
        <f t="shared" si="196"/>
        <v>0</v>
      </c>
      <c r="AF212" s="92"/>
      <c r="AG212" s="94">
        <f t="shared" si="197"/>
        <v>0</v>
      </c>
      <c r="AH212" s="156">
        <f t="shared" si="198"/>
        <v>0</v>
      </c>
      <c r="AI212" s="170">
        <f t="shared" si="199"/>
        <v>0</v>
      </c>
      <c r="AJ212" s="92"/>
      <c r="AK212" s="94">
        <f t="shared" si="200"/>
        <v>0</v>
      </c>
      <c r="AL212" s="156">
        <f t="shared" si="201"/>
        <v>0</v>
      </c>
      <c r="AM212" s="170">
        <f t="shared" si="202"/>
        <v>0</v>
      </c>
      <c r="AN212" s="92"/>
      <c r="AO212" s="94">
        <f t="shared" si="203"/>
        <v>0</v>
      </c>
      <c r="AP212" s="156">
        <f t="shared" si="204"/>
        <v>0</v>
      </c>
      <c r="AQ212" s="170">
        <f t="shared" si="205"/>
        <v>0</v>
      </c>
      <c r="AR212" s="92"/>
      <c r="AS212" s="94">
        <f t="shared" si="206"/>
        <v>0</v>
      </c>
      <c r="AT212" s="156">
        <f t="shared" si="207"/>
        <v>0</v>
      </c>
      <c r="AU212" s="170">
        <f t="shared" si="208"/>
        <v>0</v>
      </c>
      <c r="AV212" s="92"/>
      <c r="AW212" s="94">
        <f t="shared" si="209"/>
        <v>0</v>
      </c>
      <c r="AX212" s="156">
        <f t="shared" si="210"/>
        <v>0</v>
      </c>
      <c r="AY212" s="170">
        <f t="shared" si="211"/>
        <v>1</v>
      </c>
      <c r="AZ212" s="92"/>
      <c r="BA212" s="170">
        <f t="shared" si="212"/>
        <v>1</v>
      </c>
      <c r="BB212" s="92"/>
      <c r="BC212" s="93">
        <f t="shared" si="213"/>
        <v>0</v>
      </c>
      <c r="BD212" s="92"/>
      <c r="BE212" s="93">
        <f t="shared" si="242"/>
        <v>0</v>
      </c>
      <c r="BF212" s="94">
        <f t="shared" si="214"/>
        <v>0</v>
      </c>
      <c r="BG212" s="95"/>
      <c r="BH212" s="31"/>
      <c r="BI212" s="53"/>
      <c r="BJ212" s="54"/>
      <c r="BK212" s="54"/>
      <c r="BL212" s="55"/>
      <c r="BM212" s="40" t="b">
        <f t="shared" si="215"/>
        <v>0</v>
      </c>
      <c r="BN212" s="40" t="str">
        <f t="shared" si="216"/>
        <v xml:space="preserve">  </v>
      </c>
      <c r="BO212" s="40"/>
      <c r="BP212" s="40" t="b">
        <f t="shared" si="217"/>
        <v>0</v>
      </c>
      <c r="BQ212" s="40" t="str">
        <f t="shared" si="218"/>
        <v xml:space="preserve">  </v>
      </c>
      <c r="BR212" s="40"/>
      <c r="BS212" s="40" t="b">
        <f t="shared" si="219"/>
        <v>0</v>
      </c>
      <c r="BT212" s="40" t="str">
        <f t="shared" si="220"/>
        <v xml:space="preserve">  </v>
      </c>
      <c r="BU212" s="40"/>
      <c r="BV212" s="40" t="b">
        <f t="shared" si="221"/>
        <v>0</v>
      </c>
      <c r="BW212" s="40" t="str">
        <f t="shared" si="222"/>
        <v xml:space="preserve">  </v>
      </c>
      <c r="BX212" s="40"/>
      <c r="BY212" s="40" t="b">
        <f t="shared" si="223"/>
        <v>0</v>
      </c>
      <c r="BZ212" s="45" t="str">
        <f t="shared" si="224"/>
        <v xml:space="preserve">  </v>
      </c>
      <c r="CA212" s="46"/>
      <c r="CB212" s="36" t="b">
        <f t="shared" si="225"/>
        <v>0</v>
      </c>
      <c r="CC212" s="36" t="str">
        <f t="shared" si="226"/>
        <v xml:space="preserve">  </v>
      </c>
      <c r="CD212" s="36"/>
      <c r="CE212" s="36" t="b">
        <f t="shared" si="227"/>
        <v>0</v>
      </c>
      <c r="CF212" s="36" t="str">
        <f t="shared" si="228"/>
        <v xml:space="preserve">  </v>
      </c>
      <c r="CG212" s="36"/>
      <c r="CH212" s="36" t="b">
        <f t="shared" si="229"/>
        <v>0</v>
      </c>
      <c r="CI212" s="36" t="str">
        <f t="shared" si="230"/>
        <v xml:space="preserve">  </v>
      </c>
      <c r="CJ212" s="36"/>
      <c r="CK212" s="36" t="b">
        <f t="shared" si="231"/>
        <v>0</v>
      </c>
      <c r="CL212" s="36" t="str">
        <f t="shared" si="232"/>
        <v xml:space="preserve">  </v>
      </c>
      <c r="CM212" s="36"/>
      <c r="CN212" s="36" t="b">
        <f t="shared" si="233"/>
        <v>0</v>
      </c>
      <c r="CO212" s="37" t="str">
        <f t="shared" si="234"/>
        <v xml:space="preserve">  </v>
      </c>
      <c r="CQ212" s="65"/>
      <c r="CR212" s="65" t="b">
        <f t="shared" si="243"/>
        <v>0</v>
      </c>
      <c r="CS212" s="65" t="str">
        <f t="shared" si="235"/>
        <v xml:space="preserve">  </v>
      </c>
      <c r="CT212" s="65"/>
      <c r="CU212" s="65" t="b">
        <f t="shared" si="236"/>
        <v>0</v>
      </c>
      <c r="CV212" s="65" t="str">
        <f t="shared" si="237"/>
        <v xml:space="preserve">  </v>
      </c>
      <c r="CW212" s="65"/>
      <c r="CX212" s="65" t="b">
        <f t="shared" si="244"/>
        <v>0</v>
      </c>
      <c r="CY212" s="65" t="str">
        <f t="shared" si="238"/>
        <v xml:space="preserve">  </v>
      </c>
      <c r="CZ212" s="65"/>
      <c r="DA212" s="65" t="b">
        <f t="shared" si="245"/>
        <v>0</v>
      </c>
      <c r="DB212" s="66" t="str">
        <f t="shared" si="239"/>
        <v xml:space="preserve">  </v>
      </c>
      <c r="DC212" s="130">
        <f t="shared" si="246"/>
        <v>0</v>
      </c>
      <c r="DD212" s="131">
        <f t="shared" si="247"/>
        <v>0</v>
      </c>
      <c r="DE212" s="218"/>
      <c r="DF212" s="219"/>
      <c r="DG212" s="220"/>
      <c r="DH212" s="221"/>
      <c r="DJ212" s="101"/>
      <c r="DK212" s="71"/>
      <c r="DL212" s="71"/>
      <c r="DM212" s="71"/>
      <c r="DN212" s="102"/>
      <c r="DO212" s="101"/>
      <c r="DP212" s="71"/>
      <c r="DQ212" s="71"/>
      <c r="DR212" s="71"/>
      <c r="DS212" s="71"/>
      <c r="DT212" s="71"/>
      <c r="DU212" s="111"/>
      <c r="DX212" s="107"/>
      <c r="DY212" s="71"/>
      <c r="DZ212" s="71"/>
      <c r="EA212" s="71"/>
      <c r="EB212" s="71"/>
      <c r="EC212" s="71"/>
      <c r="ED212" s="71"/>
      <c r="EE212" s="71"/>
      <c r="EF212" s="71"/>
      <c r="EG212" s="71"/>
      <c r="EH212" s="114"/>
      <c r="EI212" s="71"/>
      <c r="EJ212" s="71"/>
      <c r="EK212" s="71"/>
      <c r="EL212" s="115"/>
      <c r="EM212" s="117"/>
      <c r="EN212" s="115"/>
      <c r="EO212" s="208"/>
      <c r="EP212" s="209"/>
      <c r="EQ212" s="210"/>
      <c r="ER212" s="217"/>
      <c r="FT212" s="160"/>
      <c r="FV212" s="24"/>
      <c r="FW212" s="140"/>
      <c r="FX212" s="141"/>
      <c r="GL212" s="179"/>
      <c r="GQ212" s="179"/>
    </row>
    <row r="213" spans="2:199" s="159" customFormat="1" ht="15.6">
      <c r="B213" s="134"/>
      <c r="C213" s="136"/>
      <c r="D213" s="71"/>
      <c r="E213" s="16"/>
      <c r="F213" s="159" t="str">
        <f t="shared" si="187"/>
        <v/>
      </c>
      <c r="G213" s="159" t="str">
        <f t="shared" si="188"/>
        <v/>
      </c>
      <c r="H213" s="159" t="str">
        <f t="shared" si="189"/>
        <v/>
      </c>
      <c r="L213" s="97"/>
      <c r="M213" s="16"/>
      <c r="N213" s="16"/>
      <c r="O213" s="24" t="str">
        <f t="shared" si="240"/>
        <v>::</v>
      </c>
      <c r="P213" s="16"/>
      <c r="Q213" s="16"/>
      <c r="R213" s="16"/>
      <c r="S213" s="24" t="str">
        <f t="shared" si="241"/>
        <v>::</v>
      </c>
      <c r="T213" s="24"/>
      <c r="U213" s="24"/>
      <c r="V213" s="165"/>
      <c r="W213" s="71">
        <f t="shared" si="190"/>
        <v>0</v>
      </c>
      <c r="X213" s="71">
        <f t="shared" si="191"/>
        <v>1</v>
      </c>
      <c r="Y213" s="71">
        <f t="shared" si="192"/>
        <v>1900</v>
      </c>
      <c r="Z213" s="92"/>
      <c r="AA213" s="170">
        <f t="shared" si="193"/>
        <v>0</v>
      </c>
      <c r="AB213" s="92"/>
      <c r="AC213" s="94">
        <f t="shared" si="194"/>
        <v>0</v>
      </c>
      <c r="AD213" s="156">
        <f t="shared" si="195"/>
        <v>0</v>
      </c>
      <c r="AE213" s="170">
        <f t="shared" si="196"/>
        <v>0</v>
      </c>
      <c r="AF213" s="92"/>
      <c r="AG213" s="94">
        <f t="shared" si="197"/>
        <v>0</v>
      </c>
      <c r="AH213" s="156">
        <f t="shared" si="198"/>
        <v>0</v>
      </c>
      <c r="AI213" s="170">
        <f t="shared" si="199"/>
        <v>0</v>
      </c>
      <c r="AJ213" s="92"/>
      <c r="AK213" s="94">
        <f t="shared" si="200"/>
        <v>0</v>
      </c>
      <c r="AL213" s="156">
        <f t="shared" si="201"/>
        <v>0</v>
      </c>
      <c r="AM213" s="170">
        <f t="shared" si="202"/>
        <v>0</v>
      </c>
      <c r="AN213" s="92"/>
      <c r="AO213" s="94">
        <f t="shared" si="203"/>
        <v>0</v>
      </c>
      <c r="AP213" s="156">
        <f t="shared" si="204"/>
        <v>0</v>
      </c>
      <c r="AQ213" s="170">
        <f t="shared" si="205"/>
        <v>0</v>
      </c>
      <c r="AR213" s="92"/>
      <c r="AS213" s="94">
        <f t="shared" si="206"/>
        <v>0</v>
      </c>
      <c r="AT213" s="156">
        <f t="shared" si="207"/>
        <v>0</v>
      </c>
      <c r="AU213" s="170">
        <f t="shared" si="208"/>
        <v>0</v>
      </c>
      <c r="AV213" s="92"/>
      <c r="AW213" s="94">
        <f t="shared" si="209"/>
        <v>0</v>
      </c>
      <c r="AX213" s="156">
        <f t="shared" si="210"/>
        <v>0</v>
      </c>
      <c r="AY213" s="170">
        <f t="shared" si="211"/>
        <v>1</v>
      </c>
      <c r="AZ213" s="92"/>
      <c r="BA213" s="170">
        <f t="shared" si="212"/>
        <v>1</v>
      </c>
      <c r="BB213" s="92"/>
      <c r="BC213" s="93">
        <f t="shared" si="213"/>
        <v>0</v>
      </c>
      <c r="BD213" s="92"/>
      <c r="BE213" s="93">
        <f t="shared" si="242"/>
        <v>0</v>
      </c>
      <c r="BF213" s="94">
        <f t="shared" si="214"/>
        <v>0</v>
      </c>
      <c r="BG213" s="95"/>
      <c r="BH213" s="31"/>
      <c r="BI213" s="53"/>
      <c r="BJ213" s="54"/>
      <c r="BK213" s="54"/>
      <c r="BL213" s="55"/>
      <c r="BM213" s="40" t="b">
        <f t="shared" si="215"/>
        <v>0</v>
      </c>
      <c r="BN213" s="40" t="str">
        <f t="shared" si="216"/>
        <v xml:space="preserve">  </v>
      </c>
      <c r="BO213" s="40"/>
      <c r="BP213" s="40" t="b">
        <f t="shared" si="217"/>
        <v>0</v>
      </c>
      <c r="BQ213" s="40" t="str">
        <f t="shared" si="218"/>
        <v xml:space="preserve">  </v>
      </c>
      <c r="BR213" s="40"/>
      <c r="BS213" s="40" t="b">
        <f t="shared" si="219"/>
        <v>0</v>
      </c>
      <c r="BT213" s="40" t="str">
        <f t="shared" si="220"/>
        <v xml:space="preserve">  </v>
      </c>
      <c r="BU213" s="40"/>
      <c r="BV213" s="40" t="b">
        <f t="shared" si="221"/>
        <v>0</v>
      </c>
      <c r="BW213" s="40" t="str">
        <f t="shared" si="222"/>
        <v xml:space="preserve">  </v>
      </c>
      <c r="BX213" s="40"/>
      <c r="BY213" s="40" t="b">
        <f t="shared" si="223"/>
        <v>0</v>
      </c>
      <c r="BZ213" s="45" t="str">
        <f t="shared" si="224"/>
        <v xml:space="preserve">  </v>
      </c>
      <c r="CA213" s="46"/>
      <c r="CB213" s="36" t="b">
        <f t="shared" si="225"/>
        <v>0</v>
      </c>
      <c r="CC213" s="36" t="str">
        <f t="shared" si="226"/>
        <v xml:space="preserve">  </v>
      </c>
      <c r="CD213" s="36"/>
      <c r="CE213" s="36" t="b">
        <f t="shared" si="227"/>
        <v>0</v>
      </c>
      <c r="CF213" s="36" t="str">
        <f t="shared" si="228"/>
        <v xml:space="preserve">  </v>
      </c>
      <c r="CG213" s="36"/>
      <c r="CH213" s="36" t="b">
        <f t="shared" si="229"/>
        <v>0</v>
      </c>
      <c r="CI213" s="36" t="str">
        <f t="shared" si="230"/>
        <v xml:space="preserve">  </v>
      </c>
      <c r="CJ213" s="36"/>
      <c r="CK213" s="36" t="b">
        <f t="shared" si="231"/>
        <v>0</v>
      </c>
      <c r="CL213" s="36" t="str">
        <f t="shared" si="232"/>
        <v xml:space="preserve">  </v>
      </c>
      <c r="CM213" s="36"/>
      <c r="CN213" s="36" t="b">
        <f t="shared" si="233"/>
        <v>0</v>
      </c>
      <c r="CO213" s="37" t="str">
        <f t="shared" si="234"/>
        <v xml:space="preserve">  </v>
      </c>
      <c r="CQ213" s="65"/>
      <c r="CR213" s="65" t="b">
        <f t="shared" si="243"/>
        <v>0</v>
      </c>
      <c r="CS213" s="65" t="str">
        <f t="shared" si="235"/>
        <v xml:space="preserve">  </v>
      </c>
      <c r="CT213" s="65"/>
      <c r="CU213" s="65" t="b">
        <f t="shared" si="236"/>
        <v>0</v>
      </c>
      <c r="CV213" s="65" t="str">
        <f t="shared" si="237"/>
        <v xml:space="preserve">  </v>
      </c>
      <c r="CW213" s="65"/>
      <c r="CX213" s="65" t="b">
        <f t="shared" si="244"/>
        <v>0</v>
      </c>
      <c r="CY213" s="65" t="str">
        <f t="shared" si="238"/>
        <v xml:space="preserve">  </v>
      </c>
      <c r="CZ213" s="65"/>
      <c r="DA213" s="65" t="b">
        <f t="shared" si="245"/>
        <v>0</v>
      </c>
      <c r="DB213" s="66" t="str">
        <f t="shared" si="239"/>
        <v xml:space="preserve">  </v>
      </c>
      <c r="DC213" s="130">
        <f t="shared" si="246"/>
        <v>0</v>
      </c>
      <c r="DD213" s="131">
        <f t="shared" si="247"/>
        <v>0</v>
      </c>
      <c r="DE213" s="218"/>
      <c r="DF213" s="219"/>
      <c r="DG213" s="220"/>
      <c r="DH213" s="221"/>
      <c r="DJ213" s="101"/>
      <c r="DK213" s="71"/>
      <c r="DL213" s="71"/>
      <c r="DM213" s="71"/>
      <c r="DN213" s="102"/>
      <c r="DO213" s="101"/>
      <c r="DP213" s="71"/>
      <c r="DQ213" s="71"/>
      <c r="DR213" s="71"/>
      <c r="DS213" s="71"/>
      <c r="DT213" s="71"/>
      <c r="DU213" s="111"/>
      <c r="DX213" s="107"/>
      <c r="DY213" s="71"/>
      <c r="DZ213" s="71"/>
      <c r="EA213" s="71"/>
      <c r="EB213" s="71"/>
      <c r="EC213" s="71"/>
      <c r="ED213" s="71"/>
      <c r="EE213" s="71"/>
      <c r="EF213" s="71"/>
      <c r="EG213" s="71"/>
      <c r="EH213" s="114"/>
      <c r="EI213" s="71"/>
      <c r="EJ213" s="71"/>
      <c r="EK213" s="71"/>
      <c r="EL213" s="115"/>
      <c r="EM213" s="117"/>
      <c r="EN213" s="115"/>
      <c r="EO213" s="208"/>
      <c r="EP213" s="209"/>
      <c r="EQ213" s="210"/>
      <c r="ER213" s="217"/>
      <c r="FT213" s="160"/>
      <c r="FV213" s="24"/>
      <c r="FW213" s="140"/>
      <c r="FX213" s="141"/>
      <c r="GL213" s="179"/>
      <c r="GQ213" s="179"/>
    </row>
    <row r="214" spans="2:199" s="159" customFormat="1" ht="15.6">
      <c r="B214" s="134"/>
      <c r="C214" s="136"/>
      <c r="D214" s="71"/>
      <c r="E214" s="16"/>
      <c r="F214" s="159" t="str">
        <f t="shared" si="187"/>
        <v/>
      </c>
      <c r="G214" s="159" t="str">
        <f t="shared" si="188"/>
        <v/>
      </c>
      <c r="H214" s="159" t="str">
        <f t="shared" si="189"/>
        <v/>
      </c>
      <c r="L214" s="97"/>
      <c r="M214" s="16"/>
      <c r="N214" s="16"/>
      <c r="O214" s="24" t="str">
        <f t="shared" si="240"/>
        <v>::</v>
      </c>
      <c r="P214" s="16"/>
      <c r="Q214" s="16"/>
      <c r="R214" s="16"/>
      <c r="S214" s="24" t="str">
        <f t="shared" si="241"/>
        <v>::</v>
      </c>
      <c r="T214" s="24"/>
      <c r="U214" s="24"/>
      <c r="V214" s="165"/>
      <c r="W214" s="71">
        <f t="shared" si="190"/>
        <v>0</v>
      </c>
      <c r="X214" s="71">
        <f t="shared" si="191"/>
        <v>1</v>
      </c>
      <c r="Y214" s="71">
        <f t="shared" si="192"/>
        <v>1900</v>
      </c>
      <c r="Z214" s="92"/>
      <c r="AA214" s="170">
        <f t="shared" si="193"/>
        <v>0</v>
      </c>
      <c r="AB214" s="92"/>
      <c r="AC214" s="94">
        <f t="shared" si="194"/>
        <v>0</v>
      </c>
      <c r="AD214" s="156">
        <f t="shared" si="195"/>
        <v>0</v>
      </c>
      <c r="AE214" s="170">
        <f t="shared" si="196"/>
        <v>0</v>
      </c>
      <c r="AF214" s="92"/>
      <c r="AG214" s="94">
        <f t="shared" si="197"/>
        <v>0</v>
      </c>
      <c r="AH214" s="156">
        <f t="shared" si="198"/>
        <v>0</v>
      </c>
      <c r="AI214" s="170">
        <f t="shared" si="199"/>
        <v>0</v>
      </c>
      <c r="AJ214" s="92"/>
      <c r="AK214" s="94">
        <f t="shared" si="200"/>
        <v>0</v>
      </c>
      <c r="AL214" s="156">
        <f t="shared" si="201"/>
        <v>0</v>
      </c>
      <c r="AM214" s="170">
        <f t="shared" si="202"/>
        <v>0</v>
      </c>
      <c r="AN214" s="92"/>
      <c r="AO214" s="94">
        <f t="shared" si="203"/>
        <v>0</v>
      </c>
      <c r="AP214" s="156">
        <f t="shared" si="204"/>
        <v>0</v>
      </c>
      <c r="AQ214" s="170">
        <f t="shared" si="205"/>
        <v>0</v>
      </c>
      <c r="AR214" s="92"/>
      <c r="AS214" s="94">
        <f t="shared" si="206"/>
        <v>0</v>
      </c>
      <c r="AT214" s="156">
        <f t="shared" si="207"/>
        <v>0</v>
      </c>
      <c r="AU214" s="170">
        <f t="shared" si="208"/>
        <v>0</v>
      </c>
      <c r="AV214" s="92"/>
      <c r="AW214" s="94">
        <f t="shared" si="209"/>
        <v>0</v>
      </c>
      <c r="AX214" s="156">
        <f t="shared" si="210"/>
        <v>0</v>
      </c>
      <c r="AY214" s="170">
        <f t="shared" si="211"/>
        <v>1</v>
      </c>
      <c r="AZ214" s="92"/>
      <c r="BA214" s="170">
        <f t="shared" si="212"/>
        <v>1</v>
      </c>
      <c r="BB214" s="92"/>
      <c r="BC214" s="93">
        <f t="shared" si="213"/>
        <v>0</v>
      </c>
      <c r="BD214" s="92"/>
      <c r="BE214" s="93">
        <f t="shared" si="242"/>
        <v>0</v>
      </c>
      <c r="BF214" s="94">
        <f t="shared" si="214"/>
        <v>0</v>
      </c>
      <c r="BG214" s="95"/>
      <c r="BH214" s="31"/>
      <c r="BI214" s="53"/>
      <c r="BJ214" s="54"/>
      <c r="BK214" s="54"/>
      <c r="BL214" s="55"/>
      <c r="BM214" s="40" t="b">
        <f t="shared" si="215"/>
        <v>0</v>
      </c>
      <c r="BN214" s="40" t="str">
        <f t="shared" si="216"/>
        <v xml:space="preserve">  </v>
      </c>
      <c r="BO214" s="40"/>
      <c r="BP214" s="40" t="b">
        <f t="shared" si="217"/>
        <v>0</v>
      </c>
      <c r="BQ214" s="40" t="str">
        <f t="shared" si="218"/>
        <v xml:space="preserve">  </v>
      </c>
      <c r="BR214" s="40"/>
      <c r="BS214" s="40" t="b">
        <f t="shared" si="219"/>
        <v>0</v>
      </c>
      <c r="BT214" s="40" t="str">
        <f t="shared" si="220"/>
        <v xml:space="preserve">  </v>
      </c>
      <c r="BU214" s="40"/>
      <c r="BV214" s="40" t="b">
        <f t="shared" si="221"/>
        <v>0</v>
      </c>
      <c r="BW214" s="40" t="str">
        <f t="shared" si="222"/>
        <v xml:space="preserve">  </v>
      </c>
      <c r="BX214" s="40"/>
      <c r="BY214" s="40" t="b">
        <f t="shared" si="223"/>
        <v>0</v>
      </c>
      <c r="BZ214" s="45" t="str">
        <f t="shared" si="224"/>
        <v xml:space="preserve">  </v>
      </c>
      <c r="CA214" s="46"/>
      <c r="CB214" s="36" t="b">
        <f t="shared" si="225"/>
        <v>0</v>
      </c>
      <c r="CC214" s="36" t="str">
        <f t="shared" si="226"/>
        <v xml:space="preserve">  </v>
      </c>
      <c r="CD214" s="36"/>
      <c r="CE214" s="36" t="b">
        <f t="shared" si="227"/>
        <v>0</v>
      </c>
      <c r="CF214" s="36" t="str">
        <f t="shared" si="228"/>
        <v xml:space="preserve">  </v>
      </c>
      <c r="CG214" s="36"/>
      <c r="CH214" s="36" t="b">
        <f t="shared" si="229"/>
        <v>0</v>
      </c>
      <c r="CI214" s="36" t="str">
        <f t="shared" si="230"/>
        <v xml:space="preserve">  </v>
      </c>
      <c r="CJ214" s="36"/>
      <c r="CK214" s="36" t="b">
        <f t="shared" si="231"/>
        <v>0</v>
      </c>
      <c r="CL214" s="36" t="str">
        <f t="shared" si="232"/>
        <v xml:space="preserve">  </v>
      </c>
      <c r="CM214" s="36"/>
      <c r="CN214" s="36" t="b">
        <f t="shared" si="233"/>
        <v>0</v>
      </c>
      <c r="CO214" s="37" t="str">
        <f t="shared" si="234"/>
        <v xml:space="preserve">  </v>
      </c>
      <c r="CQ214" s="65"/>
      <c r="CR214" s="65" t="b">
        <f t="shared" si="243"/>
        <v>0</v>
      </c>
      <c r="CS214" s="65" t="str">
        <f t="shared" si="235"/>
        <v xml:space="preserve">  </v>
      </c>
      <c r="CT214" s="65"/>
      <c r="CU214" s="65" t="b">
        <f t="shared" si="236"/>
        <v>0</v>
      </c>
      <c r="CV214" s="65" t="str">
        <f t="shared" si="237"/>
        <v xml:space="preserve">  </v>
      </c>
      <c r="CW214" s="65"/>
      <c r="CX214" s="65" t="b">
        <f t="shared" si="244"/>
        <v>0</v>
      </c>
      <c r="CY214" s="65" t="str">
        <f t="shared" si="238"/>
        <v xml:space="preserve">  </v>
      </c>
      <c r="CZ214" s="65"/>
      <c r="DA214" s="65" t="b">
        <f t="shared" si="245"/>
        <v>0</v>
      </c>
      <c r="DB214" s="66" t="str">
        <f t="shared" si="239"/>
        <v xml:space="preserve">  </v>
      </c>
      <c r="DC214" s="130">
        <f t="shared" si="246"/>
        <v>0</v>
      </c>
      <c r="DD214" s="131">
        <f t="shared" si="247"/>
        <v>0</v>
      </c>
      <c r="DE214" s="218"/>
      <c r="DF214" s="219"/>
      <c r="DG214" s="220"/>
      <c r="DH214" s="221"/>
      <c r="DJ214" s="101"/>
      <c r="DK214" s="71"/>
      <c r="DL214" s="71"/>
      <c r="DM214" s="71"/>
      <c r="DN214" s="102"/>
      <c r="DO214" s="101"/>
      <c r="DP214" s="71"/>
      <c r="DQ214" s="71"/>
      <c r="DR214" s="71"/>
      <c r="DS214" s="71"/>
      <c r="DT214" s="71"/>
      <c r="DU214" s="111"/>
      <c r="DX214" s="107"/>
      <c r="DY214" s="71"/>
      <c r="DZ214" s="71"/>
      <c r="EA214" s="71"/>
      <c r="EB214" s="71"/>
      <c r="EC214" s="71"/>
      <c r="ED214" s="71"/>
      <c r="EE214" s="71"/>
      <c r="EF214" s="71"/>
      <c r="EG214" s="71"/>
      <c r="EH214" s="114"/>
      <c r="EI214" s="71"/>
      <c r="EJ214" s="71"/>
      <c r="EK214" s="71"/>
      <c r="EL214" s="115"/>
      <c r="EM214" s="117"/>
      <c r="EN214" s="115"/>
      <c r="EO214" s="208"/>
      <c r="EP214" s="209"/>
      <c r="EQ214" s="210"/>
      <c r="ER214" s="217"/>
      <c r="FT214" s="160"/>
      <c r="FV214" s="24"/>
      <c r="FW214" s="140"/>
      <c r="FX214" s="141"/>
      <c r="GL214" s="179"/>
      <c r="GQ214" s="179"/>
    </row>
    <row r="215" spans="2:199" s="159" customFormat="1" ht="15.6">
      <c r="B215" s="134"/>
      <c r="C215" s="136"/>
      <c r="D215" s="71"/>
      <c r="E215" s="16"/>
      <c r="F215" s="159" t="str">
        <f t="shared" si="187"/>
        <v/>
      </c>
      <c r="G215" s="159" t="str">
        <f t="shared" si="188"/>
        <v/>
      </c>
      <c r="H215" s="159" t="str">
        <f t="shared" si="189"/>
        <v/>
      </c>
      <c r="L215" s="97"/>
      <c r="M215" s="16"/>
      <c r="N215" s="16"/>
      <c r="O215" s="24" t="str">
        <f t="shared" si="240"/>
        <v>::</v>
      </c>
      <c r="P215" s="16"/>
      <c r="Q215" s="16"/>
      <c r="R215" s="16"/>
      <c r="S215" s="24" t="str">
        <f t="shared" si="241"/>
        <v>::</v>
      </c>
      <c r="T215" s="24"/>
      <c r="U215" s="24"/>
      <c r="V215" s="165"/>
      <c r="W215" s="71">
        <f t="shared" si="190"/>
        <v>0</v>
      </c>
      <c r="X215" s="71">
        <f t="shared" si="191"/>
        <v>1</v>
      </c>
      <c r="Y215" s="71">
        <f t="shared" si="192"/>
        <v>1900</v>
      </c>
      <c r="Z215" s="92"/>
      <c r="AA215" s="170">
        <f t="shared" si="193"/>
        <v>0</v>
      </c>
      <c r="AB215" s="92"/>
      <c r="AC215" s="94">
        <f t="shared" si="194"/>
        <v>0</v>
      </c>
      <c r="AD215" s="156">
        <f t="shared" si="195"/>
        <v>0</v>
      </c>
      <c r="AE215" s="170">
        <f t="shared" si="196"/>
        <v>0</v>
      </c>
      <c r="AF215" s="92"/>
      <c r="AG215" s="94">
        <f t="shared" si="197"/>
        <v>0</v>
      </c>
      <c r="AH215" s="156">
        <f t="shared" si="198"/>
        <v>0</v>
      </c>
      <c r="AI215" s="170">
        <f t="shared" si="199"/>
        <v>0</v>
      </c>
      <c r="AJ215" s="92"/>
      <c r="AK215" s="94">
        <f t="shared" si="200"/>
        <v>0</v>
      </c>
      <c r="AL215" s="156">
        <f t="shared" si="201"/>
        <v>0</v>
      </c>
      <c r="AM215" s="170">
        <f t="shared" si="202"/>
        <v>0</v>
      </c>
      <c r="AN215" s="92"/>
      <c r="AO215" s="94">
        <f t="shared" si="203"/>
        <v>0</v>
      </c>
      <c r="AP215" s="156">
        <f t="shared" si="204"/>
        <v>0</v>
      </c>
      <c r="AQ215" s="170">
        <f t="shared" si="205"/>
        <v>0</v>
      </c>
      <c r="AR215" s="92"/>
      <c r="AS215" s="94">
        <f t="shared" si="206"/>
        <v>0</v>
      </c>
      <c r="AT215" s="156">
        <f t="shared" si="207"/>
        <v>0</v>
      </c>
      <c r="AU215" s="170">
        <f t="shared" si="208"/>
        <v>0</v>
      </c>
      <c r="AV215" s="92"/>
      <c r="AW215" s="94">
        <f t="shared" si="209"/>
        <v>0</v>
      </c>
      <c r="AX215" s="156">
        <f t="shared" si="210"/>
        <v>0</v>
      </c>
      <c r="AY215" s="170">
        <f t="shared" si="211"/>
        <v>1</v>
      </c>
      <c r="AZ215" s="92"/>
      <c r="BA215" s="170">
        <f t="shared" si="212"/>
        <v>1</v>
      </c>
      <c r="BB215" s="92"/>
      <c r="BC215" s="93">
        <f t="shared" si="213"/>
        <v>0</v>
      </c>
      <c r="BD215" s="92"/>
      <c r="BE215" s="93">
        <f t="shared" si="242"/>
        <v>0</v>
      </c>
      <c r="BF215" s="94">
        <f t="shared" si="214"/>
        <v>0</v>
      </c>
      <c r="BG215" s="95"/>
      <c r="BH215" s="31"/>
      <c r="BI215" s="53"/>
      <c r="BJ215" s="54"/>
      <c r="BK215" s="54"/>
      <c r="BL215" s="55"/>
      <c r="BM215" s="40" t="b">
        <f t="shared" si="215"/>
        <v>0</v>
      </c>
      <c r="BN215" s="40" t="str">
        <f t="shared" si="216"/>
        <v xml:space="preserve">  </v>
      </c>
      <c r="BO215" s="40"/>
      <c r="BP215" s="40" t="b">
        <f t="shared" si="217"/>
        <v>0</v>
      </c>
      <c r="BQ215" s="40" t="str">
        <f t="shared" si="218"/>
        <v xml:space="preserve">  </v>
      </c>
      <c r="BR215" s="40"/>
      <c r="BS215" s="40" t="b">
        <f t="shared" si="219"/>
        <v>0</v>
      </c>
      <c r="BT215" s="40" t="str">
        <f t="shared" si="220"/>
        <v xml:space="preserve">  </v>
      </c>
      <c r="BU215" s="40"/>
      <c r="BV215" s="40" t="b">
        <f t="shared" si="221"/>
        <v>0</v>
      </c>
      <c r="BW215" s="40" t="str">
        <f t="shared" si="222"/>
        <v xml:space="preserve">  </v>
      </c>
      <c r="BX215" s="40"/>
      <c r="BY215" s="40" t="b">
        <f t="shared" si="223"/>
        <v>0</v>
      </c>
      <c r="BZ215" s="45" t="str">
        <f t="shared" si="224"/>
        <v xml:space="preserve">  </v>
      </c>
      <c r="CA215" s="46"/>
      <c r="CB215" s="36" t="b">
        <f t="shared" si="225"/>
        <v>0</v>
      </c>
      <c r="CC215" s="36" t="str">
        <f t="shared" si="226"/>
        <v xml:space="preserve">  </v>
      </c>
      <c r="CD215" s="36"/>
      <c r="CE215" s="36" t="b">
        <f t="shared" si="227"/>
        <v>0</v>
      </c>
      <c r="CF215" s="36" t="str">
        <f t="shared" si="228"/>
        <v xml:space="preserve">  </v>
      </c>
      <c r="CG215" s="36"/>
      <c r="CH215" s="36" t="b">
        <f t="shared" si="229"/>
        <v>0</v>
      </c>
      <c r="CI215" s="36" t="str">
        <f t="shared" si="230"/>
        <v xml:space="preserve">  </v>
      </c>
      <c r="CJ215" s="36"/>
      <c r="CK215" s="36" t="b">
        <f t="shared" si="231"/>
        <v>0</v>
      </c>
      <c r="CL215" s="36" t="str">
        <f t="shared" si="232"/>
        <v xml:space="preserve">  </v>
      </c>
      <c r="CM215" s="36"/>
      <c r="CN215" s="36" t="b">
        <f t="shared" si="233"/>
        <v>0</v>
      </c>
      <c r="CO215" s="37" t="str">
        <f t="shared" si="234"/>
        <v xml:space="preserve">  </v>
      </c>
      <c r="CQ215" s="65"/>
      <c r="CR215" s="65" t="b">
        <f t="shared" si="243"/>
        <v>0</v>
      </c>
      <c r="CS215" s="65" t="str">
        <f t="shared" si="235"/>
        <v xml:space="preserve">  </v>
      </c>
      <c r="CT215" s="65"/>
      <c r="CU215" s="65" t="b">
        <f t="shared" si="236"/>
        <v>0</v>
      </c>
      <c r="CV215" s="65" t="str">
        <f t="shared" si="237"/>
        <v xml:space="preserve">  </v>
      </c>
      <c r="CW215" s="65"/>
      <c r="CX215" s="65" t="b">
        <f t="shared" si="244"/>
        <v>0</v>
      </c>
      <c r="CY215" s="65" t="str">
        <f t="shared" si="238"/>
        <v xml:space="preserve">  </v>
      </c>
      <c r="CZ215" s="65"/>
      <c r="DA215" s="65" t="b">
        <f t="shared" si="245"/>
        <v>0</v>
      </c>
      <c r="DB215" s="66" t="str">
        <f t="shared" si="239"/>
        <v xml:space="preserve">  </v>
      </c>
      <c r="DC215" s="130">
        <f t="shared" si="246"/>
        <v>0</v>
      </c>
      <c r="DD215" s="131">
        <f t="shared" si="247"/>
        <v>0</v>
      </c>
      <c r="DE215" s="218"/>
      <c r="DF215" s="219"/>
      <c r="DG215" s="220"/>
      <c r="DH215" s="221"/>
      <c r="DJ215" s="101"/>
      <c r="DK215" s="71"/>
      <c r="DL215" s="71"/>
      <c r="DM215" s="71"/>
      <c r="DN215" s="102"/>
      <c r="DO215" s="101"/>
      <c r="DP215" s="71"/>
      <c r="DQ215" s="71"/>
      <c r="DR215" s="71"/>
      <c r="DS215" s="71"/>
      <c r="DT215" s="71"/>
      <c r="DU215" s="111"/>
      <c r="DX215" s="107"/>
      <c r="DY215" s="71"/>
      <c r="DZ215" s="71"/>
      <c r="EA215" s="71"/>
      <c r="EB215" s="71"/>
      <c r="EC215" s="71"/>
      <c r="ED215" s="71"/>
      <c r="EE215" s="71"/>
      <c r="EF215" s="71"/>
      <c r="EG215" s="71"/>
      <c r="EH215" s="114"/>
      <c r="EI215" s="71"/>
      <c r="EJ215" s="71"/>
      <c r="EK215" s="71"/>
      <c r="EL215" s="115"/>
      <c r="EM215" s="117"/>
      <c r="EN215" s="115"/>
      <c r="EO215" s="208"/>
      <c r="EP215" s="209"/>
      <c r="EQ215" s="210"/>
      <c r="ER215" s="217"/>
      <c r="FT215" s="160"/>
      <c r="FV215" s="24"/>
      <c r="FW215" s="140"/>
      <c r="FX215" s="141"/>
      <c r="GL215" s="179"/>
      <c r="GQ215" s="179"/>
    </row>
    <row r="216" spans="2:199" s="159" customFormat="1" ht="15.6">
      <c r="B216" s="134"/>
      <c r="C216" s="136"/>
      <c r="D216" s="71"/>
      <c r="E216" s="16"/>
      <c r="F216" s="159" t="str">
        <f t="shared" si="187"/>
        <v/>
      </c>
      <c r="G216" s="159" t="str">
        <f t="shared" si="188"/>
        <v/>
      </c>
      <c r="H216" s="159" t="str">
        <f t="shared" si="189"/>
        <v/>
      </c>
      <c r="L216" s="97"/>
      <c r="M216" s="16"/>
      <c r="N216" s="16"/>
      <c r="O216" s="24" t="str">
        <f t="shared" si="240"/>
        <v>::</v>
      </c>
      <c r="P216" s="16"/>
      <c r="Q216" s="16"/>
      <c r="R216" s="16"/>
      <c r="S216" s="24" t="str">
        <f t="shared" si="241"/>
        <v>::</v>
      </c>
      <c r="T216" s="24"/>
      <c r="U216" s="24"/>
      <c r="V216" s="165"/>
      <c r="W216" s="71">
        <f t="shared" si="190"/>
        <v>0</v>
      </c>
      <c r="X216" s="71">
        <f t="shared" si="191"/>
        <v>1</v>
      </c>
      <c r="Y216" s="71">
        <f t="shared" si="192"/>
        <v>1900</v>
      </c>
      <c r="Z216" s="92"/>
      <c r="AA216" s="170">
        <f t="shared" si="193"/>
        <v>0</v>
      </c>
      <c r="AB216" s="92"/>
      <c r="AC216" s="94">
        <f t="shared" si="194"/>
        <v>0</v>
      </c>
      <c r="AD216" s="156">
        <f t="shared" si="195"/>
        <v>0</v>
      </c>
      <c r="AE216" s="170">
        <f t="shared" si="196"/>
        <v>0</v>
      </c>
      <c r="AF216" s="92"/>
      <c r="AG216" s="94">
        <f t="shared" si="197"/>
        <v>0</v>
      </c>
      <c r="AH216" s="156">
        <f t="shared" si="198"/>
        <v>0</v>
      </c>
      <c r="AI216" s="170">
        <f t="shared" si="199"/>
        <v>0</v>
      </c>
      <c r="AJ216" s="92"/>
      <c r="AK216" s="94">
        <f t="shared" si="200"/>
        <v>0</v>
      </c>
      <c r="AL216" s="156">
        <f t="shared" si="201"/>
        <v>0</v>
      </c>
      <c r="AM216" s="170">
        <f t="shared" si="202"/>
        <v>0</v>
      </c>
      <c r="AN216" s="92"/>
      <c r="AO216" s="94">
        <f t="shared" si="203"/>
        <v>0</v>
      </c>
      <c r="AP216" s="156">
        <f t="shared" si="204"/>
        <v>0</v>
      </c>
      <c r="AQ216" s="170">
        <f t="shared" si="205"/>
        <v>0</v>
      </c>
      <c r="AR216" s="92"/>
      <c r="AS216" s="94">
        <f t="shared" si="206"/>
        <v>0</v>
      </c>
      <c r="AT216" s="156">
        <f t="shared" si="207"/>
        <v>0</v>
      </c>
      <c r="AU216" s="170">
        <f t="shared" si="208"/>
        <v>0</v>
      </c>
      <c r="AV216" s="92"/>
      <c r="AW216" s="94">
        <f t="shared" si="209"/>
        <v>0</v>
      </c>
      <c r="AX216" s="156">
        <f t="shared" si="210"/>
        <v>0</v>
      </c>
      <c r="AY216" s="170">
        <f t="shared" si="211"/>
        <v>1</v>
      </c>
      <c r="AZ216" s="92"/>
      <c r="BA216" s="170">
        <f t="shared" si="212"/>
        <v>1</v>
      </c>
      <c r="BB216" s="92"/>
      <c r="BC216" s="93">
        <f t="shared" si="213"/>
        <v>0</v>
      </c>
      <c r="BD216" s="92"/>
      <c r="BE216" s="93">
        <f t="shared" si="242"/>
        <v>0</v>
      </c>
      <c r="BF216" s="94">
        <f t="shared" si="214"/>
        <v>0</v>
      </c>
      <c r="BG216" s="95"/>
      <c r="BH216" s="31"/>
      <c r="BI216" s="53"/>
      <c r="BJ216" s="54"/>
      <c r="BK216" s="54"/>
      <c r="BL216" s="55"/>
      <c r="BM216" s="40" t="b">
        <f t="shared" si="215"/>
        <v>0</v>
      </c>
      <c r="BN216" s="40" t="str">
        <f t="shared" si="216"/>
        <v xml:space="preserve">  </v>
      </c>
      <c r="BO216" s="40"/>
      <c r="BP216" s="40" t="b">
        <f t="shared" si="217"/>
        <v>0</v>
      </c>
      <c r="BQ216" s="40" t="str">
        <f t="shared" si="218"/>
        <v xml:space="preserve">  </v>
      </c>
      <c r="BR216" s="40"/>
      <c r="BS216" s="40" t="b">
        <f t="shared" si="219"/>
        <v>0</v>
      </c>
      <c r="BT216" s="40" t="str">
        <f t="shared" si="220"/>
        <v xml:space="preserve">  </v>
      </c>
      <c r="BU216" s="40"/>
      <c r="BV216" s="40" t="b">
        <f t="shared" si="221"/>
        <v>0</v>
      </c>
      <c r="BW216" s="40" t="str">
        <f t="shared" si="222"/>
        <v xml:space="preserve">  </v>
      </c>
      <c r="BX216" s="40"/>
      <c r="BY216" s="40" t="b">
        <f t="shared" si="223"/>
        <v>0</v>
      </c>
      <c r="BZ216" s="45" t="str">
        <f t="shared" si="224"/>
        <v xml:space="preserve">  </v>
      </c>
      <c r="CA216" s="46"/>
      <c r="CB216" s="36" t="b">
        <f t="shared" si="225"/>
        <v>0</v>
      </c>
      <c r="CC216" s="36" t="str">
        <f t="shared" si="226"/>
        <v xml:space="preserve">  </v>
      </c>
      <c r="CD216" s="36"/>
      <c r="CE216" s="36" t="b">
        <f t="shared" si="227"/>
        <v>0</v>
      </c>
      <c r="CF216" s="36" t="str">
        <f t="shared" si="228"/>
        <v xml:space="preserve">  </v>
      </c>
      <c r="CG216" s="36"/>
      <c r="CH216" s="36" t="b">
        <f t="shared" si="229"/>
        <v>0</v>
      </c>
      <c r="CI216" s="36" t="str">
        <f t="shared" si="230"/>
        <v xml:space="preserve">  </v>
      </c>
      <c r="CJ216" s="36"/>
      <c r="CK216" s="36" t="b">
        <f t="shared" si="231"/>
        <v>0</v>
      </c>
      <c r="CL216" s="36" t="str">
        <f t="shared" si="232"/>
        <v xml:space="preserve">  </v>
      </c>
      <c r="CM216" s="36"/>
      <c r="CN216" s="36" t="b">
        <f t="shared" si="233"/>
        <v>0</v>
      </c>
      <c r="CO216" s="37" t="str">
        <f t="shared" si="234"/>
        <v xml:space="preserve">  </v>
      </c>
      <c r="CQ216" s="65"/>
      <c r="CR216" s="65" t="b">
        <f t="shared" si="243"/>
        <v>0</v>
      </c>
      <c r="CS216" s="65" t="str">
        <f t="shared" si="235"/>
        <v xml:space="preserve">  </v>
      </c>
      <c r="CT216" s="65"/>
      <c r="CU216" s="65" t="b">
        <f t="shared" si="236"/>
        <v>0</v>
      </c>
      <c r="CV216" s="65" t="str">
        <f t="shared" si="237"/>
        <v xml:space="preserve">  </v>
      </c>
      <c r="CW216" s="65"/>
      <c r="CX216" s="65" t="b">
        <f t="shared" si="244"/>
        <v>0</v>
      </c>
      <c r="CY216" s="65" t="str">
        <f t="shared" si="238"/>
        <v xml:space="preserve">  </v>
      </c>
      <c r="CZ216" s="65"/>
      <c r="DA216" s="65" t="b">
        <f t="shared" si="245"/>
        <v>0</v>
      </c>
      <c r="DB216" s="66" t="str">
        <f t="shared" si="239"/>
        <v xml:space="preserve">  </v>
      </c>
      <c r="DC216" s="130">
        <f t="shared" si="246"/>
        <v>0</v>
      </c>
      <c r="DD216" s="131">
        <f t="shared" si="247"/>
        <v>0</v>
      </c>
      <c r="DE216" s="218"/>
      <c r="DF216" s="219"/>
      <c r="DG216" s="220"/>
      <c r="DH216" s="221"/>
      <c r="DJ216" s="101"/>
      <c r="DK216" s="71"/>
      <c r="DL216" s="71"/>
      <c r="DM216" s="71"/>
      <c r="DN216" s="102"/>
      <c r="DO216" s="101"/>
      <c r="DP216" s="71"/>
      <c r="DQ216" s="71"/>
      <c r="DR216" s="71"/>
      <c r="DS216" s="71"/>
      <c r="DT216" s="71"/>
      <c r="DU216" s="111"/>
      <c r="DX216" s="107"/>
      <c r="DY216" s="71"/>
      <c r="DZ216" s="71"/>
      <c r="EA216" s="71"/>
      <c r="EB216" s="71"/>
      <c r="EC216" s="71"/>
      <c r="ED216" s="71"/>
      <c r="EE216" s="71"/>
      <c r="EF216" s="71"/>
      <c r="EG216" s="71"/>
      <c r="EH216" s="114"/>
      <c r="EI216" s="71"/>
      <c r="EJ216" s="71"/>
      <c r="EK216" s="71"/>
      <c r="EL216" s="115"/>
      <c r="EM216" s="117"/>
      <c r="EN216" s="115"/>
      <c r="EO216" s="208"/>
      <c r="EP216" s="209"/>
      <c r="EQ216" s="210"/>
      <c r="ER216" s="217"/>
      <c r="FT216" s="160"/>
      <c r="FV216" s="24"/>
      <c r="FW216" s="140"/>
      <c r="FX216" s="141"/>
      <c r="GL216" s="179"/>
      <c r="GQ216" s="179"/>
    </row>
    <row r="217" spans="2:199" s="159" customFormat="1" ht="15.6">
      <c r="B217" s="134"/>
      <c r="C217" s="136"/>
      <c r="D217" s="71"/>
      <c r="E217" s="16"/>
      <c r="F217" s="159" t="str">
        <f t="shared" si="187"/>
        <v/>
      </c>
      <c r="G217" s="159" t="str">
        <f t="shared" si="188"/>
        <v/>
      </c>
      <c r="H217" s="159" t="str">
        <f t="shared" si="189"/>
        <v/>
      </c>
      <c r="L217" s="97"/>
      <c r="M217" s="16"/>
      <c r="N217" s="16"/>
      <c r="O217" s="24" t="str">
        <f t="shared" si="240"/>
        <v>::</v>
      </c>
      <c r="P217" s="16"/>
      <c r="Q217" s="16"/>
      <c r="R217" s="16"/>
      <c r="S217" s="24" t="str">
        <f t="shared" si="241"/>
        <v>::</v>
      </c>
      <c r="T217" s="24"/>
      <c r="U217" s="24"/>
      <c r="V217" s="165"/>
      <c r="W217" s="71">
        <f t="shared" si="190"/>
        <v>0</v>
      </c>
      <c r="X217" s="71">
        <f t="shared" si="191"/>
        <v>1</v>
      </c>
      <c r="Y217" s="71">
        <f t="shared" si="192"/>
        <v>1900</v>
      </c>
      <c r="Z217" s="92"/>
      <c r="AA217" s="170">
        <f t="shared" si="193"/>
        <v>0</v>
      </c>
      <c r="AB217" s="92"/>
      <c r="AC217" s="94">
        <f t="shared" si="194"/>
        <v>0</v>
      </c>
      <c r="AD217" s="156">
        <f t="shared" si="195"/>
        <v>0</v>
      </c>
      <c r="AE217" s="170">
        <f t="shared" si="196"/>
        <v>0</v>
      </c>
      <c r="AF217" s="92"/>
      <c r="AG217" s="94">
        <f t="shared" si="197"/>
        <v>0</v>
      </c>
      <c r="AH217" s="156">
        <f t="shared" si="198"/>
        <v>0</v>
      </c>
      <c r="AI217" s="170">
        <f t="shared" si="199"/>
        <v>0</v>
      </c>
      <c r="AJ217" s="92"/>
      <c r="AK217" s="94">
        <f t="shared" si="200"/>
        <v>0</v>
      </c>
      <c r="AL217" s="156">
        <f t="shared" si="201"/>
        <v>0</v>
      </c>
      <c r="AM217" s="170">
        <f t="shared" si="202"/>
        <v>0</v>
      </c>
      <c r="AN217" s="92"/>
      <c r="AO217" s="94">
        <f t="shared" si="203"/>
        <v>0</v>
      </c>
      <c r="AP217" s="156">
        <f t="shared" si="204"/>
        <v>0</v>
      </c>
      <c r="AQ217" s="170">
        <f t="shared" si="205"/>
        <v>0</v>
      </c>
      <c r="AR217" s="92"/>
      <c r="AS217" s="94">
        <f t="shared" si="206"/>
        <v>0</v>
      </c>
      <c r="AT217" s="156">
        <f t="shared" si="207"/>
        <v>0</v>
      </c>
      <c r="AU217" s="170">
        <f t="shared" si="208"/>
        <v>0</v>
      </c>
      <c r="AV217" s="92"/>
      <c r="AW217" s="94">
        <f t="shared" si="209"/>
        <v>0</v>
      </c>
      <c r="AX217" s="156">
        <f t="shared" si="210"/>
        <v>0</v>
      </c>
      <c r="AY217" s="170">
        <f t="shared" si="211"/>
        <v>1</v>
      </c>
      <c r="AZ217" s="92"/>
      <c r="BA217" s="170">
        <f t="shared" si="212"/>
        <v>1</v>
      </c>
      <c r="BB217" s="92"/>
      <c r="BC217" s="93">
        <f t="shared" si="213"/>
        <v>0</v>
      </c>
      <c r="BD217" s="92"/>
      <c r="BE217" s="93">
        <f t="shared" si="242"/>
        <v>0</v>
      </c>
      <c r="BF217" s="94">
        <f t="shared" si="214"/>
        <v>0</v>
      </c>
      <c r="BG217" s="95"/>
      <c r="BH217" s="31"/>
      <c r="BI217" s="53"/>
      <c r="BJ217" s="54"/>
      <c r="BK217" s="54"/>
      <c r="BL217" s="55"/>
      <c r="BM217" s="40" t="b">
        <f t="shared" si="215"/>
        <v>0</v>
      </c>
      <c r="BN217" s="40" t="str">
        <f t="shared" si="216"/>
        <v xml:space="preserve">  </v>
      </c>
      <c r="BO217" s="40"/>
      <c r="BP217" s="40" t="b">
        <f t="shared" si="217"/>
        <v>0</v>
      </c>
      <c r="BQ217" s="40" t="str">
        <f t="shared" si="218"/>
        <v xml:space="preserve">  </v>
      </c>
      <c r="BR217" s="40"/>
      <c r="BS217" s="40" t="b">
        <f t="shared" si="219"/>
        <v>0</v>
      </c>
      <c r="BT217" s="40" t="str">
        <f t="shared" si="220"/>
        <v xml:space="preserve">  </v>
      </c>
      <c r="BU217" s="40"/>
      <c r="BV217" s="40" t="b">
        <f t="shared" si="221"/>
        <v>0</v>
      </c>
      <c r="BW217" s="40" t="str">
        <f t="shared" si="222"/>
        <v xml:space="preserve">  </v>
      </c>
      <c r="BX217" s="40"/>
      <c r="BY217" s="40" t="b">
        <f t="shared" si="223"/>
        <v>0</v>
      </c>
      <c r="BZ217" s="45" t="str">
        <f t="shared" si="224"/>
        <v xml:space="preserve">  </v>
      </c>
      <c r="CA217" s="46"/>
      <c r="CB217" s="36" t="b">
        <f t="shared" si="225"/>
        <v>0</v>
      </c>
      <c r="CC217" s="36" t="str">
        <f t="shared" si="226"/>
        <v xml:space="preserve">  </v>
      </c>
      <c r="CD217" s="36"/>
      <c r="CE217" s="36" t="b">
        <f t="shared" si="227"/>
        <v>0</v>
      </c>
      <c r="CF217" s="36" t="str">
        <f t="shared" si="228"/>
        <v xml:space="preserve">  </v>
      </c>
      <c r="CG217" s="36"/>
      <c r="CH217" s="36" t="b">
        <f t="shared" si="229"/>
        <v>0</v>
      </c>
      <c r="CI217" s="36" t="str">
        <f t="shared" si="230"/>
        <v xml:space="preserve">  </v>
      </c>
      <c r="CJ217" s="36"/>
      <c r="CK217" s="36" t="b">
        <f t="shared" si="231"/>
        <v>0</v>
      </c>
      <c r="CL217" s="36" t="str">
        <f t="shared" si="232"/>
        <v xml:space="preserve">  </v>
      </c>
      <c r="CM217" s="36"/>
      <c r="CN217" s="36" t="b">
        <f t="shared" si="233"/>
        <v>0</v>
      </c>
      <c r="CO217" s="37" t="str">
        <f t="shared" si="234"/>
        <v xml:space="preserve">  </v>
      </c>
      <c r="CQ217" s="65"/>
      <c r="CR217" s="65" t="b">
        <f t="shared" si="243"/>
        <v>0</v>
      </c>
      <c r="CS217" s="65" t="str">
        <f t="shared" si="235"/>
        <v xml:space="preserve">  </v>
      </c>
      <c r="CT217" s="65"/>
      <c r="CU217" s="65" t="b">
        <f t="shared" si="236"/>
        <v>0</v>
      </c>
      <c r="CV217" s="65" t="str">
        <f t="shared" si="237"/>
        <v xml:space="preserve">  </v>
      </c>
      <c r="CW217" s="65"/>
      <c r="CX217" s="65" t="b">
        <f t="shared" si="244"/>
        <v>0</v>
      </c>
      <c r="CY217" s="65" t="str">
        <f t="shared" si="238"/>
        <v xml:space="preserve">  </v>
      </c>
      <c r="CZ217" s="65"/>
      <c r="DA217" s="65" t="b">
        <f t="shared" si="245"/>
        <v>0</v>
      </c>
      <c r="DB217" s="66" t="str">
        <f t="shared" si="239"/>
        <v xml:space="preserve">  </v>
      </c>
      <c r="DC217" s="130">
        <f t="shared" si="246"/>
        <v>0</v>
      </c>
      <c r="DD217" s="131">
        <f t="shared" si="247"/>
        <v>0</v>
      </c>
      <c r="DE217" s="218"/>
      <c r="DF217" s="219"/>
      <c r="DG217" s="220"/>
      <c r="DH217" s="221"/>
      <c r="DJ217" s="101"/>
      <c r="DK217" s="71"/>
      <c r="DL217" s="71"/>
      <c r="DM217" s="71"/>
      <c r="DN217" s="102"/>
      <c r="DO217" s="101"/>
      <c r="DP217" s="71"/>
      <c r="DQ217" s="71"/>
      <c r="DR217" s="71"/>
      <c r="DS217" s="71"/>
      <c r="DT217" s="71"/>
      <c r="DU217" s="111"/>
      <c r="DX217" s="107"/>
      <c r="DY217" s="71"/>
      <c r="DZ217" s="71"/>
      <c r="EA217" s="71"/>
      <c r="EB217" s="71"/>
      <c r="EC217" s="71"/>
      <c r="ED217" s="71"/>
      <c r="EE217" s="71"/>
      <c r="EF217" s="71"/>
      <c r="EG217" s="71"/>
      <c r="EH217" s="114"/>
      <c r="EI217" s="71"/>
      <c r="EJ217" s="71"/>
      <c r="EK217" s="71"/>
      <c r="EL217" s="115"/>
      <c r="EM217" s="117"/>
      <c r="EN217" s="115"/>
      <c r="EO217" s="208"/>
      <c r="EP217" s="209"/>
      <c r="EQ217" s="210"/>
      <c r="ER217" s="217"/>
      <c r="FT217" s="160"/>
      <c r="FV217" s="24"/>
      <c r="FW217" s="140"/>
      <c r="FX217" s="141"/>
      <c r="GL217" s="179"/>
      <c r="GQ217" s="179"/>
    </row>
    <row r="218" spans="2:199" s="159" customFormat="1" ht="15.6">
      <c r="B218" s="134"/>
      <c r="C218" s="136"/>
      <c r="D218" s="71"/>
      <c r="E218" s="16"/>
      <c r="F218" s="159" t="str">
        <f t="shared" si="187"/>
        <v/>
      </c>
      <c r="G218" s="159" t="str">
        <f t="shared" si="188"/>
        <v/>
      </c>
      <c r="H218" s="159" t="str">
        <f t="shared" si="189"/>
        <v/>
      </c>
      <c r="L218" s="97"/>
      <c r="M218" s="16"/>
      <c r="N218" s="16"/>
      <c r="O218" s="24" t="str">
        <f t="shared" si="240"/>
        <v>::</v>
      </c>
      <c r="P218" s="16"/>
      <c r="Q218" s="16"/>
      <c r="R218" s="16"/>
      <c r="S218" s="24" t="str">
        <f t="shared" si="241"/>
        <v>::</v>
      </c>
      <c r="T218" s="24"/>
      <c r="U218" s="24"/>
      <c r="V218" s="165"/>
      <c r="W218" s="71">
        <f t="shared" si="190"/>
        <v>0</v>
      </c>
      <c r="X218" s="71">
        <f t="shared" si="191"/>
        <v>1</v>
      </c>
      <c r="Y218" s="71">
        <f t="shared" si="192"/>
        <v>1900</v>
      </c>
      <c r="Z218" s="92"/>
      <c r="AA218" s="170">
        <f t="shared" si="193"/>
        <v>0</v>
      </c>
      <c r="AB218" s="92"/>
      <c r="AC218" s="94">
        <f t="shared" si="194"/>
        <v>0</v>
      </c>
      <c r="AD218" s="156">
        <f t="shared" si="195"/>
        <v>0</v>
      </c>
      <c r="AE218" s="170">
        <f t="shared" si="196"/>
        <v>0</v>
      </c>
      <c r="AF218" s="92"/>
      <c r="AG218" s="94">
        <f t="shared" si="197"/>
        <v>0</v>
      </c>
      <c r="AH218" s="156">
        <f t="shared" si="198"/>
        <v>0</v>
      </c>
      <c r="AI218" s="170">
        <f t="shared" si="199"/>
        <v>0</v>
      </c>
      <c r="AJ218" s="92"/>
      <c r="AK218" s="94">
        <f t="shared" si="200"/>
        <v>0</v>
      </c>
      <c r="AL218" s="156">
        <f t="shared" si="201"/>
        <v>0</v>
      </c>
      <c r="AM218" s="170">
        <f t="shared" si="202"/>
        <v>0</v>
      </c>
      <c r="AN218" s="92"/>
      <c r="AO218" s="94">
        <f t="shared" si="203"/>
        <v>0</v>
      </c>
      <c r="AP218" s="156">
        <f t="shared" si="204"/>
        <v>0</v>
      </c>
      <c r="AQ218" s="170">
        <f t="shared" si="205"/>
        <v>0</v>
      </c>
      <c r="AR218" s="92"/>
      <c r="AS218" s="94">
        <f t="shared" si="206"/>
        <v>0</v>
      </c>
      <c r="AT218" s="156">
        <f t="shared" si="207"/>
        <v>0</v>
      </c>
      <c r="AU218" s="170">
        <f t="shared" si="208"/>
        <v>0</v>
      </c>
      <c r="AV218" s="92"/>
      <c r="AW218" s="94">
        <f t="shared" si="209"/>
        <v>0</v>
      </c>
      <c r="AX218" s="156">
        <f t="shared" si="210"/>
        <v>0</v>
      </c>
      <c r="AY218" s="170">
        <f t="shared" si="211"/>
        <v>1</v>
      </c>
      <c r="AZ218" s="92"/>
      <c r="BA218" s="170">
        <f t="shared" si="212"/>
        <v>1</v>
      </c>
      <c r="BB218" s="92"/>
      <c r="BC218" s="93">
        <f t="shared" si="213"/>
        <v>0</v>
      </c>
      <c r="BD218" s="92"/>
      <c r="BE218" s="93">
        <f t="shared" si="242"/>
        <v>0</v>
      </c>
      <c r="BF218" s="94">
        <f t="shared" si="214"/>
        <v>0</v>
      </c>
      <c r="BG218" s="95"/>
      <c r="BH218" s="31"/>
      <c r="BI218" s="53"/>
      <c r="BJ218" s="54"/>
      <c r="BK218" s="54"/>
      <c r="BL218" s="55"/>
      <c r="BM218" s="40" t="b">
        <f t="shared" si="215"/>
        <v>0</v>
      </c>
      <c r="BN218" s="40" t="str">
        <f t="shared" si="216"/>
        <v xml:space="preserve">  </v>
      </c>
      <c r="BO218" s="40"/>
      <c r="BP218" s="40" t="b">
        <f t="shared" si="217"/>
        <v>0</v>
      </c>
      <c r="BQ218" s="40" t="str">
        <f t="shared" si="218"/>
        <v xml:space="preserve">  </v>
      </c>
      <c r="BR218" s="40"/>
      <c r="BS218" s="40" t="b">
        <f t="shared" si="219"/>
        <v>0</v>
      </c>
      <c r="BT218" s="40" t="str">
        <f t="shared" si="220"/>
        <v xml:space="preserve">  </v>
      </c>
      <c r="BU218" s="40"/>
      <c r="BV218" s="40" t="b">
        <f t="shared" si="221"/>
        <v>0</v>
      </c>
      <c r="BW218" s="40" t="str">
        <f t="shared" si="222"/>
        <v xml:space="preserve">  </v>
      </c>
      <c r="BX218" s="40"/>
      <c r="BY218" s="40" t="b">
        <f t="shared" si="223"/>
        <v>0</v>
      </c>
      <c r="BZ218" s="45" t="str">
        <f t="shared" si="224"/>
        <v xml:space="preserve">  </v>
      </c>
      <c r="CA218" s="46"/>
      <c r="CB218" s="36" t="b">
        <f t="shared" si="225"/>
        <v>0</v>
      </c>
      <c r="CC218" s="36" t="str">
        <f t="shared" si="226"/>
        <v xml:space="preserve">  </v>
      </c>
      <c r="CD218" s="36"/>
      <c r="CE218" s="36" t="b">
        <f t="shared" si="227"/>
        <v>0</v>
      </c>
      <c r="CF218" s="36" t="str">
        <f t="shared" si="228"/>
        <v xml:space="preserve">  </v>
      </c>
      <c r="CG218" s="36"/>
      <c r="CH218" s="36" t="b">
        <f t="shared" si="229"/>
        <v>0</v>
      </c>
      <c r="CI218" s="36" t="str">
        <f t="shared" si="230"/>
        <v xml:space="preserve">  </v>
      </c>
      <c r="CJ218" s="36"/>
      <c r="CK218" s="36" t="b">
        <f t="shared" si="231"/>
        <v>0</v>
      </c>
      <c r="CL218" s="36" t="str">
        <f t="shared" si="232"/>
        <v xml:space="preserve">  </v>
      </c>
      <c r="CM218" s="36"/>
      <c r="CN218" s="36" t="b">
        <f t="shared" si="233"/>
        <v>0</v>
      </c>
      <c r="CO218" s="37" t="str">
        <f t="shared" si="234"/>
        <v xml:space="preserve">  </v>
      </c>
      <c r="CQ218" s="65"/>
      <c r="CR218" s="65" t="b">
        <f t="shared" si="243"/>
        <v>0</v>
      </c>
      <c r="CS218" s="65" t="str">
        <f t="shared" si="235"/>
        <v xml:space="preserve">  </v>
      </c>
      <c r="CT218" s="65"/>
      <c r="CU218" s="65" t="b">
        <f t="shared" si="236"/>
        <v>0</v>
      </c>
      <c r="CV218" s="65" t="str">
        <f t="shared" si="237"/>
        <v xml:space="preserve">  </v>
      </c>
      <c r="CW218" s="65"/>
      <c r="CX218" s="65" t="b">
        <f t="shared" si="244"/>
        <v>0</v>
      </c>
      <c r="CY218" s="65" t="str">
        <f t="shared" si="238"/>
        <v xml:space="preserve">  </v>
      </c>
      <c r="CZ218" s="65"/>
      <c r="DA218" s="65" t="b">
        <f t="shared" si="245"/>
        <v>0</v>
      </c>
      <c r="DB218" s="66" t="str">
        <f t="shared" si="239"/>
        <v xml:space="preserve">  </v>
      </c>
      <c r="DC218" s="130">
        <f t="shared" si="246"/>
        <v>0</v>
      </c>
      <c r="DD218" s="131">
        <f t="shared" si="247"/>
        <v>0</v>
      </c>
      <c r="DE218" s="218"/>
      <c r="DF218" s="219"/>
      <c r="DG218" s="220"/>
      <c r="DH218" s="221"/>
      <c r="DJ218" s="101"/>
      <c r="DK218" s="71"/>
      <c r="DL218" s="71"/>
      <c r="DM218" s="71"/>
      <c r="DN218" s="102"/>
      <c r="DO218" s="101"/>
      <c r="DP218" s="71"/>
      <c r="DQ218" s="71"/>
      <c r="DR218" s="71"/>
      <c r="DS218" s="71"/>
      <c r="DT218" s="71"/>
      <c r="DU218" s="111"/>
      <c r="DX218" s="107"/>
      <c r="DY218" s="71"/>
      <c r="DZ218" s="71"/>
      <c r="EA218" s="71"/>
      <c r="EB218" s="71"/>
      <c r="EC218" s="71"/>
      <c r="ED218" s="71"/>
      <c r="EE218" s="71"/>
      <c r="EF218" s="71"/>
      <c r="EG218" s="71"/>
      <c r="EH218" s="114"/>
      <c r="EI218" s="71"/>
      <c r="EJ218" s="71"/>
      <c r="EK218" s="71"/>
      <c r="EL218" s="115"/>
      <c r="EM218" s="117"/>
      <c r="EN218" s="115"/>
      <c r="EO218" s="208"/>
      <c r="EP218" s="209"/>
      <c r="EQ218" s="210"/>
      <c r="ER218" s="217"/>
      <c r="FT218" s="160"/>
      <c r="FV218" s="24"/>
      <c r="FW218" s="140"/>
      <c r="FX218" s="141"/>
      <c r="GL218" s="179"/>
      <c r="GQ218" s="179"/>
    </row>
    <row r="219" spans="2:199" s="159" customFormat="1" ht="15.6">
      <c r="B219" s="134"/>
      <c r="C219" s="136"/>
      <c r="D219" s="71"/>
      <c r="E219" s="16"/>
      <c r="F219" s="159" t="str">
        <f t="shared" si="187"/>
        <v/>
      </c>
      <c r="G219" s="159" t="str">
        <f t="shared" si="188"/>
        <v/>
      </c>
      <c r="H219" s="159" t="str">
        <f t="shared" si="189"/>
        <v/>
      </c>
      <c r="L219" s="97"/>
      <c r="M219" s="16"/>
      <c r="N219" s="16"/>
      <c r="O219" s="24" t="str">
        <f t="shared" si="240"/>
        <v>::</v>
      </c>
      <c r="P219" s="16"/>
      <c r="Q219" s="16"/>
      <c r="R219" s="16"/>
      <c r="S219" s="24" t="str">
        <f t="shared" si="241"/>
        <v>::</v>
      </c>
      <c r="T219" s="24"/>
      <c r="U219" s="24"/>
      <c r="V219" s="165"/>
      <c r="W219" s="71">
        <f t="shared" si="190"/>
        <v>0</v>
      </c>
      <c r="X219" s="71">
        <f t="shared" si="191"/>
        <v>1</v>
      </c>
      <c r="Y219" s="71">
        <f t="shared" si="192"/>
        <v>1900</v>
      </c>
      <c r="Z219" s="92"/>
      <c r="AA219" s="170">
        <f t="shared" si="193"/>
        <v>0</v>
      </c>
      <c r="AB219" s="92"/>
      <c r="AC219" s="94">
        <f t="shared" si="194"/>
        <v>0</v>
      </c>
      <c r="AD219" s="156">
        <f t="shared" si="195"/>
        <v>0</v>
      </c>
      <c r="AE219" s="170">
        <f t="shared" si="196"/>
        <v>0</v>
      </c>
      <c r="AF219" s="92"/>
      <c r="AG219" s="94">
        <f t="shared" si="197"/>
        <v>0</v>
      </c>
      <c r="AH219" s="156">
        <f t="shared" si="198"/>
        <v>0</v>
      </c>
      <c r="AI219" s="170">
        <f t="shared" si="199"/>
        <v>0</v>
      </c>
      <c r="AJ219" s="92"/>
      <c r="AK219" s="94">
        <f t="shared" si="200"/>
        <v>0</v>
      </c>
      <c r="AL219" s="156">
        <f t="shared" si="201"/>
        <v>0</v>
      </c>
      <c r="AM219" s="170">
        <f t="shared" si="202"/>
        <v>0</v>
      </c>
      <c r="AN219" s="92"/>
      <c r="AO219" s="94">
        <f t="shared" si="203"/>
        <v>0</v>
      </c>
      <c r="AP219" s="156">
        <f t="shared" si="204"/>
        <v>0</v>
      </c>
      <c r="AQ219" s="170">
        <f t="shared" si="205"/>
        <v>0</v>
      </c>
      <c r="AR219" s="92"/>
      <c r="AS219" s="94">
        <f t="shared" si="206"/>
        <v>0</v>
      </c>
      <c r="AT219" s="156">
        <f t="shared" si="207"/>
        <v>0</v>
      </c>
      <c r="AU219" s="170">
        <f t="shared" si="208"/>
        <v>0</v>
      </c>
      <c r="AV219" s="92"/>
      <c r="AW219" s="94">
        <f t="shared" si="209"/>
        <v>0</v>
      </c>
      <c r="AX219" s="156">
        <f t="shared" si="210"/>
        <v>0</v>
      </c>
      <c r="AY219" s="170">
        <f t="shared" si="211"/>
        <v>1</v>
      </c>
      <c r="AZ219" s="92"/>
      <c r="BA219" s="170">
        <f t="shared" si="212"/>
        <v>1</v>
      </c>
      <c r="BB219" s="92"/>
      <c r="BC219" s="93">
        <f t="shared" si="213"/>
        <v>0</v>
      </c>
      <c r="BD219" s="92"/>
      <c r="BE219" s="93">
        <f t="shared" si="242"/>
        <v>0</v>
      </c>
      <c r="BF219" s="94">
        <f t="shared" si="214"/>
        <v>0</v>
      </c>
      <c r="BG219" s="95"/>
      <c r="BH219" s="31"/>
      <c r="BI219" s="53"/>
      <c r="BJ219" s="54"/>
      <c r="BK219" s="54"/>
      <c r="BL219" s="55"/>
      <c r="BM219" s="40" t="b">
        <f t="shared" si="215"/>
        <v>0</v>
      </c>
      <c r="BN219" s="40" t="str">
        <f t="shared" si="216"/>
        <v xml:space="preserve">  </v>
      </c>
      <c r="BO219" s="40"/>
      <c r="BP219" s="40" t="b">
        <f t="shared" si="217"/>
        <v>0</v>
      </c>
      <c r="BQ219" s="40" t="str">
        <f t="shared" si="218"/>
        <v xml:space="preserve">  </v>
      </c>
      <c r="BR219" s="40"/>
      <c r="BS219" s="40" t="b">
        <f t="shared" si="219"/>
        <v>0</v>
      </c>
      <c r="BT219" s="40" t="str">
        <f t="shared" si="220"/>
        <v xml:space="preserve">  </v>
      </c>
      <c r="BU219" s="40"/>
      <c r="BV219" s="40" t="b">
        <f t="shared" si="221"/>
        <v>0</v>
      </c>
      <c r="BW219" s="40" t="str">
        <f t="shared" si="222"/>
        <v xml:space="preserve">  </v>
      </c>
      <c r="BX219" s="40"/>
      <c r="BY219" s="40" t="b">
        <f t="shared" si="223"/>
        <v>0</v>
      </c>
      <c r="BZ219" s="45" t="str">
        <f t="shared" si="224"/>
        <v xml:space="preserve">  </v>
      </c>
      <c r="CA219" s="46"/>
      <c r="CB219" s="36" t="b">
        <f t="shared" si="225"/>
        <v>0</v>
      </c>
      <c r="CC219" s="36" t="str">
        <f t="shared" si="226"/>
        <v xml:space="preserve">  </v>
      </c>
      <c r="CD219" s="36"/>
      <c r="CE219" s="36" t="b">
        <f t="shared" si="227"/>
        <v>0</v>
      </c>
      <c r="CF219" s="36" t="str">
        <f t="shared" si="228"/>
        <v xml:space="preserve">  </v>
      </c>
      <c r="CG219" s="36"/>
      <c r="CH219" s="36" t="b">
        <f t="shared" si="229"/>
        <v>0</v>
      </c>
      <c r="CI219" s="36" t="str">
        <f t="shared" si="230"/>
        <v xml:space="preserve">  </v>
      </c>
      <c r="CJ219" s="36"/>
      <c r="CK219" s="36" t="b">
        <f t="shared" si="231"/>
        <v>0</v>
      </c>
      <c r="CL219" s="36" t="str">
        <f t="shared" si="232"/>
        <v xml:space="preserve">  </v>
      </c>
      <c r="CM219" s="36"/>
      <c r="CN219" s="36" t="b">
        <f t="shared" si="233"/>
        <v>0</v>
      </c>
      <c r="CO219" s="37" t="str">
        <f t="shared" si="234"/>
        <v xml:space="preserve">  </v>
      </c>
      <c r="CQ219" s="65"/>
      <c r="CR219" s="65" t="b">
        <f t="shared" si="243"/>
        <v>0</v>
      </c>
      <c r="CS219" s="65" t="str">
        <f t="shared" si="235"/>
        <v xml:space="preserve">  </v>
      </c>
      <c r="CT219" s="65"/>
      <c r="CU219" s="65" t="b">
        <f t="shared" si="236"/>
        <v>0</v>
      </c>
      <c r="CV219" s="65" t="str">
        <f t="shared" si="237"/>
        <v xml:space="preserve">  </v>
      </c>
      <c r="CW219" s="65"/>
      <c r="CX219" s="65" t="b">
        <f t="shared" si="244"/>
        <v>0</v>
      </c>
      <c r="CY219" s="65" t="str">
        <f t="shared" si="238"/>
        <v xml:space="preserve">  </v>
      </c>
      <c r="CZ219" s="65"/>
      <c r="DA219" s="65" t="b">
        <f t="shared" si="245"/>
        <v>0</v>
      </c>
      <c r="DB219" s="66" t="str">
        <f t="shared" si="239"/>
        <v xml:space="preserve">  </v>
      </c>
      <c r="DC219" s="130">
        <f t="shared" si="246"/>
        <v>0</v>
      </c>
      <c r="DD219" s="131">
        <f t="shared" si="247"/>
        <v>0</v>
      </c>
      <c r="DE219" s="218"/>
      <c r="DF219" s="219"/>
      <c r="DG219" s="220"/>
      <c r="DH219" s="221"/>
      <c r="DJ219" s="101"/>
      <c r="DK219" s="71"/>
      <c r="DL219" s="71"/>
      <c r="DM219" s="71"/>
      <c r="DN219" s="102"/>
      <c r="DO219" s="101"/>
      <c r="DP219" s="71"/>
      <c r="DQ219" s="71"/>
      <c r="DR219" s="71"/>
      <c r="DS219" s="71"/>
      <c r="DT219" s="71"/>
      <c r="DU219" s="111"/>
      <c r="DX219" s="107"/>
      <c r="DY219" s="71"/>
      <c r="DZ219" s="71"/>
      <c r="EA219" s="71"/>
      <c r="EB219" s="71"/>
      <c r="EC219" s="71"/>
      <c r="ED219" s="71"/>
      <c r="EE219" s="71"/>
      <c r="EF219" s="71"/>
      <c r="EG219" s="71"/>
      <c r="EH219" s="114"/>
      <c r="EI219" s="71"/>
      <c r="EJ219" s="71"/>
      <c r="EK219" s="71"/>
      <c r="EL219" s="115"/>
      <c r="EM219" s="117"/>
      <c r="EN219" s="115"/>
      <c r="EO219" s="208"/>
      <c r="EP219" s="209"/>
      <c r="EQ219" s="210"/>
      <c r="ER219" s="217"/>
      <c r="FT219" s="160"/>
      <c r="FV219" s="24"/>
      <c r="FW219" s="140"/>
      <c r="FX219" s="141"/>
      <c r="GL219" s="179"/>
      <c r="GQ219" s="179"/>
    </row>
    <row r="220" spans="2:199" s="159" customFormat="1" ht="15.6">
      <c r="B220" s="134"/>
      <c r="C220" s="136"/>
      <c r="D220" s="71"/>
      <c r="E220" s="16"/>
      <c r="F220" s="159" t="str">
        <f t="shared" si="187"/>
        <v/>
      </c>
      <c r="G220" s="159" t="str">
        <f t="shared" si="188"/>
        <v/>
      </c>
      <c r="H220" s="159" t="str">
        <f t="shared" si="189"/>
        <v/>
      </c>
      <c r="L220" s="97"/>
      <c r="M220" s="16"/>
      <c r="N220" s="16"/>
      <c r="O220" s="24" t="str">
        <f t="shared" si="240"/>
        <v>::</v>
      </c>
      <c r="P220" s="16"/>
      <c r="Q220" s="16"/>
      <c r="R220" s="16"/>
      <c r="S220" s="24" t="str">
        <f t="shared" si="241"/>
        <v>::</v>
      </c>
      <c r="T220" s="24"/>
      <c r="U220" s="24"/>
      <c r="V220" s="165"/>
      <c r="W220" s="71">
        <f t="shared" si="190"/>
        <v>0</v>
      </c>
      <c r="X220" s="71">
        <f t="shared" si="191"/>
        <v>1</v>
      </c>
      <c r="Y220" s="71">
        <f t="shared" si="192"/>
        <v>1900</v>
      </c>
      <c r="Z220" s="92"/>
      <c r="AA220" s="170">
        <f t="shared" si="193"/>
        <v>0</v>
      </c>
      <c r="AB220" s="92"/>
      <c r="AC220" s="94">
        <f t="shared" si="194"/>
        <v>0</v>
      </c>
      <c r="AD220" s="156">
        <f t="shared" si="195"/>
        <v>0</v>
      </c>
      <c r="AE220" s="170">
        <f t="shared" si="196"/>
        <v>0</v>
      </c>
      <c r="AF220" s="92"/>
      <c r="AG220" s="94">
        <f t="shared" si="197"/>
        <v>0</v>
      </c>
      <c r="AH220" s="156">
        <f t="shared" si="198"/>
        <v>0</v>
      </c>
      <c r="AI220" s="170">
        <f t="shared" si="199"/>
        <v>0</v>
      </c>
      <c r="AJ220" s="92"/>
      <c r="AK220" s="94">
        <f t="shared" si="200"/>
        <v>0</v>
      </c>
      <c r="AL220" s="156">
        <f t="shared" si="201"/>
        <v>0</v>
      </c>
      <c r="AM220" s="170">
        <f t="shared" si="202"/>
        <v>0</v>
      </c>
      <c r="AN220" s="92"/>
      <c r="AO220" s="94">
        <f t="shared" si="203"/>
        <v>0</v>
      </c>
      <c r="AP220" s="156">
        <f t="shared" si="204"/>
        <v>0</v>
      </c>
      <c r="AQ220" s="170">
        <f t="shared" si="205"/>
        <v>0</v>
      </c>
      <c r="AR220" s="92"/>
      <c r="AS220" s="94">
        <f t="shared" si="206"/>
        <v>0</v>
      </c>
      <c r="AT220" s="156">
        <f t="shared" si="207"/>
        <v>0</v>
      </c>
      <c r="AU220" s="170">
        <f t="shared" si="208"/>
        <v>0</v>
      </c>
      <c r="AV220" s="92"/>
      <c r="AW220" s="94">
        <f t="shared" si="209"/>
        <v>0</v>
      </c>
      <c r="AX220" s="156">
        <f t="shared" si="210"/>
        <v>0</v>
      </c>
      <c r="AY220" s="170">
        <f t="shared" si="211"/>
        <v>1</v>
      </c>
      <c r="AZ220" s="92"/>
      <c r="BA220" s="170">
        <f t="shared" si="212"/>
        <v>1</v>
      </c>
      <c r="BB220" s="92"/>
      <c r="BC220" s="93">
        <f t="shared" si="213"/>
        <v>0</v>
      </c>
      <c r="BD220" s="92"/>
      <c r="BE220" s="93">
        <f t="shared" si="242"/>
        <v>0</v>
      </c>
      <c r="BF220" s="94">
        <f t="shared" si="214"/>
        <v>0</v>
      </c>
      <c r="BG220" s="95"/>
      <c r="BH220" s="31"/>
      <c r="BI220" s="53"/>
      <c r="BJ220" s="54"/>
      <c r="BK220" s="54"/>
      <c r="BL220" s="55"/>
      <c r="BM220" s="40" t="b">
        <f t="shared" si="215"/>
        <v>0</v>
      </c>
      <c r="BN220" s="40" t="str">
        <f t="shared" si="216"/>
        <v xml:space="preserve">  </v>
      </c>
      <c r="BO220" s="40"/>
      <c r="BP220" s="40" t="b">
        <f t="shared" si="217"/>
        <v>0</v>
      </c>
      <c r="BQ220" s="40" t="str">
        <f t="shared" si="218"/>
        <v xml:space="preserve">  </v>
      </c>
      <c r="BR220" s="40"/>
      <c r="BS220" s="40" t="b">
        <f t="shared" si="219"/>
        <v>0</v>
      </c>
      <c r="BT220" s="40" t="str">
        <f t="shared" si="220"/>
        <v xml:space="preserve">  </v>
      </c>
      <c r="BU220" s="40"/>
      <c r="BV220" s="40" t="b">
        <f t="shared" si="221"/>
        <v>0</v>
      </c>
      <c r="BW220" s="40" t="str">
        <f t="shared" si="222"/>
        <v xml:space="preserve">  </v>
      </c>
      <c r="BX220" s="40"/>
      <c r="BY220" s="40" t="b">
        <f t="shared" si="223"/>
        <v>0</v>
      </c>
      <c r="BZ220" s="45" t="str">
        <f t="shared" si="224"/>
        <v xml:space="preserve">  </v>
      </c>
      <c r="CA220" s="46"/>
      <c r="CB220" s="36" t="b">
        <f t="shared" si="225"/>
        <v>0</v>
      </c>
      <c r="CC220" s="36" t="str">
        <f t="shared" si="226"/>
        <v xml:space="preserve">  </v>
      </c>
      <c r="CD220" s="36"/>
      <c r="CE220" s="36" t="b">
        <f t="shared" si="227"/>
        <v>0</v>
      </c>
      <c r="CF220" s="36" t="str">
        <f t="shared" si="228"/>
        <v xml:space="preserve">  </v>
      </c>
      <c r="CG220" s="36"/>
      <c r="CH220" s="36" t="b">
        <f t="shared" si="229"/>
        <v>0</v>
      </c>
      <c r="CI220" s="36" t="str">
        <f t="shared" si="230"/>
        <v xml:space="preserve">  </v>
      </c>
      <c r="CJ220" s="36"/>
      <c r="CK220" s="36" t="b">
        <f t="shared" si="231"/>
        <v>0</v>
      </c>
      <c r="CL220" s="36" t="str">
        <f t="shared" si="232"/>
        <v xml:space="preserve">  </v>
      </c>
      <c r="CM220" s="36"/>
      <c r="CN220" s="36" t="b">
        <f t="shared" si="233"/>
        <v>0</v>
      </c>
      <c r="CO220" s="37" t="str">
        <f t="shared" si="234"/>
        <v xml:space="preserve">  </v>
      </c>
      <c r="CQ220" s="65"/>
      <c r="CR220" s="65" t="b">
        <f t="shared" si="243"/>
        <v>0</v>
      </c>
      <c r="CS220" s="65" t="str">
        <f t="shared" si="235"/>
        <v xml:space="preserve">  </v>
      </c>
      <c r="CT220" s="65"/>
      <c r="CU220" s="65" t="b">
        <f t="shared" si="236"/>
        <v>0</v>
      </c>
      <c r="CV220" s="65" t="str">
        <f t="shared" si="237"/>
        <v xml:space="preserve">  </v>
      </c>
      <c r="CW220" s="65"/>
      <c r="CX220" s="65" t="b">
        <f t="shared" si="244"/>
        <v>0</v>
      </c>
      <c r="CY220" s="65" t="str">
        <f t="shared" si="238"/>
        <v xml:space="preserve">  </v>
      </c>
      <c r="CZ220" s="65"/>
      <c r="DA220" s="65" t="b">
        <f t="shared" si="245"/>
        <v>0</v>
      </c>
      <c r="DB220" s="66" t="str">
        <f t="shared" si="239"/>
        <v xml:space="preserve">  </v>
      </c>
      <c r="DC220" s="130">
        <f t="shared" si="246"/>
        <v>0</v>
      </c>
      <c r="DD220" s="131">
        <f t="shared" si="247"/>
        <v>0</v>
      </c>
      <c r="DE220" s="218"/>
      <c r="DF220" s="219"/>
      <c r="DG220" s="220"/>
      <c r="DH220" s="221"/>
      <c r="DJ220" s="101"/>
      <c r="DK220" s="71"/>
      <c r="DL220" s="71"/>
      <c r="DM220" s="71"/>
      <c r="DN220" s="102"/>
      <c r="DO220" s="101"/>
      <c r="DP220" s="71"/>
      <c r="DQ220" s="71"/>
      <c r="DR220" s="71"/>
      <c r="DS220" s="71"/>
      <c r="DT220" s="71"/>
      <c r="DU220" s="111"/>
      <c r="DX220" s="107"/>
      <c r="DY220" s="71"/>
      <c r="DZ220" s="71"/>
      <c r="EA220" s="71"/>
      <c r="EB220" s="71"/>
      <c r="EC220" s="71"/>
      <c r="ED220" s="71"/>
      <c r="EE220" s="71"/>
      <c r="EF220" s="71"/>
      <c r="EG220" s="71"/>
      <c r="EH220" s="114"/>
      <c r="EI220" s="71"/>
      <c r="EJ220" s="71"/>
      <c r="EK220" s="71"/>
      <c r="EL220" s="115"/>
      <c r="EM220" s="117"/>
      <c r="EN220" s="115"/>
      <c r="EO220" s="208"/>
      <c r="EP220" s="209"/>
      <c r="EQ220" s="210"/>
      <c r="ER220" s="217"/>
      <c r="FT220" s="160"/>
      <c r="FV220" s="24"/>
      <c r="FW220" s="140"/>
      <c r="FX220" s="141"/>
      <c r="GL220" s="179"/>
      <c r="GQ220" s="179"/>
    </row>
    <row r="221" spans="2:199" s="159" customFormat="1" ht="15.6">
      <c r="B221" s="134"/>
      <c r="C221" s="136"/>
      <c r="D221" s="71"/>
      <c r="E221" s="16"/>
      <c r="F221" s="159" t="str">
        <f t="shared" si="187"/>
        <v/>
      </c>
      <c r="G221" s="159" t="str">
        <f t="shared" si="188"/>
        <v/>
      </c>
      <c r="H221" s="159" t="str">
        <f t="shared" si="189"/>
        <v/>
      </c>
      <c r="L221" s="97"/>
      <c r="M221" s="16"/>
      <c r="N221" s="16"/>
      <c r="O221" s="24" t="str">
        <f t="shared" si="240"/>
        <v>::</v>
      </c>
      <c r="P221" s="16"/>
      <c r="Q221" s="16"/>
      <c r="R221" s="16"/>
      <c r="S221" s="24" t="str">
        <f t="shared" si="241"/>
        <v>::</v>
      </c>
      <c r="T221" s="24"/>
      <c r="U221" s="24"/>
      <c r="V221" s="165"/>
      <c r="W221" s="71">
        <f t="shared" si="190"/>
        <v>0</v>
      </c>
      <c r="X221" s="71">
        <f t="shared" si="191"/>
        <v>1</v>
      </c>
      <c r="Y221" s="71">
        <f t="shared" si="192"/>
        <v>1900</v>
      </c>
      <c r="Z221" s="92"/>
      <c r="AA221" s="170">
        <f t="shared" si="193"/>
        <v>0</v>
      </c>
      <c r="AB221" s="92"/>
      <c r="AC221" s="94">
        <f t="shared" si="194"/>
        <v>0</v>
      </c>
      <c r="AD221" s="156">
        <f t="shared" si="195"/>
        <v>0</v>
      </c>
      <c r="AE221" s="170">
        <f t="shared" si="196"/>
        <v>0</v>
      </c>
      <c r="AF221" s="92"/>
      <c r="AG221" s="94">
        <f t="shared" si="197"/>
        <v>0</v>
      </c>
      <c r="AH221" s="156">
        <f t="shared" si="198"/>
        <v>0</v>
      </c>
      <c r="AI221" s="170">
        <f t="shared" si="199"/>
        <v>0</v>
      </c>
      <c r="AJ221" s="92"/>
      <c r="AK221" s="94">
        <f t="shared" si="200"/>
        <v>0</v>
      </c>
      <c r="AL221" s="156">
        <f t="shared" si="201"/>
        <v>0</v>
      </c>
      <c r="AM221" s="170">
        <f t="shared" si="202"/>
        <v>0</v>
      </c>
      <c r="AN221" s="92"/>
      <c r="AO221" s="94">
        <f t="shared" si="203"/>
        <v>0</v>
      </c>
      <c r="AP221" s="156">
        <f t="shared" si="204"/>
        <v>0</v>
      </c>
      <c r="AQ221" s="170">
        <f t="shared" si="205"/>
        <v>0</v>
      </c>
      <c r="AR221" s="92"/>
      <c r="AS221" s="94">
        <f t="shared" si="206"/>
        <v>0</v>
      </c>
      <c r="AT221" s="156">
        <f t="shared" si="207"/>
        <v>0</v>
      </c>
      <c r="AU221" s="170">
        <f t="shared" si="208"/>
        <v>0</v>
      </c>
      <c r="AV221" s="92"/>
      <c r="AW221" s="94">
        <f t="shared" si="209"/>
        <v>0</v>
      </c>
      <c r="AX221" s="156">
        <f t="shared" si="210"/>
        <v>0</v>
      </c>
      <c r="AY221" s="170">
        <f t="shared" si="211"/>
        <v>1</v>
      </c>
      <c r="AZ221" s="92"/>
      <c r="BA221" s="170">
        <f t="shared" si="212"/>
        <v>1</v>
      </c>
      <c r="BB221" s="92"/>
      <c r="BC221" s="93">
        <f t="shared" si="213"/>
        <v>0</v>
      </c>
      <c r="BD221" s="92"/>
      <c r="BE221" s="93">
        <f t="shared" si="242"/>
        <v>0</v>
      </c>
      <c r="BF221" s="94">
        <f t="shared" si="214"/>
        <v>0</v>
      </c>
      <c r="BG221" s="95"/>
      <c r="BH221" s="31"/>
      <c r="BI221" s="53"/>
      <c r="BJ221" s="54"/>
      <c r="BK221" s="54"/>
      <c r="BL221" s="55"/>
      <c r="BM221" s="40" t="b">
        <f t="shared" si="215"/>
        <v>0</v>
      </c>
      <c r="BN221" s="40" t="str">
        <f t="shared" si="216"/>
        <v xml:space="preserve">  </v>
      </c>
      <c r="BO221" s="40"/>
      <c r="BP221" s="40" t="b">
        <f t="shared" si="217"/>
        <v>0</v>
      </c>
      <c r="BQ221" s="40" t="str">
        <f t="shared" si="218"/>
        <v xml:space="preserve">  </v>
      </c>
      <c r="BR221" s="40"/>
      <c r="BS221" s="40" t="b">
        <f t="shared" si="219"/>
        <v>0</v>
      </c>
      <c r="BT221" s="40" t="str">
        <f t="shared" si="220"/>
        <v xml:space="preserve">  </v>
      </c>
      <c r="BU221" s="40"/>
      <c r="BV221" s="40" t="b">
        <f t="shared" si="221"/>
        <v>0</v>
      </c>
      <c r="BW221" s="40" t="str">
        <f t="shared" si="222"/>
        <v xml:space="preserve">  </v>
      </c>
      <c r="BX221" s="40"/>
      <c r="BY221" s="40" t="b">
        <f t="shared" si="223"/>
        <v>0</v>
      </c>
      <c r="BZ221" s="45" t="str">
        <f t="shared" si="224"/>
        <v xml:space="preserve">  </v>
      </c>
      <c r="CA221" s="46"/>
      <c r="CB221" s="36" t="b">
        <f t="shared" si="225"/>
        <v>0</v>
      </c>
      <c r="CC221" s="36" t="str">
        <f t="shared" si="226"/>
        <v xml:space="preserve">  </v>
      </c>
      <c r="CD221" s="36"/>
      <c r="CE221" s="36" t="b">
        <f t="shared" si="227"/>
        <v>0</v>
      </c>
      <c r="CF221" s="36" t="str">
        <f t="shared" si="228"/>
        <v xml:space="preserve">  </v>
      </c>
      <c r="CG221" s="36"/>
      <c r="CH221" s="36" t="b">
        <f t="shared" si="229"/>
        <v>0</v>
      </c>
      <c r="CI221" s="36" t="str">
        <f t="shared" si="230"/>
        <v xml:space="preserve">  </v>
      </c>
      <c r="CJ221" s="36"/>
      <c r="CK221" s="36" t="b">
        <f t="shared" si="231"/>
        <v>0</v>
      </c>
      <c r="CL221" s="36" t="str">
        <f t="shared" si="232"/>
        <v xml:space="preserve">  </v>
      </c>
      <c r="CM221" s="36"/>
      <c r="CN221" s="36" t="b">
        <f t="shared" si="233"/>
        <v>0</v>
      </c>
      <c r="CO221" s="37" t="str">
        <f t="shared" si="234"/>
        <v xml:space="preserve">  </v>
      </c>
      <c r="CQ221" s="65"/>
      <c r="CR221" s="65" t="b">
        <f t="shared" si="243"/>
        <v>0</v>
      </c>
      <c r="CS221" s="65" t="str">
        <f t="shared" si="235"/>
        <v xml:space="preserve">  </v>
      </c>
      <c r="CT221" s="65"/>
      <c r="CU221" s="65" t="b">
        <f t="shared" si="236"/>
        <v>0</v>
      </c>
      <c r="CV221" s="65" t="str">
        <f t="shared" si="237"/>
        <v xml:space="preserve">  </v>
      </c>
      <c r="CW221" s="65"/>
      <c r="CX221" s="65" t="b">
        <f t="shared" si="244"/>
        <v>0</v>
      </c>
      <c r="CY221" s="65" t="str">
        <f t="shared" si="238"/>
        <v xml:space="preserve">  </v>
      </c>
      <c r="CZ221" s="65"/>
      <c r="DA221" s="65" t="b">
        <f t="shared" si="245"/>
        <v>0</v>
      </c>
      <c r="DB221" s="66" t="str">
        <f t="shared" si="239"/>
        <v xml:space="preserve">  </v>
      </c>
      <c r="DC221" s="130">
        <f t="shared" si="246"/>
        <v>0</v>
      </c>
      <c r="DD221" s="131">
        <f t="shared" si="247"/>
        <v>0</v>
      </c>
      <c r="DE221" s="218"/>
      <c r="DF221" s="219"/>
      <c r="DG221" s="220"/>
      <c r="DH221" s="221"/>
      <c r="DJ221" s="101"/>
      <c r="DK221" s="71"/>
      <c r="DL221" s="71"/>
      <c r="DM221" s="71"/>
      <c r="DN221" s="102"/>
      <c r="DO221" s="101"/>
      <c r="DP221" s="71"/>
      <c r="DQ221" s="71"/>
      <c r="DR221" s="71"/>
      <c r="DS221" s="71"/>
      <c r="DT221" s="71"/>
      <c r="DU221" s="111"/>
      <c r="DX221" s="107"/>
      <c r="DY221" s="71"/>
      <c r="DZ221" s="71"/>
      <c r="EA221" s="71"/>
      <c r="EB221" s="71"/>
      <c r="EC221" s="71"/>
      <c r="ED221" s="71"/>
      <c r="EE221" s="71"/>
      <c r="EF221" s="71"/>
      <c r="EG221" s="71"/>
      <c r="EH221" s="114"/>
      <c r="EI221" s="71"/>
      <c r="EJ221" s="71"/>
      <c r="EK221" s="71"/>
      <c r="EL221" s="115"/>
      <c r="EM221" s="117"/>
      <c r="EN221" s="115"/>
      <c r="EO221" s="208"/>
      <c r="EP221" s="209"/>
      <c r="EQ221" s="210"/>
      <c r="ER221" s="217"/>
      <c r="FT221" s="160"/>
      <c r="FV221" s="24"/>
      <c r="FW221" s="140"/>
      <c r="FX221" s="141"/>
      <c r="GL221" s="179"/>
      <c r="GQ221" s="179"/>
    </row>
    <row r="222" spans="2:199" s="159" customFormat="1" ht="15.6">
      <c r="B222" s="134"/>
      <c r="C222" s="136"/>
      <c r="D222" s="71"/>
      <c r="E222" s="16"/>
      <c r="F222" s="159" t="str">
        <f t="shared" si="187"/>
        <v/>
      </c>
      <c r="G222" s="159" t="str">
        <f t="shared" si="188"/>
        <v/>
      </c>
      <c r="H222" s="159" t="str">
        <f t="shared" si="189"/>
        <v/>
      </c>
      <c r="L222" s="97"/>
      <c r="M222" s="16"/>
      <c r="N222" s="16"/>
      <c r="O222" s="24" t="str">
        <f t="shared" si="240"/>
        <v>::</v>
      </c>
      <c r="P222" s="16"/>
      <c r="Q222" s="16"/>
      <c r="R222" s="16"/>
      <c r="S222" s="24" t="str">
        <f t="shared" si="241"/>
        <v>::</v>
      </c>
      <c r="T222" s="24"/>
      <c r="U222" s="24"/>
      <c r="V222" s="165"/>
      <c r="W222" s="71">
        <f t="shared" si="190"/>
        <v>0</v>
      </c>
      <c r="X222" s="71">
        <f t="shared" si="191"/>
        <v>1</v>
      </c>
      <c r="Y222" s="71">
        <f t="shared" si="192"/>
        <v>1900</v>
      </c>
      <c r="Z222" s="92"/>
      <c r="AA222" s="170">
        <f t="shared" si="193"/>
        <v>0</v>
      </c>
      <c r="AB222" s="92"/>
      <c r="AC222" s="94">
        <f t="shared" si="194"/>
        <v>0</v>
      </c>
      <c r="AD222" s="156">
        <f t="shared" si="195"/>
        <v>0</v>
      </c>
      <c r="AE222" s="170">
        <f t="shared" si="196"/>
        <v>0</v>
      </c>
      <c r="AF222" s="92"/>
      <c r="AG222" s="94">
        <f t="shared" si="197"/>
        <v>0</v>
      </c>
      <c r="AH222" s="156">
        <f t="shared" si="198"/>
        <v>0</v>
      </c>
      <c r="AI222" s="170">
        <f t="shared" si="199"/>
        <v>0</v>
      </c>
      <c r="AJ222" s="92"/>
      <c r="AK222" s="94">
        <f t="shared" si="200"/>
        <v>0</v>
      </c>
      <c r="AL222" s="156">
        <f t="shared" si="201"/>
        <v>0</v>
      </c>
      <c r="AM222" s="170">
        <f t="shared" si="202"/>
        <v>0</v>
      </c>
      <c r="AN222" s="92"/>
      <c r="AO222" s="94">
        <f t="shared" si="203"/>
        <v>0</v>
      </c>
      <c r="AP222" s="156">
        <f t="shared" si="204"/>
        <v>0</v>
      </c>
      <c r="AQ222" s="170">
        <f t="shared" si="205"/>
        <v>0</v>
      </c>
      <c r="AR222" s="92"/>
      <c r="AS222" s="94">
        <f t="shared" si="206"/>
        <v>0</v>
      </c>
      <c r="AT222" s="156">
        <f t="shared" si="207"/>
        <v>0</v>
      </c>
      <c r="AU222" s="170">
        <f t="shared" si="208"/>
        <v>0</v>
      </c>
      <c r="AV222" s="92"/>
      <c r="AW222" s="94">
        <f t="shared" si="209"/>
        <v>0</v>
      </c>
      <c r="AX222" s="156">
        <f t="shared" si="210"/>
        <v>0</v>
      </c>
      <c r="AY222" s="170">
        <f t="shared" si="211"/>
        <v>1</v>
      </c>
      <c r="AZ222" s="92"/>
      <c r="BA222" s="170">
        <f t="shared" si="212"/>
        <v>1</v>
      </c>
      <c r="BB222" s="92"/>
      <c r="BC222" s="93">
        <f t="shared" si="213"/>
        <v>0</v>
      </c>
      <c r="BD222" s="92"/>
      <c r="BE222" s="93">
        <f t="shared" si="242"/>
        <v>0</v>
      </c>
      <c r="BF222" s="94">
        <f t="shared" si="214"/>
        <v>0</v>
      </c>
      <c r="BG222" s="95"/>
      <c r="BH222" s="31"/>
      <c r="BI222" s="53"/>
      <c r="BJ222" s="54"/>
      <c r="BK222" s="54"/>
      <c r="BL222" s="55"/>
      <c r="BM222" s="40" t="b">
        <f t="shared" si="215"/>
        <v>0</v>
      </c>
      <c r="BN222" s="40" t="str">
        <f t="shared" si="216"/>
        <v xml:space="preserve">  </v>
      </c>
      <c r="BO222" s="40"/>
      <c r="BP222" s="40" t="b">
        <f t="shared" si="217"/>
        <v>0</v>
      </c>
      <c r="BQ222" s="40" t="str">
        <f t="shared" si="218"/>
        <v xml:space="preserve">  </v>
      </c>
      <c r="BR222" s="40"/>
      <c r="BS222" s="40" t="b">
        <f t="shared" si="219"/>
        <v>0</v>
      </c>
      <c r="BT222" s="40" t="str">
        <f t="shared" si="220"/>
        <v xml:space="preserve">  </v>
      </c>
      <c r="BU222" s="40"/>
      <c r="BV222" s="40" t="b">
        <f t="shared" si="221"/>
        <v>0</v>
      </c>
      <c r="BW222" s="40" t="str">
        <f t="shared" si="222"/>
        <v xml:space="preserve">  </v>
      </c>
      <c r="BX222" s="40"/>
      <c r="BY222" s="40" t="b">
        <f t="shared" si="223"/>
        <v>0</v>
      </c>
      <c r="BZ222" s="45" t="str">
        <f t="shared" si="224"/>
        <v xml:space="preserve">  </v>
      </c>
      <c r="CA222" s="46"/>
      <c r="CB222" s="36" t="b">
        <f t="shared" si="225"/>
        <v>0</v>
      </c>
      <c r="CC222" s="36" t="str">
        <f t="shared" si="226"/>
        <v xml:space="preserve">  </v>
      </c>
      <c r="CD222" s="36"/>
      <c r="CE222" s="36" t="b">
        <f t="shared" si="227"/>
        <v>0</v>
      </c>
      <c r="CF222" s="36" t="str">
        <f t="shared" si="228"/>
        <v xml:space="preserve">  </v>
      </c>
      <c r="CG222" s="36"/>
      <c r="CH222" s="36" t="b">
        <f t="shared" si="229"/>
        <v>0</v>
      </c>
      <c r="CI222" s="36" t="str">
        <f t="shared" si="230"/>
        <v xml:space="preserve">  </v>
      </c>
      <c r="CJ222" s="36"/>
      <c r="CK222" s="36" t="b">
        <f t="shared" si="231"/>
        <v>0</v>
      </c>
      <c r="CL222" s="36" t="str">
        <f t="shared" si="232"/>
        <v xml:space="preserve">  </v>
      </c>
      <c r="CM222" s="36"/>
      <c r="CN222" s="36" t="b">
        <f t="shared" si="233"/>
        <v>0</v>
      </c>
      <c r="CO222" s="37" t="str">
        <f t="shared" si="234"/>
        <v xml:space="preserve">  </v>
      </c>
      <c r="CQ222" s="65"/>
      <c r="CR222" s="65" t="b">
        <f t="shared" si="243"/>
        <v>0</v>
      </c>
      <c r="CS222" s="65" t="str">
        <f t="shared" si="235"/>
        <v xml:space="preserve">  </v>
      </c>
      <c r="CT222" s="65"/>
      <c r="CU222" s="65" t="b">
        <f t="shared" si="236"/>
        <v>0</v>
      </c>
      <c r="CV222" s="65" t="str">
        <f t="shared" si="237"/>
        <v xml:space="preserve">  </v>
      </c>
      <c r="CW222" s="65"/>
      <c r="CX222" s="65" t="b">
        <f t="shared" si="244"/>
        <v>0</v>
      </c>
      <c r="CY222" s="65" t="str">
        <f t="shared" si="238"/>
        <v xml:space="preserve">  </v>
      </c>
      <c r="CZ222" s="65"/>
      <c r="DA222" s="65" t="b">
        <f t="shared" si="245"/>
        <v>0</v>
      </c>
      <c r="DB222" s="66" t="str">
        <f t="shared" si="239"/>
        <v xml:space="preserve">  </v>
      </c>
      <c r="DC222" s="130">
        <f t="shared" si="246"/>
        <v>0</v>
      </c>
      <c r="DD222" s="131">
        <f t="shared" si="247"/>
        <v>0</v>
      </c>
      <c r="DE222" s="218"/>
      <c r="DF222" s="219"/>
      <c r="DG222" s="220"/>
      <c r="DH222" s="221"/>
      <c r="DJ222" s="101"/>
      <c r="DK222" s="71"/>
      <c r="DL222" s="71"/>
      <c r="DM222" s="71"/>
      <c r="DN222" s="102"/>
      <c r="DO222" s="101"/>
      <c r="DP222" s="71"/>
      <c r="DQ222" s="71"/>
      <c r="DR222" s="71"/>
      <c r="DS222" s="71"/>
      <c r="DT222" s="71"/>
      <c r="DU222" s="111"/>
      <c r="DX222" s="107"/>
      <c r="DY222" s="71"/>
      <c r="DZ222" s="71"/>
      <c r="EA222" s="71"/>
      <c r="EB222" s="71"/>
      <c r="EC222" s="71"/>
      <c r="ED222" s="71"/>
      <c r="EE222" s="71"/>
      <c r="EF222" s="71"/>
      <c r="EG222" s="71"/>
      <c r="EH222" s="114"/>
      <c r="EI222" s="71"/>
      <c r="EJ222" s="71"/>
      <c r="EK222" s="71"/>
      <c r="EL222" s="115"/>
      <c r="EM222" s="117"/>
      <c r="EN222" s="115"/>
      <c r="EO222" s="208"/>
      <c r="EP222" s="209"/>
      <c r="EQ222" s="210"/>
      <c r="ER222" s="217"/>
      <c r="FT222" s="160"/>
      <c r="FV222" s="24"/>
      <c r="FW222" s="140"/>
      <c r="FX222" s="141"/>
      <c r="GL222" s="179"/>
      <c r="GQ222" s="179"/>
    </row>
    <row r="223" spans="2:199" s="159" customFormat="1" ht="15.6">
      <c r="B223" s="134"/>
      <c r="C223" s="136"/>
      <c r="D223" s="71"/>
      <c r="E223" s="16"/>
      <c r="F223" s="159" t="str">
        <f t="shared" si="187"/>
        <v/>
      </c>
      <c r="G223" s="159" t="str">
        <f t="shared" si="188"/>
        <v/>
      </c>
      <c r="H223" s="159" t="str">
        <f t="shared" si="189"/>
        <v/>
      </c>
      <c r="L223" s="97"/>
      <c r="M223" s="16"/>
      <c r="N223" s="16"/>
      <c r="O223" s="24" t="str">
        <f t="shared" si="240"/>
        <v>::</v>
      </c>
      <c r="P223" s="16"/>
      <c r="Q223" s="16"/>
      <c r="R223" s="16"/>
      <c r="S223" s="24" t="str">
        <f t="shared" si="241"/>
        <v>::</v>
      </c>
      <c r="T223" s="24"/>
      <c r="U223" s="24"/>
      <c r="V223" s="165"/>
      <c r="W223" s="71">
        <f t="shared" si="190"/>
        <v>0</v>
      </c>
      <c r="X223" s="71">
        <f t="shared" si="191"/>
        <v>1</v>
      </c>
      <c r="Y223" s="71">
        <f t="shared" si="192"/>
        <v>1900</v>
      </c>
      <c r="Z223" s="92"/>
      <c r="AA223" s="170">
        <f t="shared" si="193"/>
        <v>0</v>
      </c>
      <c r="AB223" s="92"/>
      <c r="AC223" s="94">
        <f t="shared" si="194"/>
        <v>0</v>
      </c>
      <c r="AD223" s="156">
        <f t="shared" si="195"/>
        <v>0</v>
      </c>
      <c r="AE223" s="170">
        <f t="shared" si="196"/>
        <v>0</v>
      </c>
      <c r="AF223" s="92"/>
      <c r="AG223" s="94">
        <f t="shared" si="197"/>
        <v>0</v>
      </c>
      <c r="AH223" s="156">
        <f t="shared" si="198"/>
        <v>0</v>
      </c>
      <c r="AI223" s="170">
        <f t="shared" si="199"/>
        <v>0</v>
      </c>
      <c r="AJ223" s="92"/>
      <c r="AK223" s="94">
        <f t="shared" si="200"/>
        <v>0</v>
      </c>
      <c r="AL223" s="156">
        <f t="shared" si="201"/>
        <v>0</v>
      </c>
      <c r="AM223" s="170">
        <f t="shared" si="202"/>
        <v>0</v>
      </c>
      <c r="AN223" s="92"/>
      <c r="AO223" s="94">
        <f t="shared" si="203"/>
        <v>0</v>
      </c>
      <c r="AP223" s="156">
        <f t="shared" si="204"/>
        <v>0</v>
      </c>
      <c r="AQ223" s="170">
        <f t="shared" si="205"/>
        <v>0</v>
      </c>
      <c r="AR223" s="92"/>
      <c r="AS223" s="94">
        <f t="shared" si="206"/>
        <v>0</v>
      </c>
      <c r="AT223" s="156">
        <f t="shared" si="207"/>
        <v>0</v>
      </c>
      <c r="AU223" s="170">
        <f t="shared" si="208"/>
        <v>0</v>
      </c>
      <c r="AV223" s="92"/>
      <c r="AW223" s="94">
        <f t="shared" si="209"/>
        <v>0</v>
      </c>
      <c r="AX223" s="156">
        <f t="shared" si="210"/>
        <v>0</v>
      </c>
      <c r="AY223" s="170">
        <f t="shared" si="211"/>
        <v>1</v>
      </c>
      <c r="AZ223" s="92"/>
      <c r="BA223" s="170">
        <f t="shared" si="212"/>
        <v>1</v>
      </c>
      <c r="BB223" s="92"/>
      <c r="BC223" s="93">
        <f t="shared" si="213"/>
        <v>0</v>
      </c>
      <c r="BD223" s="92"/>
      <c r="BE223" s="93">
        <f t="shared" si="242"/>
        <v>0</v>
      </c>
      <c r="BF223" s="94">
        <f t="shared" si="214"/>
        <v>0</v>
      </c>
      <c r="BG223" s="95"/>
      <c r="BH223" s="31"/>
      <c r="BI223" s="53"/>
      <c r="BJ223" s="54"/>
      <c r="BK223" s="54"/>
      <c r="BL223" s="55"/>
      <c r="BM223" s="40" t="b">
        <f t="shared" si="215"/>
        <v>0</v>
      </c>
      <c r="BN223" s="40" t="str">
        <f t="shared" si="216"/>
        <v xml:space="preserve">  </v>
      </c>
      <c r="BO223" s="40"/>
      <c r="BP223" s="40" t="b">
        <f t="shared" si="217"/>
        <v>0</v>
      </c>
      <c r="BQ223" s="40" t="str">
        <f t="shared" si="218"/>
        <v xml:space="preserve">  </v>
      </c>
      <c r="BR223" s="40"/>
      <c r="BS223" s="40" t="b">
        <f t="shared" si="219"/>
        <v>0</v>
      </c>
      <c r="BT223" s="40" t="str">
        <f t="shared" si="220"/>
        <v xml:space="preserve">  </v>
      </c>
      <c r="BU223" s="40"/>
      <c r="BV223" s="40" t="b">
        <f t="shared" si="221"/>
        <v>0</v>
      </c>
      <c r="BW223" s="40" t="str">
        <f t="shared" si="222"/>
        <v xml:space="preserve">  </v>
      </c>
      <c r="BX223" s="40"/>
      <c r="BY223" s="40" t="b">
        <f t="shared" si="223"/>
        <v>0</v>
      </c>
      <c r="BZ223" s="45" t="str">
        <f t="shared" si="224"/>
        <v xml:space="preserve">  </v>
      </c>
      <c r="CA223" s="46"/>
      <c r="CB223" s="36" t="b">
        <f t="shared" si="225"/>
        <v>0</v>
      </c>
      <c r="CC223" s="36" t="str">
        <f t="shared" si="226"/>
        <v xml:space="preserve">  </v>
      </c>
      <c r="CD223" s="36"/>
      <c r="CE223" s="36" t="b">
        <f t="shared" si="227"/>
        <v>0</v>
      </c>
      <c r="CF223" s="36" t="str">
        <f t="shared" si="228"/>
        <v xml:space="preserve">  </v>
      </c>
      <c r="CG223" s="36"/>
      <c r="CH223" s="36" t="b">
        <f t="shared" si="229"/>
        <v>0</v>
      </c>
      <c r="CI223" s="36" t="str">
        <f t="shared" si="230"/>
        <v xml:space="preserve">  </v>
      </c>
      <c r="CJ223" s="36"/>
      <c r="CK223" s="36" t="b">
        <f t="shared" si="231"/>
        <v>0</v>
      </c>
      <c r="CL223" s="36" t="str">
        <f t="shared" si="232"/>
        <v xml:space="preserve">  </v>
      </c>
      <c r="CM223" s="36"/>
      <c r="CN223" s="36" t="b">
        <f t="shared" si="233"/>
        <v>0</v>
      </c>
      <c r="CO223" s="37" t="str">
        <f t="shared" si="234"/>
        <v xml:space="preserve">  </v>
      </c>
      <c r="CQ223" s="65"/>
      <c r="CR223" s="65" t="b">
        <f t="shared" si="243"/>
        <v>0</v>
      </c>
      <c r="CS223" s="65" t="str">
        <f t="shared" si="235"/>
        <v xml:space="preserve">  </v>
      </c>
      <c r="CT223" s="65"/>
      <c r="CU223" s="65" t="b">
        <f t="shared" si="236"/>
        <v>0</v>
      </c>
      <c r="CV223" s="65" t="str">
        <f t="shared" si="237"/>
        <v xml:space="preserve">  </v>
      </c>
      <c r="CW223" s="65"/>
      <c r="CX223" s="65" t="b">
        <f t="shared" si="244"/>
        <v>0</v>
      </c>
      <c r="CY223" s="65" t="str">
        <f t="shared" si="238"/>
        <v xml:space="preserve">  </v>
      </c>
      <c r="CZ223" s="65"/>
      <c r="DA223" s="65" t="b">
        <f t="shared" si="245"/>
        <v>0</v>
      </c>
      <c r="DB223" s="66" t="str">
        <f t="shared" si="239"/>
        <v xml:space="preserve">  </v>
      </c>
      <c r="DC223" s="130">
        <f t="shared" si="246"/>
        <v>0</v>
      </c>
      <c r="DD223" s="131">
        <f t="shared" si="247"/>
        <v>0</v>
      </c>
      <c r="DE223" s="218"/>
      <c r="DF223" s="219"/>
      <c r="DG223" s="220"/>
      <c r="DH223" s="221"/>
      <c r="DJ223" s="101"/>
      <c r="DK223" s="71"/>
      <c r="DL223" s="71"/>
      <c r="DM223" s="71"/>
      <c r="DN223" s="102"/>
      <c r="DO223" s="101"/>
      <c r="DP223" s="71"/>
      <c r="DQ223" s="71"/>
      <c r="DR223" s="71"/>
      <c r="DS223" s="71"/>
      <c r="DT223" s="71"/>
      <c r="DU223" s="111"/>
      <c r="DX223" s="107"/>
      <c r="DY223" s="71"/>
      <c r="DZ223" s="71"/>
      <c r="EA223" s="71"/>
      <c r="EB223" s="71"/>
      <c r="EC223" s="71"/>
      <c r="ED223" s="71"/>
      <c r="EE223" s="71"/>
      <c r="EF223" s="71"/>
      <c r="EG223" s="71"/>
      <c r="EH223" s="114"/>
      <c r="EI223" s="71"/>
      <c r="EJ223" s="71"/>
      <c r="EK223" s="71"/>
      <c r="EL223" s="115"/>
      <c r="EM223" s="117"/>
      <c r="EN223" s="115"/>
      <c r="EO223" s="208"/>
      <c r="EP223" s="209"/>
      <c r="EQ223" s="210"/>
      <c r="ER223" s="217"/>
      <c r="FT223" s="160"/>
      <c r="FV223" s="24"/>
      <c r="FW223" s="140"/>
      <c r="FX223" s="141"/>
      <c r="GL223" s="179"/>
      <c r="GQ223" s="179"/>
    </row>
    <row r="224" spans="2:199" s="159" customFormat="1" ht="15.6">
      <c r="B224" s="134"/>
      <c r="C224" s="136"/>
      <c r="D224" s="71"/>
      <c r="E224" s="16"/>
      <c r="F224" s="159" t="str">
        <f t="shared" si="187"/>
        <v/>
      </c>
      <c r="G224" s="159" t="str">
        <f t="shared" si="188"/>
        <v/>
      </c>
      <c r="H224" s="159" t="str">
        <f t="shared" si="189"/>
        <v/>
      </c>
      <c r="L224" s="97"/>
      <c r="M224" s="16"/>
      <c r="N224" s="16"/>
      <c r="O224" s="24" t="str">
        <f t="shared" si="240"/>
        <v>::</v>
      </c>
      <c r="P224" s="16"/>
      <c r="Q224" s="16"/>
      <c r="R224" s="16"/>
      <c r="S224" s="24" t="str">
        <f t="shared" si="241"/>
        <v>::</v>
      </c>
      <c r="T224" s="24"/>
      <c r="U224" s="24"/>
      <c r="V224" s="165"/>
      <c r="W224" s="71">
        <f t="shared" si="190"/>
        <v>0</v>
      </c>
      <c r="X224" s="71">
        <f t="shared" si="191"/>
        <v>1</v>
      </c>
      <c r="Y224" s="71">
        <f t="shared" si="192"/>
        <v>1900</v>
      </c>
      <c r="Z224" s="92"/>
      <c r="AA224" s="170">
        <f t="shared" si="193"/>
        <v>0</v>
      </c>
      <c r="AB224" s="92"/>
      <c r="AC224" s="94">
        <f t="shared" si="194"/>
        <v>0</v>
      </c>
      <c r="AD224" s="156">
        <f t="shared" si="195"/>
        <v>0</v>
      </c>
      <c r="AE224" s="170">
        <f t="shared" si="196"/>
        <v>0</v>
      </c>
      <c r="AF224" s="92"/>
      <c r="AG224" s="94">
        <f t="shared" si="197"/>
        <v>0</v>
      </c>
      <c r="AH224" s="156">
        <f t="shared" si="198"/>
        <v>0</v>
      </c>
      <c r="AI224" s="170">
        <f t="shared" si="199"/>
        <v>0</v>
      </c>
      <c r="AJ224" s="92"/>
      <c r="AK224" s="94">
        <f t="shared" si="200"/>
        <v>0</v>
      </c>
      <c r="AL224" s="156">
        <f t="shared" si="201"/>
        <v>0</v>
      </c>
      <c r="AM224" s="170">
        <f t="shared" si="202"/>
        <v>0</v>
      </c>
      <c r="AN224" s="92"/>
      <c r="AO224" s="94">
        <f t="shared" si="203"/>
        <v>0</v>
      </c>
      <c r="AP224" s="156">
        <f t="shared" si="204"/>
        <v>0</v>
      </c>
      <c r="AQ224" s="170">
        <f t="shared" si="205"/>
        <v>0</v>
      </c>
      <c r="AR224" s="92"/>
      <c r="AS224" s="94">
        <f t="shared" si="206"/>
        <v>0</v>
      </c>
      <c r="AT224" s="156">
        <f t="shared" si="207"/>
        <v>0</v>
      </c>
      <c r="AU224" s="170">
        <f t="shared" si="208"/>
        <v>0</v>
      </c>
      <c r="AV224" s="92"/>
      <c r="AW224" s="94">
        <f t="shared" si="209"/>
        <v>0</v>
      </c>
      <c r="AX224" s="156">
        <f t="shared" si="210"/>
        <v>0</v>
      </c>
      <c r="AY224" s="170">
        <f t="shared" si="211"/>
        <v>1</v>
      </c>
      <c r="AZ224" s="92"/>
      <c r="BA224" s="170">
        <f t="shared" si="212"/>
        <v>1</v>
      </c>
      <c r="BB224" s="92"/>
      <c r="BC224" s="93">
        <f t="shared" si="213"/>
        <v>0</v>
      </c>
      <c r="BD224" s="92"/>
      <c r="BE224" s="93">
        <f t="shared" si="242"/>
        <v>0</v>
      </c>
      <c r="BF224" s="94">
        <f t="shared" si="214"/>
        <v>0</v>
      </c>
      <c r="BG224" s="95"/>
      <c r="BH224" s="31"/>
      <c r="BI224" s="53"/>
      <c r="BJ224" s="54"/>
      <c r="BK224" s="54"/>
      <c r="BL224" s="55"/>
      <c r="BM224" s="40" t="b">
        <f t="shared" si="215"/>
        <v>0</v>
      </c>
      <c r="BN224" s="40" t="str">
        <f t="shared" si="216"/>
        <v xml:space="preserve">  </v>
      </c>
      <c r="BO224" s="40"/>
      <c r="BP224" s="40" t="b">
        <f t="shared" si="217"/>
        <v>0</v>
      </c>
      <c r="BQ224" s="40" t="str">
        <f t="shared" si="218"/>
        <v xml:space="preserve">  </v>
      </c>
      <c r="BR224" s="40"/>
      <c r="BS224" s="40" t="b">
        <f t="shared" si="219"/>
        <v>0</v>
      </c>
      <c r="BT224" s="40" t="str">
        <f t="shared" si="220"/>
        <v xml:space="preserve">  </v>
      </c>
      <c r="BU224" s="40"/>
      <c r="BV224" s="40" t="b">
        <f t="shared" si="221"/>
        <v>0</v>
      </c>
      <c r="BW224" s="40" t="str">
        <f t="shared" si="222"/>
        <v xml:space="preserve">  </v>
      </c>
      <c r="BX224" s="40"/>
      <c r="BY224" s="40" t="b">
        <f t="shared" si="223"/>
        <v>0</v>
      </c>
      <c r="BZ224" s="45" t="str">
        <f t="shared" si="224"/>
        <v xml:space="preserve">  </v>
      </c>
      <c r="CA224" s="46"/>
      <c r="CB224" s="36" t="b">
        <f t="shared" si="225"/>
        <v>0</v>
      </c>
      <c r="CC224" s="36" t="str">
        <f t="shared" si="226"/>
        <v xml:space="preserve">  </v>
      </c>
      <c r="CD224" s="36"/>
      <c r="CE224" s="36" t="b">
        <f t="shared" si="227"/>
        <v>0</v>
      </c>
      <c r="CF224" s="36" t="str">
        <f t="shared" si="228"/>
        <v xml:space="preserve">  </v>
      </c>
      <c r="CG224" s="36"/>
      <c r="CH224" s="36" t="b">
        <f t="shared" si="229"/>
        <v>0</v>
      </c>
      <c r="CI224" s="36" t="str">
        <f t="shared" si="230"/>
        <v xml:space="preserve">  </v>
      </c>
      <c r="CJ224" s="36"/>
      <c r="CK224" s="36" t="b">
        <f t="shared" si="231"/>
        <v>0</v>
      </c>
      <c r="CL224" s="36" t="str">
        <f t="shared" si="232"/>
        <v xml:space="preserve">  </v>
      </c>
      <c r="CM224" s="36"/>
      <c r="CN224" s="36" t="b">
        <f t="shared" si="233"/>
        <v>0</v>
      </c>
      <c r="CO224" s="37" t="str">
        <f t="shared" si="234"/>
        <v xml:space="preserve">  </v>
      </c>
      <c r="CQ224" s="65"/>
      <c r="CR224" s="65" t="b">
        <f t="shared" si="243"/>
        <v>0</v>
      </c>
      <c r="CS224" s="65" t="str">
        <f t="shared" si="235"/>
        <v xml:space="preserve">  </v>
      </c>
      <c r="CT224" s="65"/>
      <c r="CU224" s="65" t="b">
        <f t="shared" si="236"/>
        <v>0</v>
      </c>
      <c r="CV224" s="65" t="str">
        <f t="shared" si="237"/>
        <v xml:space="preserve">  </v>
      </c>
      <c r="CW224" s="65"/>
      <c r="CX224" s="65" t="b">
        <f t="shared" si="244"/>
        <v>0</v>
      </c>
      <c r="CY224" s="65" t="str">
        <f t="shared" si="238"/>
        <v xml:space="preserve">  </v>
      </c>
      <c r="CZ224" s="65"/>
      <c r="DA224" s="65" t="b">
        <f t="shared" si="245"/>
        <v>0</v>
      </c>
      <c r="DB224" s="66" t="str">
        <f t="shared" si="239"/>
        <v xml:space="preserve">  </v>
      </c>
      <c r="DC224" s="130">
        <f t="shared" si="246"/>
        <v>0</v>
      </c>
      <c r="DD224" s="131">
        <f t="shared" si="247"/>
        <v>0</v>
      </c>
      <c r="DE224" s="218"/>
      <c r="DF224" s="219"/>
      <c r="DG224" s="220"/>
      <c r="DH224" s="221"/>
      <c r="DJ224" s="101"/>
      <c r="DK224" s="71"/>
      <c r="DL224" s="71"/>
      <c r="DM224" s="71"/>
      <c r="DN224" s="102"/>
      <c r="DO224" s="101"/>
      <c r="DP224" s="71"/>
      <c r="DQ224" s="71"/>
      <c r="DR224" s="71"/>
      <c r="DS224" s="71"/>
      <c r="DT224" s="71"/>
      <c r="DU224" s="111"/>
      <c r="DX224" s="107"/>
      <c r="DY224" s="71"/>
      <c r="DZ224" s="71"/>
      <c r="EA224" s="71"/>
      <c r="EB224" s="71"/>
      <c r="EC224" s="71"/>
      <c r="ED224" s="71"/>
      <c r="EE224" s="71"/>
      <c r="EF224" s="71"/>
      <c r="EG224" s="71"/>
      <c r="EH224" s="114"/>
      <c r="EI224" s="71"/>
      <c r="EJ224" s="71"/>
      <c r="EK224" s="71"/>
      <c r="EL224" s="115"/>
      <c r="EM224" s="117"/>
      <c r="EN224" s="115"/>
      <c r="EO224" s="208"/>
      <c r="EP224" s="209"/>
      <c r="EQ224" s="210"/>
      <c r="ER224" s="217"/>
      <c r="FT224" s="160"/>
      <c r="FV224" s="24"/>
      <c r="FW224" s="140"/>
      <c r="FX224" s="141"/>
      <c r="GL224" s="179"/>
      <c r="GQ224" s="179"/>
    </row>
    <row r="225" spans="2:199" s="159" customFormat="1" ht="15.6">
      <c r="B225" s="134"/>
      <c r="C225" s="136"/>
      <c r="D225" s="71"/>
      <c r="E225" s="16"/>
      <c r="F225" s="159" t="str">
        <f t="shared" si="187"/>
        <v/>
      </c>
      <c r="G225" s="159" t="str">
        <f t="shared" si="188"/>
        <v/>
      </c>
      <c r="H225" s="159" t="str">
        <f t="shared" si="189"/>
        <v/>
      </c>
      <c r="L225" s="97"/>
      <c r="M225" s="16"/>
      <c r="N225" s="16"/>
      <c r="O225" s="24" t="str">
        <f t="shared" si="240"/>
        <v>::</v>
      </c>
      <c r="P225" s="16"/>
      <c r="Q225" s="16"/>
      <c r="R225" s="16"/>
      <c r="S225" s="24" t="str">
        <f t="shared" si="241"/>
        <v>::</v>
      </c>
      <c r="T225" s="24"/>
      <c r="U225" s="24"/>
      <c r="V225" s="165"/>
      <c r="W225" s="71">
        <f t="shared" si="190"/>
        <v>0</v>
      </c>
      <c r="X225" s="71">
        <f t="shared" si="191"/>
        <v>1</v>
      </c>
      <c r="Y225" s="71">
        <f t="shared" si="192"/>
        <v>1900</v>
      </c>
      <c r="Z225" s="92"/>
      <c r="AA225" s="170">
        <f t="shared" si="193"/>
        <v>0</v>
      </c>
      <c r="AB225" s="92"/>
      <c r="AC225" s="94">
        <f t="shared" si="194"/>
        <v>0</v>
      </c>
      <c r="AD225" s="156">
        <f t="shared" si="195"/>
        <v>0</v>
      </c>
      <c r="AE225" s="170">
        <f t="shared" si="196"/>
        <v>0</v>
      </c>
      <c r="AF225" s="92"/>
      <c r="AG225" s="94">
        <f t="shared" si="197"/>
        <v>0</v>
      </c>
      <c r="AH225" s="156">
        <f t="shared" si="198"/>
        <v>0</v>
      </c>
      <c r="AI225" s="170">
        <f t="shared" si="199"/>
        <v>0</v>
      </c>
      <c r="AJ225" s="92"/>
      <c r="AK225" s="94">
        <f t="shared" si="200"/>
        <v>0</v>
      </c>
      <c r="AL225" s="156">
        <f t="shared" si="201"/>
        <v>0</v>
      </c>
      <c r="AM225" s="170">
        <f t="shared" si="202"/>
        <v>0</v>
      </c>
      <c r="AN225" s="92"/>
      <c r="AO225" s="94">
        <f t="shared" si="203"/>
        <v>0</v>
      </c>
      <c r="AP225" s="156">
        <f t="shared" si="204"/>
        <v>0</v>
      </c>
      <c r="AQ225" s="170">
        <f t="shared" si="205"/>
        <v>0</v>
      </c>
      <c r="AR225" s="92"/>
      <c r="AS225" s="94">
        <f t="shared" si="206"/>
        <v>0</v>
      </c>
      <c r="AT225" s="156">
        <f t="shared" si="207"/>
        <v>0</v>
      </c>
      <c r="AU225" s="170">
        <f t="shared" si="208"/>
        <v>0</v>
      </c>
      <c r="AV225" s="92"/>
      <c r="AW225" s="94">
        <f t="shared" si="209"/>
        <v>0</v>
      </c>
      <c r="AX225" s="156">
        <f t="shared" si="210"/>
        <v>0</v>
      </c>
      <c r="AY225" s="170">
        <f t="shared" si="211"/>
        <v>1</v>
      </c>
      <c r="AZ225" s="92"/>
      <c r="BA225" s="170">
        <f t="shared" si="212"/>
        <v>1</v>
      </c>
      <c r="BB225" s="92"/>
      <c r="BC225" s="93">
        <f t="shared" si="213"/>
        <v>0</v>
      </c>
      <c r="BD225" s="92"/>
      <c r="BE225" s="93">
        <f t="shared" si="242"/>
        <v>0</v>
      </c>
      <c r="BF225" s="94">
        <f t="shared" si="214"/>
        <v>0</v>
      </c>
      <c r="BG225" s="95"/>
      <c r="BH225" s="31"/>
      <c r="BI225" s="53"/>
      <c r="BJ225" s="54"/>
      <c r="BK225" s="54"/>
      <c r="BL225" s="55"/>
      <c r="BM225" s="40" t="b">
        <f t="shared" si="215"/>
        <v>0</v>
      </c>
      <c r="BN225" s="40" t="str">
        <f t="shared" si="216"/>
        <v xml:space="preserve">  </v>
      </c>
      <c r="BO225" s="40"/>
      <c r="BP225" s="40" t="b">
        <f t="shared" si="217"/>
        <v>0</v>
      </c>
      <c r="BQ225" s="40" t="str">
        <f t="shared" si="218"/>
        <v xml:space="preserve">  </v>
      </c>
      <c r="BR225" s="40"/>
      <c r="BS225" s="40" t="b">
        <f t="shared" si="219"/>
        <v>0</v>
      </c>
      <c r="BT225" s="40" t="str">
        <f t="shared" si="220"/>
        <v xml:space="preserve">  </v>
      </c>
      <c r="BU225" s="40"/>
      <c r="BV225" s="40" t="b">
        <f t="shared" si="221"/>
        <v>0</v>
      </c>
      <c r="BW225" s="40" t="str">
        <f t="shared" si="222"/>
        <v xml:space="preserve">  </v>
      </c>
      <c r="BX225" s="40"/>
      <c r="BY225" s="40" t="b">
        <f t="shared" si="223"/>
        <v>0</v>
      </c>
      <c r="BZ225" s="45" t="str">
        <f t="shared" si="224"/>
        <v xml:space="preserve">  </v>
      </c>
      <c r="CA225" s="46"/>
      <c r="CB225" s="36" t="b">
        <f t="shared" si="225"/>
        <v>0</v>
      </c>
      <c r="CC225" s="36" t="str">
        <f t="shared" si="226"/>
        <v xml:space="preserve">  </v>
      </c>
      <c r="CD225" s="36"/>
      <c r="CE225" s="36" t="b">
        <f t="shared" si="227"/>
        <v>0</v>
      </c>
      <c r="CF225" s="36" t="str">
        <f t="shared" si="228"/>
        <v xml:space="preserve">  </v>
      </c>
      <c r="CG225" s="36"/>
      <c r="CH225" s="36" t="b">
        <f t="shared" si="229"/>
        <v>0</v>
      </c>
      <c r="CI225" s="36" t="str">
        <f t="shared" si="230"/>
        <v xml:space="preserve">  </v>
      </c>
      <c r="CJ225" s="36"/>
      <c r="CK225" s="36" t="b">
        <f t="shared" si="231"/>
        <v>0</v>
      </c>
      <c r="CL225" s="36" t="str">
        <f t="shared" si="232"/>
        <v xml:space="preserve">  </v>
      </c>
      <c r="CM225" s="36"/>
      <c r="CN225" s="36" t="b">
        <f t="shared" si="233"/>
        <v>0</v>
      </c>
      <c r="CO225" s="37" t="str">
        <f t="shared" si="234"/>
        <v xml:space="preserve">  </v>
      </c>
      <c r="CQ225" s="65"/>
      <c r="CR225" s="65" t="b">
        <f t="shared" si="243"/>
        <v>0</v>
      </c>
      <c r="CS225" s="65" t="str">
        <f t="shared" si="235"/>
        <v xml:space="preserve">  </v>
      </c>
      <c r="CT225" s="65"/>
      <c r="CU225" s="65" t="b">
        <f t="shared" si="236"/>
        <v>0</v>
      </c>
      <c r="CV225" s="65" t="str">
        <f t="shared" si="237"/>
        <v xml:space="preserve">  </v>
      </c>
      <c r="CW225" s="65"/>
      <c r="CX225" s="65" t="b">
        <f t="shared" si="244"/>
        <v>0</v>
      </c>
      <c r="CY225" s="65" t="str">
        <f t="shared" si="238"/>
        <v xml:space="preserve">  </v>
      </c>
      <c r="CZ225" s="65"/>
      <c r="DA225" s="65" t="b">
        <f t="shared" si="245"/>
        <v>0</v>
      </c>
      <c r="DB225" s="66" t="str">
        <f t="shared" si="239"/>
        <v xml:space="preserve">  </v>
      </c>
      <c r="DC225" s="130">
        <f t="shared" si="246"/>
        <v>0</v>
      </c>
      <c r="DD225" s="131">
        <f t="shared" si="247"/>
        <v>0</v>
      </c>
      <c r="DE225" s="218"/>
      <c r="DF225" s="219"/>
      <c r="DG225" s="220"/>
      <c r="DH225" s="221"/>
      <c r="DJ225" s="101"/>
      <c r="DK225" s="71"/>
      <c r="DL225" s="71"/>
      <c r="DM225" s="71"/>
      <c r="DN225" s="102"/>
      <c r="DO225" s="101"/>
      <c r="DP225" s="71"/>
      <c r="DQ225" s="71"/>
      <c r="DR225" s="71"/>
      <c r="DS225" s="71"/>
      <c r="DT225" s="71"/>
      <c r="DU225" s="111"/>
      <c r="DX225" s="107"/>
      <c r="DY225" s="71"/>
      <c r="DZ225" s="71"/>
      <c r="EA225" s="71"/>
      <c r="EB225" s="71"/>
      <c r="EC225" s="71"/>
      <c r="ED225" s="71"/>
      <c r="EE225" s="71"/>
      <c r="EF225" s="71"/>
      <c r="EG225" s="71"/>
      <c r="EH225" s="114"/>
      <c r="EI225" s="71"/>
      <c r="EJ225" s="71"/>
      <c r="EK225" s="71"/>
      <c r="EL225" s="115"/>
      <c r="EM225" s="117"/>
      <c r="EN225" s="115"/>
      <c r="EO225" s="208"/>
      <c r="EP225" s="209"/>
      <c r="EQ225" s="210"/>
      <c r="ER225" s="217"/>
      <c r="FT225" s="160"/>
      <c r="FV225" s="24"/>
      <c r="FW225" s="140"/>
      <c r="FX225" s="141"/>
      <c r="GL225" s="179"/>
      <c r="GQ225" s="179"/>
    </row>
    <row r="226" spans="2:199" s="159" customFormat="1" ht="15.6">
      <c r="B226" s="134"/>
      <c r="C226" s="136"/>
      <c r="D226" s="71"/>
      <c r="E226" s="16"/>
      <c r="F226" s="159" t="str">
        <f t="shared" si="187"/>
        <v/>
      </c>
      <c r="G226" s="159" t="str">
        <f t="shared" si="188"/>
        <v/>
      </c>
      <c r="H226" s="159" t="str">
        <f t="shared" si="189"/>
        <v/>
      </c>
      <c r="L226" s="97"/>
      <c r="M226" s="16"/>
      <c r="N226" s="16"/>
      <c r="O226" s="24" t="str">
        <f t="shared" si="240"/>
        <v>::</v>
      </c>
      <c r="P226" s="16"/>
      <c r="Q226" s="16"/>
      <c r="R226" s="16"/>
      <c r="S226" s="24" t="str">
        <f t="shared" si="241"/>
        <v>::</v>
      </c>
      <c r="T226" s="24"/>
      <c r="U226" s="24"/>
      <c r="V226" s="165"/>
      <c r="W226" s="71">
        <f t="shared" si="190"/>
        <v>0</v>
      </c>
      <c r="X226" s="71">
        <f t="shared" si="191"/>
        <v>1</v>
      </c>
      <c r="Y226" s="71">
        <f t="shared" si="192"/>
        <v>1900</v>
      </c>
      <c r="Z226" s="92"/>
      <c r="AA226" s="170">
        <f t="shared" si="193"/>
        <v>0</v>
      </c>
      <c r="AB226" s="92"/>
      <c r="AC226" s="94">
        <f t="shared" si="194"/>
        <v>0</v>
      </c>
      <c r="AD226" s="156">
        <f t="shared" si="195"/>
        <v>0</v>
      </c>
      <c r="AE226" s="170">
        <f t="shared" si="196"/>
        <v>0</v>
      </c>
      <c r="AF226" s="92"/>
      <c r="AG226" s="94">
        <f t="shared" si="197"/>
        <v>0</v>
      </c>
      <c r="AH226" s="156">
        <f t="shared" si="198"/>
        <v>0</v>
      </c>
      <c r="AI226" s="170">
        <f t="shared" si="199"/>
        <v>0</v>
      </c>
      <c r="AJ226" s="92"/>
      <c r="AK226" s="94">
        <f t="shared" si="200"/>
        <v>0</v>
      </c>
      <c r="AL226" s="156">
        <f t="shared" si="201"/>
        <v>0</v>
      </c>
      <c r="AM226" s="170">
        <f t="shared" si="202"/>
        <v>0</v>
      </c>
      <c r="AN226" s="92"/>
      <c r="AO226" s="94">
        <f t="shared" si="203"/>
        <v>0</v>
      </c>
      <c r="AP226" s="156">
        <f t="shared" si="204"/>
        <v>0</v>
      </c>
      <c r="AQ226" s="170">
        <f t="shared" si="205"/>
        <v>0</v>
      </c>
      <c r="AR226" s="92"/>
      <c r="AS226" s="94">
        <f t="shared" si="206"/>
        <v>0</v>
      </c>
      <c r="AT226" s="156">
        <f t="shared" si="207"/>
        <v>0</v>
      </c>
      <c r="AU226" s="170">
        <f t="shared" si="208"/>
        <v>0</v>
      </c>
      <c r="AV226" s="92"/>
      <c r="AW226" s="94">
        <f t="shared" si="209"/>
        <v>0</v>
      </c>
      <c r="AX226" s="156">
        <f t="shared" si="210"/>
        <v>0</v>
      </c>
      <c r="AY226" s="170">
        <f t="shared" si="211"/>
        <v>1</v>
      </c>
      <c r="AZ226" s="92"/>
      <c r="BA226" s="170">
        <f t="shared" si="212"/>
        <v>1</v>
      </c>
      <c r="BB226" s="92"/>
      <c r="BC226" s="93">
        <f t="shared" si="213"/>
        <v>0</v>
      </c>
      <c r="BD226" s="92"/>
      <c r="BE226" s="93">
        <f t="shared" si="242"/>
        <v>0</v>
      </c>
      <c r="BF226" s="94">
        <f t="shared" si="214"/>
        <v>0</v>
      </c>
      <c r="BG226" s="95"/>
      <c r="BH226" s="31"/>
      <c r="BI226" s="53"/>
      <c r="BJ226" s="54"/>
      <c r="BK226" s="54"/>
      <c r="BL226" s="55"/>
      <c r="BM226" s="40" t="b">
        <f t="shared" si="215"/>
        <v>0</v>
      </c>
      <c r="BN226" s="40" t="str">
        <f t="shared" si="216"/>
        <v xml:space="preserve">  </v>
      </c>
      <c r="BO226" s="40"/>
      <c r="BP226" s="40" t="b">
        <f t="shared" si="217"/>
        <v>0</v>
      </c>
      <c r="BQ226" s="40" t="str">
        <f t="shared" si="218"/>
        <v xml:space="preserve">  </v>
      </c>
      <c r="BR226" s="40"/>
      <c r="BS226" s="40" t="b">
        <f t="shared" si="219"/>
        <v>0</v>
      </c>
      <c r="BT226" s="40" t="str">
        <f t="shared" si="220"/>
        <v xml:space="preserve">  </v>
      </c>
      <c r="BU226" s="40"/>
      <c r="BV226" s="40" t="b">
        <f t="shared" si="221"/>
        <v>0</v>
      </c>
      <c r="BW226" s="40" t="str">
        <f t="shared" si="222"/>
        <v xml:space="preserve">  </v>
      </c>
      <c r="BX226" s="40"/>
      <c r="BY226" s="40" t="b">
        <f t="shared" si="223"/>
        <v>0</v>
      </c>
      <c r="BZ226" s="45" t="str">
        <f t="shared" si="224"/>
        <v xml:space="preserve">  </v>
      </c>
      <c r="CA226" s="46"/>
      <c r="CB226" s="36" t="b">
        <f t="shared" si="225"/>
        <v>0</v>
      </c>
      <c r="CC226" s="36" t="str">
        <f t="shared" si="226"/>
        <v xml:space="preserve">  </v>
      </c>
      <c r="CD226" s="36"/>
      <c r="CE226" s="36" t="b">
        <f t="shared" si="227"/>
        <v>0</v>
      </c>
      <c r="CF226" s="36" t="str">
        <f t="shared" si="228"/>
        <v xml:space="preserve">  </v>
      </c>
      <c r="CG226" s="36"/>
      <c r="CH226" s="36" t="b">
        <f t="shared" si="229"/>
        <v>0</v>
      </c>
      <c r="CI226" s="36" t="str">
        <f t="shared" si="230"/>
        <v xml:space="preserve">  </v>
      </c>
      <c r="CJ226" s="36"/>
      <c r="CK226" s="36" t="b">
        <f t="shared" si="231"/>
        <v>0</v>
      </c>
      <c r="CL226" s="36" t="str">
        <f t="shared" si="232"/>
        <v xml:space="preserve">  </v>
      </c>
      <c r="CM226" s="36"/>
      <c r="CN226" s="36" t="b">
        <f t="shared" si="233"/>
        <v>0</v>
      </c>
      <c r="CO226" s="37" t="str">
        <f t="shared" si="234"/>
        <v xml:space="preserve">  </v>
      </c>
      <c r="CQ226" s="65"/>
      <c r="CR226" s="65" t="b">
        <f t="shared" si="243"/>
        <v>0</v>
      </c>
      <c r="CS226" s="65" t="str">
        <f t="shared" si="235"/>
        <v xml:space="preserve">  </v>
      </c>
      <c r="CT226" s="65"/>
      <c r="CU226" s="65" t="b">
        <f t="shared" si="236"/>
        <v>0</v>
      </c>
      <c r="CV226" s="65" t="str">
        <f t="shared" si="237"/>
        <v xml:space="preserve">  </v>
      </c>
      <c r="CW226" s="65"/>
      <c r="CX226" s="65" t="b">
        <f t="shared" si="244"/>
        <v>0</v>
      </c>
      <c r="CY226" s="65" t="str">
        <f t="shared" si="238"/>
        <v xml:space="preserve">  </v>
      </c>
      <c r="CZ226" s="65"/>
      <c r="DA226" s="65" t="b">
        <f t="shared" si="245"/>
        <v>0</v>
      </c>
      <c r="DB226" s="66" t="str">
        <f t="shared" si="239"/>
        <v xml:space="preserve">  </v>
      </c>
      <c r="DC226" s="130">
        <f t="shared" si="246"/>
        <v>0</v>
      </c>
      <c r="DD226" s="131">
        <f t="shared" si="247"/>
        <v>0</v>
      </c>
      <c r="DE226" s="218"/>
      <c r="DF226" s="219"/>
      <c r="DG226" s="220"/>
      <c r="DH226" s="221"/>
      <c r="DJ226" s="101"/>
      <c r="DK226" s="71"/>
      <c r="DL226" s="71"/>
      <c r="DM226" s="71"/>
      <c r="DN226" s="102"/>
      <c r="DO226" s="101"/>
      <c r="DP226" s="71"/>
      <c r="DQ226" s="71"/>
      <c r="DR226" s="71"/>
      <c r="DS226" s="71"/>
      <c r="DT226" s="71"/>
      <c r="DU226" s="111"/>
      <c r="DX226" s="107"/>
      <c r="DY226" s="71"/>
      <c r="DZ226" s="71"/>
      <c r="EA226" s="71"/>
      <c r="EB226" s="71"/>
      <c r="EC226" s="71"/>
      <c r="ED226" s="71"/>
      <c r="EE226" s="71"/>
      <c r="EF226" s="71"/>
      <c r="EG226" s="71"/>
      <c r="EH226" s="114"/>
      <c r="EI226" s="71"/>
      <c r="EJ226" s="71"/>
      <c r="EK226" s="71"/>
      <c r="EL226" s="115"/>
      <c r="EM226" s="117"/>
      <c r="EN226" s="115"/>
      <c r="EO226" s="208"/>
      <c r="EP226" s="209"/>
      <c r="EQ226" s="210"/>
      <c r="ER226" s="217"/>
      <c r="FT226" s="160"/>
      <c r="FV226" s="24"/>
      <c r="FW226" s="140"/>
      <c r="FX226" s="141"/>
      <c r="GL226" s="179"/>
      <c r="GQ226" s="179"/>
    </row>
    <row r="227" spans="2:199" s="159" customFormat="1" ht="15.6">
      <c r="B227" s="134"/>
      <c r="C227" s="136"/>
      <c r="D227" s="71"/>
      <c r="E227" s="16"/>
      <c r="F227" s="159" t="str">
        <f t="shared" si="187"/>
        <v/>
      </c>
      <c r="G227" s="159" t="str">
        <f t="shared" si="188"/>
        <v/>
      </c>
      <c r="H227" s="159" t="str">
        <f t="shared" si="189"/>
        <v/>
      </c>
      <c r="L227" s="97"/>
      <c r="M227" s="16"/>
      <c r="N227" s="16"/>
      <c r="O227" s="24" t="str">
        <f t="shared" si="240"/>
        <v>::</v>
      </c>
      <c r="P227" s="16"/>
      <c r="Q227" s="16"/>
      <c r="R227" s="16"/>
      <c r="S227" s="24" t="str">
        <f t="shared" si="241"/>
        <v>::</v>
      </c>
      <c r="T227" s="24"/>
      <c r="U227" s="24"/>
      <c r="V227" s="165"/>
      <c r="W227" s="71">
        <f t="shared" si="190"/>
        <v>0</v>
      </c>
      <c r="X227" s="71">
        <f t="shared" si="191"/>
        <v>1</v>
      </c>
      <c r="Y227" s="71">
        <f t="shared" si="192"/>
        <v>1900</v>
      </c>
      <c r="Z227" s="92"/>
      <c r="AA227" s="170">
        <f t="shared" si="193"/>
        <v>0</v>
      </c>
      <c r="AB227" s="92"/>
      <c r="AC227" s="94">
        <f t="shared" si="194"/>
        <v>0</v>
      </c>
      <c r="AD227" s="156">
        <f t="shared" si="195"/>
        <v>0</v>
      </c>
      <c r="AE227" s="170">
        <f t="shared" si="196"/>
        <v>0</v>
      </c>
      <c r="AF227" s="92"/>
      <c r="AG227" s="94">
        <f t="shared" si="197"/>
        <v>0</v>
      </c>
      <c r="AH227" s="156">
        <f t="shared" si="198"/>
        <v>0</v>
      </c>
      <c r="AI227" s="170">
        <f t="shared" si="199"/>
        <v>0</v>
      </c>
      <c r="AJ227" s="92"/>
      <c r="AK227" s="94">
        <f t="shared" si="200"/>
        <v>0</v>
      </c>
      <c r="AL227" s="156">
        <f t="shared" si="201"/>
        <v>0</v>
      </c>
      <c r="AM227" s="170">
        <f t="shared" si="202"/>
        <v>0</v>
      </c>
      <c r="AN227" s="92"/>
      <c r="AO227" s="94">
        <f t="shared" si="203"/>
        <v>0</v>
      </c>
      <c r="AP227" s="156">
        <f t="shared" si="204"/>
        <v>0</v>
      </c>
      <c r="AQ227" s="170">
        <f t="shared" si="205"/>
        <v>0</v>
      </c>
      <c r="AR227" s="92"/>
      <c r="AS227" s="94">
        <f t="shared" si="206"/>
        <v>0</v>
      </c>
      <c r="AT227" s="156">
        <f t="shared" si="207"/>
        <v>0</v>
      </c>
      <c r="AU227" s="170">
        <f t="shared" si="208"/>
        <v>0</v>
      </c>
      <c r="AV227" s="92"/>
      <c r="AW227" s="94">
        <f t="shared" si="209"/>
        <v>0</v>
      </c>
      <c r="AX227" s="156">
        <f t="shared" si="210"/>
        <v>0</v>
      </c>
      <c r="AY227" s="170">
        <f t="shared" si="211"/>
        <v>1</v>
      </c>
      <c r="AZ227" s="92"/>
      <c r="BA227" s="170">
        <f t="shared" si="212"/>
        <v>1</v>
      </c>
      <c r="BB227" s="92"/>
      <c r="BC227" s="93">
        <f t="shared" si="213"/>
        <v>0</v>
      </c>
      <c r="BD227" s="92"/>
      <c r="BE227" s="93">
        <f t="shared" si="242"/>
        <v>0</v>
      </c>
      <c r="BF227" s="94">
        <f t="shared" si="214"/>
        <v>0</v>
      </c>
      <c r="BG227" s="95"/>
      <c r="BH227" s="31"/>
      <c r="BI227" s="53"/>
      <c r="BJ227" s="54"/>
      <c r="BK227" s="54"/>
      <c r="BL227" s="55"/>
      <c r="BM227" s="40" t="b">
        <f t="shared" si="215"/>
        <v>0</v>
      </c>
      <c r="BN227" s="40" t="str">
        <f t="shared" si="216"/>
        <v xml:space="preserve">  </v>
      </c>
      <c r="BO227" s="40"/>
      <c r="BP227" s="40" t="b">
        <f t="shared" si="217"/>
        <v>0</v>
      </c>
      <c r="BQ227" s="40" t="str">
        <f t="shared" si="218"/>
        <v xml:space="preserve">  </v>
      </c>
      <c r="BR227" s="40"/>
      <c r="BS227" s="40" t="b">
        <f t="shared" si="219"/>
        <v>0</v>
      </c>
      <c r="BT227" s="40" t="str">
        <f t="shared" si="220"/>
        <v xml:space="preserve">  </v>
      </c>
      <c r="BU227" s="40"/>
      <c r="BV227" s="40" t="b">
        <f t="shared" si="221"/>
        <v>0</v>
      </c>
      <c r="BW227" s="40" t="str">
        <f t="shared" si="222"/>
        <v xml:space="preserve">  </v>
      </c>
      <c r="BX227" s="40"/>
      <c r="BY227" s="40" t="b">
        <f t="shared" si="223"/>
        <v>0</v>
      </c>
      <c r="BZ227" s="45" t="str">
        <f t="shared" si="224"/>
        <v xml:space="preserve">  </v>
      </c>
      <c r="CA227" s="46"/>
      <c r="CB227" s="36" t="b">
        <f t="shared" si="225"/>
        <v>0</v>
      </c>
      <c r="CC227" s="36" t="str">
        <f t="shared" si="226"/>
        <v xml:space="preserve">  </v>
      </c>
      <c r="CD227" s="36"/>
      <c r="CE227" s="36" t="b">
        <f t="shared" si="227"/>
        <v>0</v>
      </c>
      <c r="CF227" s="36" t="str">
        <f t="shared" si="228"/>
        <v xml:space="preserve">  </v>
      </c>
      <c r="CG227" s="36"/>
      <c r="CH227" s="36" t="b">
        <f t="shared" si="229"/>
        <v>0</v>
      </c>
      <c r="CI227" s="36" t="str">
        <f t="shared" si="230"/>
        <v xml:space="preserve">  </v>
      </c>
      <c r="CJ227" s="36"/>
      <c r="CK227" s="36" t="b">
        <f t="shared" si="231"/>
        <v>0</v>
      </c>
      <c r="CL227" s="36" t="str">
        <f t="shared" si="232"/>
        <v xml:space="preserve">  </v>
      </c>
      <c r="CM227" s="36"/>
      <c r="CN227" s="36" t="b">
        <f t="shared" si="233"/>
        <v>0</v>
      </c>
      <c r="CO227" s="37" t="str">
        <f t="shared" si="234"/>
        <v xml:space="preserve">  </v>
      </c>
      <c r="CQ227" s="65"/>
      <c r="CR227" s="65" t="b">
        <f t="shared" si="243"/>
        <v>0</v>
      </c>
      <c r="CS227" s="65" t="str">
        <f t="shared" si="235"/>
        <v xml:space="preserve">  </v>
      </c>
      <c r="CT227" s="65"/>
      <c r="CU227" s="65" t="b">
        <f t="shared" si="236"/>
        <v>0</v>
      </c>
      <c r="CV227" s="65" t="str">
        <f t="shared" si="237"/>
        <v xml:space="preserve">  </v>
      </c>
      <c r="CW227" s="65"/>
      <c r="CX227" s="65" t="b">
        <f t="shared" si="244"/>
        <v>0</v>
      </c>
      <c r="CY227" s="65" t="str">
        <f t="shared" si="238"/>
        <v xml:space="preserve">  </v>
      </c>
      <c r="CZ227" s="65"/>
      <c r="DA227" s="65" t="b">
        <f t="shared" si="245"/>
        <v>0</v>
      </c>
      <c r="DB227" s="66" t="str">
        <f t="shared" si="239"/>
        <v xml:space="preserve">  </v>
      </c>
      <c r="DC227" s="130">
        <f t="shared" si="246"/>
        <v>0</v>
      </c>
      <c r="DD227" s="131">
        <f t="shared" si="247"/>
        <v>0</v>
      </c>
      <c r="DE227" s="218"/>
      <c r="DF227" s="219"/>
      <c r="DG227" s="220"/>
      <c r="DH227" s="221"/>
      <c r="DJ227" s="101"/>
      <c r="DK227" s="71"/>
      <c r="DL227" s="71"/>
      <c r="DM227" s="71"/>
      <c r="DN227" s="102"/>
      <c r="DO227" s="101"/>
      <c r="DP227" s="71"/>
      <c r="DQ227" s="71"/>
      <c r="DR227" s="71"/>
      <c r="DS227" s="71"/>
      <c r="DT227" s="71"/>
      <c r="DU227" s="111"/>
      <c r="DX227" s="107"/>
      <c r="DY227" s="71"/>
      <c r="DZ227" s="71"/>
      <c r="EA227" s="71"/>
      <c r="EB227" s="71"/>
      <c r="EC227" s="71"/>
      <c r="ED227" s="71"/>
      <c r="EE227" s="71"/>
      <c r="EF227" s="71"/>
      <c r="EG227" s="71"/>
      <c r="EH227" s="114"/>
      <c r="EI227" s="71"/>
      <c r="EJ227" s="71"/>
      <c r="EK227" s="71"/>
      <c r="EL227" s="115"/>
      <c r="EM227" s="117"/>
      <c r="EN227" s="115"/>
      <c r="EO227" s="208"/>
      <c r="EP227" s="209"/>
      <c r="EQ227" s="210"/>
      <c r="ER227" s="217"/>
      <c r="FT227" s="160"/>
      <c r="FV227" s="24"/>
      <c r="FW227" s="140"/>
      <c r="FX227" s="141"/>
      <c r="GL227" s="179"/>
      <c r="GQ227" s="179"/>
    </row>
    <row r="228" spans="2:199" s="159" customFormat="1" ht="15.6">
      <c r="B228" s="134"/>
      <c r="C228" s="136"/>
      <c r="D228" s="71"/>
      <c r="E228" s="16"/>
      <c r="F228" s="159" t="str">
        <f t="shared" si="187"/>
        <v/>
      </c>
      <c r="G228" s="159" t="str">
        <f t="shared" si="188"/>
        <v/>
      </c>
      <c r="H228" s="159" t="str">
        <f t="shared" si="189"/>
        <v/>
      </c>
      <c r="L228" s="97"/>
      <c r="M228" s="16"/>
      <c r="N228" s="16"/>
      <c r="O228" s="24" t="str">
        <f t="shared" si="240"/>
        <v>::</v>
      </c>
      <c r="P228" s="16"/>
      <c r="Q228" s="16"/>
      <c r="R228" s="16"/>
      <c r="S228" s="24" t="str">
        <f t="shared" si="241"/>
        <v>::</v>
      </c>
      <c r="T228" s="24"/>
      <c r="U228" s="24"/>
      <c r="V228" s="165"/>
      <c r="W228" s="71">
        <f t="shared" si="190"/>
        <v>0</v>
      </c>
      <c r="X228" s="71">
        <f t="shared" si="191"/>
        <v>1</v>
      </c>
      <c r="Y228" s="71">
        <f t="shared" si="192"/>
        <v>1900</v>
      </c>
      <c r="Z228" s="92"/>
      <c r="AA228" s="170">
        <f t="shared" si="193"/>
        <v>0</v>
      </c>
      <c r="AB228" s="92"/>
      <c r="AC228" s="94">
        <f t="shared" si="194"/>
        <v>0</v>
      </c>
      <c r="AD228" s="156">
        <f t="shared" si="195"/>
        <v>0</v>
      </c>
      <c r="AE228" s="170">
        <f t="shared" si="196"/>
        <v>0</v>
      </c>
      <c r="AF228" s="92"/>
      <c r="AG228" s="94">
        <f t="shared" si="197"/>
        <v>0</v>
      </c>
      <c r="AH228" s="156">
        <f t="shared" si="198"/>
        <v>0</v>
      </c>
      <c r="AI228" s="170">
        <f t="shared" si="199"/>
        <v>0</v>
      </c>
      <c r="AJ228" s="92"/>
      <c r="AK228" s="94">
        <f t="shared" si="200"/>
        <v>0</v>
      </c>
      <c r="AL228" s="156">
        <f t="shared" si="201"/>
        <v>0</v>
      </c>
      <c r="AM228" s="170">
        <f t="shared" si="202"/>
        <v>0</v>
      </c>
      <c r="AN228" s="92"/>
      <c r="AO228" s="94">
        <f t="shared" si="203"/>
        <v>0</v>
      </c>
      <c r="AP228" s="156">
        <f t="shared" si="204"/>
        <v>0</v>
      </c>
      <c r="AQ228" s="170">
        <f t="shared" si="205"/>
        <v>0</v>
      </c>
      <c r="AR228" s="92"/>
      <c r="AS228" s="94">
        <f t="shared" si="206"/>
        <v>0</v>
      </c>
      <c r="AT228" s="156">
        <f t="shared" si="207"/>
        <v>0</v>
      </c>
      <c r="AU228" s="170">
        <f t="shared" si="208"/>
        <v>0</v>
      </c>
      <c r="AV228" s="92"/>
      <c r="AW228" s="94">
        <f t="shared" si="209"/>
        <v>0</v>
      </c>
      <c r="AX228" s="156">
        <f t="shared" si="210"/>
        <v>0</v>
      </c>
      <c r="AY228" s="170">
        <f t="shared" si="211"/>
        <v>1</v>
      </c>
      <c r="AZ228" s="92"/>
      <c r="BA228" s="170">
        <f t="shared" si="212"/>
        <v>1</v>
      </c>
      <c r="BB228" s="92"/>
      <c r="BC228" s="93">
        <f t="shared" si="213"/>
        <v>0</v>
      </c>
      <c r="BD228" s="92"/>
      <c r="BE228" s="93">
        <f t="shared" si="242"/>
        <v>0</v>
      </c>
      <c r="BF228" s="94">
        <f t="shared" si="214"/>
        <v>0</v>
      </c>
      <c r="BG228" s="95"/>
      <c r="BH228" s="31"/>
      <c r="BI228" s="53"/>
      <c r="BJ228" s="54"/>
      <c r="BK228" s="54"/>
      <c r="BL228" s="55"/>
      <c r="BM228" s="40" t="b">
        <f t="shared" si="215"/>
        <v>0</v>
      </c>
      <c r="BN228" s="40" t="str">
        <f t="shared" si="216"/>
        <v xml:space="preserve">  </v>
      </c>
      <c r="BO228" s="40"/>
      <c r="BP228" s="40" t="b">
        <f t="shared" si="217"/>
        <v>0</v>
      </c>
      <c r="BQ228" s="40" t="str">
        <f t="shared" si="218"/>
        <v xml:space="preserve">  </v>
      </c>
      <c r="BR228" s="40"/>
      <c r="BS228" s="40" t="b">
        <f t="shared" si="219"/>
        <v>0</v>
      </c>
      <c r="BT228" s="40" t="str">
        <f t="shared" si="220"/>
        <v xml:space="preserve">  </v>
      </c>
      <c r="BU228" s="40"/>
      <c r="BV228" s="40" t="b">
        <f t="shared" si="221"/>
        <v>0</v>
      </c>
      <c r="BW228" s="40" t="str">
        <f t="shared" si="222"/>
        <v xml:space="preserve">  </v>
      </c>
      <c r="BX228" s="40"/>
      <c r="BY228" s="40" t="b">
        <f t="shared" si="223"/>
        <v>0</v>
      </c>
      <c r="BZ228" s="45" t="str">
        <f t="shared" si="224"/>
        <v xml:space="preserve">  </v>
      </c>
      <c r="CA228" s="46"/>
      <c r="CB228" s="36" t="b">
        <f t="shared" si="225"/>
        <v>0</v>
      </c>
      <c r="CC228" s="36" t="str">
        <f t="shared" si="226"/>
        <v xml:space="preserve">  </v>
      </c>
      <c r="CD228" s="36"/>
      <c r="CE228" s="36" t="b">
        <f t="shared" si="227"/>
        <v>0</v>
      </c>
      <c r="CF228" s="36" t="str">
        <f t="shared" si="228"/>
        <v xml:space="preserve">  </v>
      </c>
      <c r="CG228" s="36"/>
      <c r="CH228" s="36" t="b">
        <f t="shared" si="229"/>
        <v>0</v>
      </c>
      <c r="CI228" s="36" t="str">
        <f t="shared" si="230"/>
        <v xml:space="preserve">  </v>
      </c>
      <c r="CJ228" s="36"/>
      <c r="CK228" s="36" t="b">
        <f t="shared" si="231"/>
        <v>0</v>
      </c>
      <c r="CL228" s="36" t="str">
        <f t="shared" si="232"/>
        <v xml:space="preserve">  </v>
      </c>
      <c r="CM228" s="36"/>
      <c r="CN228" s="36" t="b">
        <f t="shared" si="233"/>
        <v>0</v>
      </c>
      <c r="CO228" s="37" t="str">
        <f t="shared" si="234"/>
        <v xml:space="preserve">  </v>
      </c>
      <c r="CQ228" s="65"/>
      <c r="CR228" s="65" t="b">
        <f t="shared" si="243"/>
        <v>0</v>
      </c>
      <c r="CS228" s="65" t="str">
        <f t="shared" si="235"/>
        <v xml:space="preserve">  </v>
      </c>
      <c r="CT228" s="65"/>
      <c r="CU228" s="65" t="b">
        <f t="shared" si="236"/>
        <v>0</v>
      </c>
      <c r="CV228" s="65" t="str">
        <f t="shared" si="237"/>
        <v xml:space="preserve">  </v>
      </c>
      <c r="CW228" s="65"/>
      <c r="CX228" s="65" t="b">
        <f t="shared" si="244"/>
        <v>0</v>
      </c>
      <c r="CY228" s="65" t="str">
        <f t="shared" si="238"/>
        <v xml:space="preserve">  </v>
      </c>
      <c r="CZ228" s="65"/>
      <c r="DA228" s="65" t="b">
        <f t="shared" si="245"/>
        <v>0</v>
      </c>
      <c r="DB228" s="66" t="str">
        <f t="shared" si="239"/>
        <v xml:space="preserve">  </v>
      </c>
      <c r="DC228" s="130">
        <f t="shared" si="246"/>
        <v>0</v>
      </c>
      <c r="DD228" s="131">
        <f t="shared" si="247"/>
        <v>0</v>
      </c>
      <c r="DE228" s="218"/>
      <c r="DF228" s="219"/>
      <c r="DG228" s="220"/>
      <c r="DH228" s="221"/>
      <c r="DJ228" s="101"/>
      <c r="DK228" s="71"/>
      <c r="DL228" s="71"/>
      <c r="DM228" s="71"/>
      <c r="DN228" s="102"/>
      <c r="DO228" s="101"/>
      <c r="DP228" s="71"/>
      <c r="DQ228" s="71"/>
      <c r="DR228" s="71"/>
      <c r="DS228" s="71"/>
      <c r="DT228" s="71"/>
      <c r="DU228" s="111"/>
      <c r="DX228" s="107"/>
      <c r="DY228" s="71"/>
      <c r="DZ228" s="71"/>
      <c r="EA228" s="71"/>
      <c r="EB228" s="71"/>
      <c r="EC228" s="71"/>
      <c r="ED228" s="71"/>
      <c r="EE228" s="71"/>
      <c r="EF228" s="71"/>
      <c r="EG228" s="71"/>
      <c r="EH228" s="114"/>
      <c r="EI228" s="71"/>
      <c r="EJ228" s="71"/>
      <c r="EK228" s="71"/>
      <c r="EL228" s="115"/>
      <c r="EM228" s="117"/>
      <c r="EN228" s="115"/>
      <c r="EO228" s="208"/>
      <c r="EP228" s="209"/>
      <c r="EQ228" s="210"/>
      <c r="ER228" s="217"/>
      <c r="FT228" s="160"/>
      <c r="FV228" s="24"/>
      <c r="FW228" s="140"/>
      <c r="FX228" s="141"/>
      <c r="GL228" s="179"/>
      <c r="GQ228" s="179"/>
    </row>
    <row r="229" spans="2:199" s="159" customFormat="1" ht="15.6">
      <c r="B229" s="134"/>
      <c r="C229" s="136"/>
      <c r="D229" s="71"/>
      <c r="E229" s="16"/>
      <c r="F229" s="159" t="str">
        <f t="shared" si="187"/>
        <v/>
      </c>
      <c r="G229" s="159" t="str">
        <f t="shared" si="188"/>
        <v/>
      </c>
      <c r="H229" s="159" t="str">
        <f t="shared" si="189"/>
        <v/>
      </c>
      <c r="L229" s="97"/>
      <c r="M229" s="16"/>
      <c r="N229" s="16"/>
      <c r="O229" s="24" t="str">
        <f t="shared" si="240"/>
        <v>::</v>
      </c>
      <c r="P229" s="16"/>
      <c r="Q229" s="16"/>
      <c r="R229" s="16"/>
      <c r="S229" s="24" t="str">
        <f t="shared" si="241"/>
        <v>::</v>
      </c>
      <c r="T229" s="24"/>
      <c r="U229" s="24"/>
      <c r="V229" s="165"/>
      <c r="W229" s="71">
        <f t="shared" si="190"/>
        <v>0</v>
      </c>
      <c r="X229" s="71">
        <f t="shared" si="191"/>
        <v>1</v>
      </c>
      <c r="Y229" s="71">
        <f t="shared" si="192"/>
        <v>1900</v>
      </c>
      <c r="Z229" s="92"/>
      <c r="AA229" s="170">
        <f t="shared" si="193"/>
        <v>0</v>
      </c>
      <c r="AB229" s="92"/>
      <c r="AC229" s="94">
        <f t="shared" si="194"/>
        <v>0</v>
      </c>
      <c r="AD229" s="156">
        <f t="shared" si="195"/>
        <v>0</v>
      </c>
      <c r="AE229" s="170">
        <f t="shared" si="196"/>
        <v>0</v>
      </c>
      <c r="AF229" s="92"/>
      <c r="AG229" s="94">
        <f t="shared" si="197"/>
        <v>0</v>
      </c>
      <c r="AH229" s="156">
        <f t="shared" si="198"/>
        <v>0</v>
      </c>
      <c r="AI229" s="170">
        <f t="shared" si="199"/>
        <v>0</v>
      </c>
      <c r="AJ229" s="92"/>
      <c r="AK229" s="94">
        <f t="shared" si="200"/>
        <v>0</v>
      </c>
      <c r="AL229" s="156">
        <f t="shared" si="201"/>
        <v>0</v>
      </c>
      <c r="AM229" s="170">
        <f t="shared" si="202"/>
        <v>0</v>
      </c>
      <c r="AN229" s="92"/>
      <c r="AO229" s="94">
        <f t="shared" si="203"/>
        <v>0</v>
      </c>
      <c r="AP229" s="156">
        <f t="shared" si="204"/>
        <v>0</v>
      </c>
      <c r="AQ229" s="170">
        <f t="shared" si="205"/>
        <v>0</v>
      </c>
      <c r="AR229" s="92"/>
      <c r="AS229" s="94">
        <f t="shared" si="206"/>
        <v>0</v>
      </c>
      <c r="AT229" s="156">
        <f t="shared" si="207"/>
        <v>0</v>
      </c>
      <c r="AU229" s="170">
        <f t="shared" si="208"/>
        <v>0</v>
      </c>
      <c r="AV229" s="92"/>
      <c r="AW229" s="94">
        <f t="shared" si="209"/>
        <v>0</v>
      </c>
      <c r="AX229" s="156">
        <f t="shared" si="210"/>
        <v>0</v>
      </c>
      <c r="AY229" s="170">
        <f t="shared" si="211"/>
        <v>1</v>
      </c>
      <c r="AZ229" s="92"/>
      <c r="BA229" s="170">
        <f t="shared" si="212"/>
        <v>1</v>
      </c>
      <c r="BB229" s="92"/>
      <c r="BC229" s="93">
        <f t="shared" si="213"/>
        <v>0</v>
      </c>
      <c r="BD229" s="92"/>
      <c r="BE229" s="93">
        <f t="shared" si="242"/>
        <v>0</v>
      </c>
      <c r="BF229" s="94">
        <f t="shared" si="214"/>
        <v>0</v>
      </c>
      <c r="BG229" s="95"/>
      <c r="BH229" s="31"/>
      <c r="BI229" s="53"/>
      <c r="BJ229" s="54"/>
      <c r="BK229" s="54"/>
      <c r="BL229" s="55"/>
      <c r="BM229" s="40" t="b">
        <f t="shared" si="215"/>
        <v>0</v>
      </c>
      <c r="BN229" s="40" t="str">
        <f t="shared" si="216"/>
        <v xml:space="preserve">  </v>
      </c>
      <c r="BO229" s="40"/>
      <c r="BP229" s="40" t="b">
        <f t="shared" si="217"/>
        <v>0</v>
      </c>
      <c r="BQ229" s="40" t="str">
        <f t="shared" si="218"/>
        <v xml:space="preserve">  </v>
      </c>
      <c r="BR229" s="40"/>
      <c r="BS229" s="40" t="b">
        <f t="shared" si="219"/>
        <v>0</v>
      </c>
      <c r="BT229" s="40" t="str">
        <f t="shared" si="220"/>
        <v xml:space="preserve">  </v>
      </c>
      <c r="BU229" s="40"/>
      <c r="BV229" s="40" t="b">
        <f t="shared" si="221"/>
        <v>0</v>
      </c>
      <c r="BW229" s="40" t="str">
        <f t="shared" si="222"/>
        <v xml:space="preserve">  </v>
      </c>
      <c r="BX229" s="40"/>
      <c r="BY229" s="40" t="b">
        <f t="shared" si="223"/>
        <v>0</v>
      </c>
      <c r="BZ229" s="45" t="str">
        <f t="shared" si="224"/>
        <v xml:space="preserve">  </v>
      </c>
      <c r="CA229" s="46"/>
      <c r="CB229" s="36" t="b">
        <f t="shared" si="225"/>
        <v>0</v>
      </c>
      <c r="CC229" s="36" t="str">
        <f t="shared" si="226"/>
        <v xml:space="preserve">  </v>
      </c>
      <c r="CD229" s="36"/>
      <c r="CE229" s="36" t="b">
        <f t="shared" si="227"/>
        <v>0</v>
      </c>
      <c r="CF229" s="36" t="str">
        <f t="shared" si="228"/>
        <v xml:space="preserve">  </v>
      </c>
      <c r="CG229" s="36"/>
      <c r="CH229" s="36" t="b">
        <f t="shared" si="229"/>
        <v>0</v>
      </c>
      <c r="CI229" s="36" t="str">
        <f t="shared" si="230"/>
        <v xml:space="preserve">  </v>
      </c>
      <c r="CJ229" s="36"/>
      <c r="CK229" s="36" t="b">
        <f t="shared" si="231"/>
        <v>0</v>
      </c>
      <c r="CL229" s="36" t="str">
        <f t="shared" si="232"/>
        <v xml:space="preserve">  </v>
      </c>
      <c r="CM229" s="36"/>
      <c r="CN229" s="36" t="b">
        <f t="shared" si="233"/>
        <v>0</v>
      </c>
      <c r="CO229" s="37" t="str">
        <f t="shared" si="234"/>
        <v xml:space="preserve">  </v>
      </c>
      <c r="CQ229" s="65"/>
      <c r="CR229" s="65" t="b">
        <f t="shared" si="243"/>
        <v>0</v>
      </c>
      <c r="CS229" s="65" t="str">
        <f t="shared" si="235"/>
        <v xml:space="preserve">  </v>
      </c>
      <c r="CT229" s="65"/>
      <c r="CU229" s="65" t="b">
        <f t="shared" si="236"/>
        <v>0</v>
      </c>
      <c r="CV229" s="65" t="str">
        <f t="shared" si="237"/>
        <v xml:space="preserve">  </v>
      </c>
      <c r="CW229" s="65"/>
      <c r="CX229" s="65" t="b">
        <f t="shared" si="244"/>
        <v>0</v>
      </c>
      <c r="CY229" s="65" t="str">
        <f t="shared" si="238"/>
        <v xml:space="preserve">  </v>
      </c>
      <c r="CZ229" s="65"/>
      <c r="DA229" s="65" t="b">
        <f t="shared" si="245"/>
        <v>0</v>
      </c>
      <c r="DB229" s="66" t="str">
        <f t="shared" si="239"/>
        <v xml:space="preserve">  </v>
      </c>
      <c r="DC229" s="130">
        <f t="shared" si="246"/>
        <v>0</v>
      </c>
      <c r="DD229" s="131">
        <f t="shared" si="247"/>
        <v>0</v>
      </c>
      <c r="DE229" s="218"/>
      <c r="DF229" s="219"/>
      <c r="DG229" s="220"/>
      <c r="DH229" s="221"/>
      <c r="DJ229" s="101"/>
      <c r="DK229" s="71"/>
      <c r="DL229" s="71"/>
      <c r="DM229" s="71"/>
      <c r="DN229" s="102"/>
      <c r="DO229" s="101"/>
      <c r="DP229" s="71"/>
      <c r="DQ229" s="71"/>
      <c r="DR229" s="71"/>
      <c r="DS229" s="71"/>
      <c r="DT229" s="71"/>
      <c r="DU229" s="111"/>
      <c r="DX229" s="107"/>
      <c r="DY229" s="71"/>
      <c r="DZ229" s="71"/>
      <c r="EA229" s="71"/>
      <c r="EB229" s="71"/>
      <c r="EC229" s="71"/>
      <c r="ED229" s="71"/>
      <c r="EE229" s="71"/>
      <c r="EF229" s="71"/>
      <c r="EG229" s="71"/>
      <c r="EH229" s="114"/>
      <c r="EI229" s="71"/>
      <c r="EJ229" s="71"/>
      <c r="EK229" s="71"/>
      <c r="EL229" s="115"/>
      <c r="EM229" s="117"/>
      <c r="EN229" s="115"/>
      <c r="EO229" s="208"/>
      <c r="EP229" s="209"/>
      <c r="EQ229" s="210"/>
      <c r="ER229" s="217"/>
      <c r="FT229" s="160"/>
      <c r="FV229" s="24"/>
      <c r="FW229" s="140"/>
      <c r="FX229" s="141"/>
      <c r="GL229" s="179"/>
      <c r="GQ229" s="179"/>
    </row>
    <row r="230" spans="2:199" s="159" customFormat="1" ht="15.6">
      <c r="B230" s="134"/>
      <c r="C230" s="136"/>
      <c r="D230" s="71"/>
      <c r="E230" s="16"/>
      <c r="F230" s="159" t="str">
        <f t="shared" si="187"/>
        <v/>
      </c>
      <c r="G230" s="159" t="str">
        <f t="shared" si="188"/>
        <v/>
      </c>
      <c r="H230" s="159" t="str">
        <f t="shared" si="189"/>
        <v/>
      </c>
      <c r="L230" s="97"/>
      <c r="M230" s="16"/>
      <c r="N230" s="16"/>
      <c r="O230" s="24" t="str">
        <f t="shared" si="240"/>
        <v>::</v>
      </c>
      <c r="P230" s="16"/>
      <c r="Q230" s="16"/>
      <c r="R230" s="16"/>
      <c r="S230" s="24" t="str">
        <f t="shared" si="241"/>
        <v>::</v>
      </c>
      <c r="T230" s="24"/>
      <c r="U230" s="24"/>
      <c r="V230" s="165"/>
      <c r="W230" s="71">
        <f t="shared" si="190"/>
        <v>0</v>
      </c>
      <c r="X230" s="71">
        <f t="shared" si="191"/>
        <v>1</v>
      </c>
      <c r="Y230" s="71">
        <f t="shared" si="192"/>
        <v>1900</v>
      </c>
      <c r="Z230" s="92"/>
      <c r="AA230" s="170">
        <f t="shared" si="193"/>
        <v>0</v>
      </c>
      <c r="AB230" s="92"/>
      <c r="AC230" s="94">
        <f t="shared" si="194"/>
        <v>0</v>
      </c>
      <c r="AD230" s="156">
        <f t="shared" si="195"/>
        <v>0</v>
      </c>
      <c r="AE230" s="170">
        <f t="shared" si="196"/>
        <v>0</v>
      </c>
      <c r="AF230" s="92"/>
      <c r="AG230" s="94">
        <f t="shared" si="197"/>
        <v>0</v>
      </c>
      <c r="AH230" s="156">
        <f t="shared" si="198"/>
        <v>0</v>
      </c>
      <c r="AI230" s="170">
        <f t="shared" si="199"/>
        <v>0</v>
      </c>
      <c r="AJ230" s="92"/>
      <c r="AK230" s="94">
        <f t="shared" si="200"/>
        <v>0</v>
      </c>
      <c r="AL230" s="156">
        <f t="shared" si="201"/>
        <v>0</v>
      </c>
      <c r="AM230" s="170">
        <f t="shared" si="202"/>
        <v>0</v>
      </c>
      <c r="AN230" s="92"/>
      <c r="AO230" s="94">
        <f t="shared" si="203"/>
        <v>0</v>
      </c>
      <c r="AP230" s="156">
        <f t="shared" si="204"/>
        <v>0</v>
      </c>
      <c r="AQ230" s="170">
        <f t="shared" si="205"/>
        <v>0</v>
      </c>
      <c r="AR230" s="92"/>
      <c r="AS230" s="94">
        <f t="shared" si="206"/>
        <v>0</v>
      </c>
      <c r="AT230" s="156">
        <f t="shared" si="207"/>
        <v>0</v>
      </c>
      <c r="AU230" s="170">
        <f t="shared" si="208"/>
        <v>0</v>
      </c>
      <c r="AV230" s="92"/>
      <c r="AW230" s="94">
        <f t="shared" si="209"/>
        <v>0</v>
      </c>
      <c r="AX230" s="156">
        <f t="shared" si="210"/>
        <v>0</v>
      </c>
      <c r="AY230" s="170">
        <f t="shared" si="211"/>
        <v>1</v>
      </c>
      <c r="AZ230" s="92"/>
      <c r="BA230" s="170">
        <f t="shared" si="212"/>
        <v>1</v>
      </c>
      <c r="BB230" s="92"/>
      <c r="BC230" s="93">
        <f t="shared" si="213"/>
        <v>0</v>
      </c>
      <c r="BD230" s="92"/>
      <c r="BE230" s="93">
        <f t="shared" si="242"/>
        <v>0</v>
      </c>
      <c r="BF230" s="94">
        <f t="shared" si="214"/>
        <v>0</v>
      </c>
      <c r="BG230" s="95"/>
      <c r="BH230" s="31"/>
      <c r="BI230" s="53"/>
      <c r="BJ230" s="54"/>
      <c r="BK230" s="54"/>
      <c r="BL230" s="55"/>
      <c r="BM230" s="40" t="b">
        <f t="shared" si="215"/>
        <v>0</v>
      </c>
      <c r="BN230" s="40" t="str">
        <f t="shared" si="216"/>
        <v xml:space="preserve">  </v>
      </c>
      <c r="BO230" s="40"/>
      <c r="BP230" s="40" t="b">
        <f t="shared" si="217"/>
        <v>0</v>
      </c>
      <c r="BQ230" s="40" t="str">
        <f t="shared" si="218"/>
        <v xml:space="preserve">  </v>
      </c>
      <c r="BR230" s="40"/>
      <c r="BS230" s="40" t="b">
        <f t="shared" si="219"/>
        <v>0</v>
      </c>
      <c r="BT230" s="40" t="str">
        <f t="shared" si="220"/>
        <v xml:space="preserve">  </v>
      </c>
      <c r="BU230" s="40"/>
      <c r="BV230" s="40" t="b">
        <f t="shared" si="221"/>
        <v>0</v>
      </c>
      <c r="BW230" s="40" t="str">
        <f t="shared" si="222"/>
        <v xml:space="preserve">  </v>
      </c>
      <c r="BX230" s="40"/>
      <c r="BY230" s="40" t="b">
        <f t="shared" si="223"/>
        <v>0</v>
      </c>
      <c r="BZ230" s="45" t="str">
        <f t="shared" si="224"/>
        <v xml:space="preserve">  </v>
      </c>
      <c r="CA230" s="46"/>
      <c r="CB230" s="36" t="b">
        <f t="shared" si="225"/>
        <v>0</v>
      </c>
      <c r="CC230" s="36" t="str">
        <f t="shared" si="226"/>
        <v xml:space="preserve">  </v>
      </c>
      <c r="CD230" s="36"/>
      <c r="CE230" s="36" t="b">
        <f t="shared" si="227"/>
        <v>0</v>
      </c>
      <c r="CF230" s="36" t="str">
        <f t="shared" si="228"/>
        <v xml:space="preserve">  </v>
      </c>
      <c r="CG230" s="36"/>
      <c r="CH230" s="36" t="b">
        <f t="shared" si="229"/>
        <v>0</v>
      </c>
      <c r="CI230" s="36" t="str">
        <f t="shared" si="230"/>
        <v xml:space="preserve">  </v>
      </c>
      <c r="CJ230" s="36"/>
      <c r="CK230" s="36" t="b">
        <f t="shared" si="231"/>
        <v>0</v>
      </c>
      <c r="CL230" s="36" t="str">
        <f t="shared" si="232"/>
        <v xml:space="preserve">  </v>
      </c>
      <c r="CM230" s="36"/>
      <c r="CN230" s="36" t="b">
        <f t="shared" si="233"/>
        <v>0</v>
      </c>
      <c r="CO230" s="37" t="str">
        <f t="shared" si="234"/>
        <v xml:space="preserve">  </v>
      </c>
      <c r="CQ230" s="65"/>
      <c r="CR230" s="65" t="b">
        <f t="shared" si="243"/>
        <v>0</v>
      </c>
      <c r="CS230" s="65" t="str">
        <f t="shared" si="235"/>
        <v xml:space="preserve">  </v>
      </c>
      <c r="CT230" s="65"/>
      <c r="CU230" s="65" t="b">
        <f t="shared" si="236"/>
        <v>0</v>
      </c>
      <c r="CV230" s="65" t="str">
        <f t="shared" si="237"/>
        <v xml:space="preserve">  </v>
      </c>
      <c r="CW230" s="65"/>
      <c r="CX230" s="65" t="b">
        <f t="shared" si="244"/>
        <v>0</v>
      </c>
      <c r="CY230" s="65" t="str">
        <f t="shared" si="238"/>
        <v xml:space="preserve">  </v>
      </c>
      <c r="CZ230" s="65"/>
      <c r="DA230" s="65" t="b">
        <f t="shared" si="245"/>
        <v>0</v>
      </c>
      <c r="DB230" s="66" t="str">
        <f t="shared" si="239"/>
        <v xml:space="preserve">  </v>
      </c>
      <c r="DC230" s="130">
        <f t="shared" si="246"/>
        <v>0</v>
      </c>
      <c r="DD230" s="131">
        <f t="shared" si="247"/>
        <v>0</v>
      </c>
      <c r="DE230" s="218"/>
      <c r="DF230" s="219"/>
      <c r="DG230" s="220"/>
      <c r="DH230" s="221"/>
      <c r="DJ230" s="101"/>
      <c r="DK230" s="71"/>
      <c r="DL230" s="71"/>
      <c r="DM230" s="71"/>
      <c r="DN230" s="102"/>
      <c r="DO230" s="101"/>
      <c r="DP230" s="71"/>
      <c r="DQ230" s="71"/>
      <c r="DR230" s="71"/>
      <c r="DS230" s="71"/>
      <c r="DT230" s="71"/>
      <c r="DU230" s="111"/>
      <c r="DX230" s="107"/>
      <c r="DY230" s="71"/>
      <c r="DZ230" s="71"/>
      <c r="EA230" s="71"/>
      <c r="EB230" s="71"/>
      <c r="EC230" s="71"/>
      <c r="ED230" s="71"/>
      <c r="EE230" s="71"/>
      <c r="EF230" s="71"/>
      <c r="EG230" s="71"/>
      <c r="EH230" s="114"/>
      <c r="EI230" s="71"/>
      <c r="EJ230" s="71"/>
      <c r="EK230" s="71"/>
      <c r="EL230" s="115"/>
      <c r="EM230" s="117"/>
      <c r="EN230" s="115"/>
      <c r="EO230" s="208"/>
      <c r="EP230" s="209"/>
      <c r="EQ230" s="210"/>
      <c r="ER230" s="217"/>
      <c r="FT230" s="160"/>
      <c r="FV230" s="24"/>
      <c r="FW230" s="140"/>
      <c r="FX230" s="141"/>
      <c r="GL230" s="179"/>
      <c r="GQ230" s="179"/>
    </row>
    <row r="231" spans="2:199" s="159" customFormat="1" ht="15.6">
      <c r="B231" s="134"/>
      <c r="C231" s="136"/>
      <c r="D231" s="71"/>
      <c r="E231" s="16"/>
      <c r="F231" s="159" t="str">
        <f t="shared" si="187"/>
        <v/>
      </c>
      <c r="G231" s="159" t="str">
        <f t="shared" si="188"/>
        <v/>
      </c>
      <c r="H231" s="159" t="str">
        <f t="shared" si="189"/>
        <v/>
      </c>
      <c r="L231" s="97"/>
      <c r="M231" s="16"/>
      <c r="N231" s="16"/>
      <c r="O231" s="24" t="str">
        <f t="shared" si="240"/>
        <v>::</v>
      </c>
      <c r="P231" s="16"/>
      <c r="Q231" s="16"/>
      <c r="R231" s="16"/>
      <c r="S231" s="24" t="str">
        <f t="shared" si="241"/>
        <v>::</v>
      </c>
      <c r="T231" s="24"/>
      <c r="U231" s="24"/>
      <c r="V231" s="165"/>
      <c r="W231" s="71">
        <f t="shared" si="190"/>
        <v>0</v>
      </c>
      <c r="X231" s="71">
        <f t="shared" si="191"/>
        <v>1</v>
      </c>
      <c r="Y231" s="71">
        <f t="shared" si="192"/>
        <v>1900</v>
      </c>
      <c r="Z231" s="92"/>
      <c r="AA231" s="170">
        <f t="shared" si="193"/>
        <v>0</v>
      </c>
      <c r="AB231" s="92"/>
      <c r="AC231" s="94">
        <f t="shared" si="194"/>
        <v>0</v>
      </c>
      <c r="AD231" s="156">
        <f t="shared" si="195"/>
        <v>0</v>
      </c>
      <c r="AE231" s="170">
        <f t="shared" si="196"/>
        <v>0</v>
      </c>
      <c r="AF231" s="92"/>
      <c r="AG231" s="94">
        <f t="shared" si="197"/>
        <v>0</v>
      </c>
      <c r="AH231" s="156">
        <f t="shared" si="198"/>
        <v>0</v>
      </c>
      <c r="AI231" s="170">
        <f t="shared" si="199"/>
        <v>0</v>
      </c>
      <c r="AJ231" s="92"/>
      <c r="AK231" s="94">
        <f t="shared" si="200"/>
        <v>0</v>
      </c>
      <c r="AL231" s="156">
        <f t="shared" si="201"/>
        <v>0</v>
      </c>
      <c r="AM231" s="170">
        <f t="shared" si="202"/>
        <v>0</v>
      </c>
      <c r="AN231" s="92"/>
      <c r="AO231" s="94">
        <f t="shared" si="203"/>
        <v>0</v>
      </c>
      <c r="AP231" s="156">
        <f t="shared" si="204"/>
        <v>0</v>
      </c>
      <c r="AQ231" s="170">
        <f t="shared" si="205"/>
        <v>0</v>
      </c>
      <c r="AR231" s="92"/>
      <c r="AS231" s="94">
        <f t="shared" si="206"/>
        <v>0</v>
      </c>
      <c r="AT231" s="156">
        <f t="shared" si="207"/>
        <v>0</v>
      </c>
      <c r="AU231" s="170">
        <f t="shared" si="208"/>
        <v>0</v>
      </c>
      <c r="AV231" s="92"/>
      <c r="AW231" s="94">
        <f t="shared" si="209"/>
        <v>0</v>
      </c>
      <c r="AX231" s="156">
        <f t="shared" si="210"/>
        <v>0</v>
      </c>
      <c r="AY231" s="170">
        <f t="shared" si="211"/>
        <v>1</v>
      </c>
      <c r="AZ231" s="92"/>
      <c r="BA231" s="170">
        <f t="shared" si="212"/>
        <v>1</v>
      </c>
      <c r="BB231" s="92"/>
      <c r="BC231" s="93">
        <f t="shared" si="213"/>
        <v>0</v>
      </c>
      <c r="BD231" s="92"/>
      <c r="BE231" s="93">
        <f t="shared" si="242"/>
        <v>0</v>
      </c>
      <c r="BF231" s="94">
        <f t="shared" si="214"/>
        <v>0</v>
      </c>
      <c r="BG231" s="95"/>
      <c r="BH231" s="31"/>
      <c r="BI231" s="53"/>
      <c r="BJ231" s="54"/>
      <c r="BK231" s="54"/>
      <c r="BL231" s="55"/>
      <c r="BM231" s="40" t="b">
        <f t="shared" si="215"/>
        <v>0</v>
      </c>
      <c r="BN231" s="40" t="str">
        <f t="shared" si="216"/>
        <v xml:space="preserve">  </v>
      </c>
      <c r="BO231" s="40"/>
      <c r="BP231" s="40" t="b">
        <f t="shared" si="217"/>
        <v>0</v>
      </c>
      <c r="BQ231" s="40" t="str">
        <f t="shared" si="218"/>
        <v xml:space="preserve">  </v>
      </c>
      <c r="BR231" s="40"/>
      <c r="BS231" s="40" t="b">
        <f t="shared" si="219"/>
        <v>0</v>
      </c>
      <c r="BT231" s="40" t="str">
        <f t="shared" si="220"/>
        <v xml:space="preserve">  </v>
      </c>
      <c r="BU231" s="40"/>
      <c r="BV231" s="40" t="b">
        <f t="shared" si="221"/>
        <v>0</v>
      </c>
      <c r="BW231" s="40" t="str">
        <f t="shared" si="222"/>
        <v xml:space="preserve">  </v>
      </c>
      <c r="BX231" s="40"/>
      <c r="BY231" s="40" t="b">
        <f t="shared" si="223"/>
        <v>0</v>
      </c>
      <c r="BZ231" s="45" t="str">
        <f t="shared" si="224"/>
        <v xml:space="preserve">  </v>
      </c>
      <c r="CA231" s="46"/>
      <c r="CB231" s="36" t="b">
        <f t="shared" si="225"/>
        <v>0</v>
      </c>
      <c r="CC231" s="36" t="str">
        <f t="shared" si="226"/>
        <v xml:space="preserve">  </v>
      </c>
      <c r="CD231" s="36"/>
      <c r="CE231" s="36" t="b">
        <f t="shared" si="227"/>
        <v>0</v>
      </c>
      <c r="CF231" s="36" t="str">
        <f t="shared" si="228"/>
        <v xml:space="preserve">  </v>
      </c>
      <c r="CG231" s="36"/>
      <c r="CH231" s="36" t="b">
        <f t="shared" si="229"/>
        <v>0</v>
      </c>
      <c r="CI231" s="36" t="str">
        <f t="shared" si="230"/>
        <v xml:space="preserve">  </v>
      </c>
      <c r="CJ231" s="36"/>
      <c r="CK231" s="36" t="b">
        <f t="shared" si="231"/>
        <v>0</v>
      </c>
      <c r="CL231" s="36" t="str">
        <f t="shared" si="232"/>
        <v xml:space="preserve">  </v>
      </c>
      <c r="CM231" s="36"/>
      <c r="CN231" s="36" t="b">
        <f t="shared" si="233"/>
        <v>0</v>
      </c>
      <c r="CO231" s="37" t="str">
        <f t="shared" si="234"/>
        <v xml:space="preserve">  </v>
      </c>
      <c r="CQ231" s="65"/>
      <c r="CR231" s="65" t="b">
        <f t="shared" si="243"/>
        <v>0</v>
      </c>
      <c r="CS231" s="65" t="str">
        <f t="shared" si="235"/>
        <v xml:space="preserve">  </v>
      </c>
      <c r="CT231" s="65"/>
      <c r="CU231" s="65" t="b">
        <f t="shared" si="236"/>
        <v>0</v>
      </c>
      <c r="CV231" s="65" t="str">
        <f t="shared" si="237"/>
        <v xml:space="preserve">  </v>
      </c>
      <c r="CW231" s="65"/>
      <c r="CX231" s="65" t="b">
        <f t="shared" si="244"/>
        <v>0</v>
      </c>
      <c r="CY231" s="65" t="str">
        <f t="shared" si="238"/>
        <v xml:space="preserve">  </v>
      </c>
      <c r="CZ231" s="65"/>
      <c r="DA231" s="65" t="b">
        <f t="shared" si="245"/>
        <v>0</v>
      </c>
      <c r="DB231" s="66" t="str">
        <f t="shared" si="239"/>
        <v xml:space="preserve">  </v>
      </c>
      <c r="DC231" s="130">
        <f t="shared" si="246"/>
        <v>0</v>
      </c>
      <c r="DD231" s="131">
        <f t="shared" si="247"/>
        <v>0</v>
      </c>
      <c r="DE231" s="218"/>
      <c r="DF231" s="219"/>
      <c r="DG231" s="220"/>
      <c r="DH231" s="221"/>
      <c r="DJ231" s="101"/>
      <c r="DK231" s="71"/>
      <c r="DL231" s="71"/>
      <c r="DM231" s="71"/>
      <c r="DN231" s="102"/>
      <c r="DO231" s="101"/>
      <c r="DP231" s="71"/>
      <c r="DQ231" s="71"/>
      <c r="DR231" s="71"/>
      <c r="DS231" s="71"/>
      <c r="DT231" s="71"/>
      <c r="DU231" s="111"/>
      <c r="DX231" s="107"/>
      <c r="DY231" s="71"/>
      <c r="DZ231" s="71"/>
      <c r="EA231" s="71"/>
      <c r="EB231" s="71"/>
      <c r="EC231" s="71"/>
      <c r="ED231" s="71"/>
      <c r="EE231" s="71"/>
      <c r="EF231" s="71"/>
      <c r="EG231" s="71"/>
      <c r="EH231" s="114"/>
      <c r="EI231" s="71"/>
      <c r="EJ231" s="71"/>
      <c r="EK231" s="71"/>
      <c r="EL231" s="115"/>
      <c r="EM231" s="117"/>
      <c r="EN231" s="115"/>
      <c r="EO231" s="208"/>
      <c r="EP231" s="209"/>
      <c r="EQ231" s="210"/>
      <c r="ER231" s="217"/>
      <c r="FT231" s="160"/>
      <c r="FV231" s="24"/>
      <c r="FW231" s="140"/>
      <c r="FX231" s="141"/>
      <c r="GL231" s="179"/>
      <c r="GQ231" s="179"/>
    </row>
    <row r="232" spans="2:199" s="159" customFormat="1" ht="15.6">
      <c r="B232" s="134"/>
      <c r="C232" s="136"/>
      <c r="D232" s="71"/>
      <c r="E232" s="16"/>
      <c r="F232" s="159" t="str">
        <f t="shared" si="187"/>
        <v/>
      </c>
      <c r="G232" s="159" t="str">
        <f t="shared" si="188"/>
        <v/>
      </c>
      <c r="H232" s="159" t="str">
        <f t="shared" si="189"/>
        <v/>
      </c>
      <c r="L232" s="97"/>
      <c r="M232" s="16"/>
      <c r="N232" s="16"/>
      <c r="O232" s="24" t="str">
        <f t="shared" si="240"/>
        <v>::</v>
      </c>
      <c r="P232" s="16"/>
      <c r="Q232" s="16"/>
      <c r="R232" s="16"/>
      <c r="S232" s="24" t="str">
        <f t="shared" si="241"/>
        <v>::</v>
      </c>
      <c r="T232" s="24"/>
      <c r="U232" s="24"/>
      <c r="V232" s="165"/>
      <c r="W232" s="71">
        <f t="shared" si="190"/>
        <v>0</v>
      </c>
      <c r="X232" s="71">
        <f t="shared" si="191"/>
        <v>1</v>
      </c>
      <c r="Y232" s="71">
        <f t="shared" si="192"/>
        <v>1900</v>
      </c>
      <c r="Z232" s="92"/>
      <c r="AA232" s="170">
        <f t="shared" si="193"/>
        <v>0</v>
      </c>
      <c r="AB232" s="92"/>
      <c r="AC232" s="94">
        <f t="shared" si="194"/>
        <v>0</v>
      </c>
      <c r="AD232" s="156">
        <f t="shared" si="195"/>
        <v>0</v>
      </c>
      <c r="AE232" s="170">
        <f t="shared" si="196"/>
        <v>0</v>
      </c>
      <c r="AF232" s="92"/>
      <c r="AG232" s="94">
        <f t="shared" si="197"/>
        <v>0</v>
      </c>
      <c r="AH232" s="156">
        <f t="shared" si="198"/>
        <v>0</v>
      </c>
      <c r="AI232" s="170">
        <f t="shared" si="199"/>
        <v>0</v>
      </c>
      <c r="AJ232" s="92"/>
      <c r="AK232" s="94">
        <f t="shared" si="200"/>
        <v>0</v>
      </c>
      <c r="AL232" s="156">
        <f t="shared" si="201"/>
        <v>0</v>
      </c>
      <c r="AM232" s="170">
        <f t="shared" si="202"/>
        <v>0</v>
      </c>
      <c r="AN232" s="92"/>
      <c r="AO232" s="94">
        <f t="shared" si="203"/>
        <v>0</v>
      </c>
      <c r="AP232" s="156">
        <f t="shared" si="204"/>
        <v>0</v>
      </c>
      <c r="AQ232" s="170">
        <f t="shared" si="205"/>
        <v>0</v>
      </c>
      <c r="AR232" s="92"/>
      <c r="AS232" s="94">
        <f t="shared" si="206"/>
        <v>0</v>
      </c>
      <c r="AT232" s="156">
        <f t="shared" si="207"/>
        <v>0</v>
      </c>
      <c r="AU232" s="170">
        <f t="shared" si="208"/>
        <v>0</v>
      </c>
      <c r="AV232" s="92"/>
      <c r="AW232" s="94">
        <f t="shared" si="209"/>
        <v>0</v>
      </c>
      <c r="AX232" s="156">
        <f t="shared" si="210"/>
        <v>0</v>
      </c>
      <c r="AY232" s="170">
        <f t="shared" si="211"/>
        <v>1</v>
      </c>
      <c r="AZ232" s="92"/>
      <c r="BA232" s="170">
        <f t="shared" si="212"/>
        <v>1</v>
      </c>
      <c r="BB232" s="92"/>
      <c r="BC232" s="93">
        <f t="shared" si="213"/>
        <v>0</v>
      </c>
      <c r="BD232" s="92"/>
      <c r="BE232" s="93">
        <f t="shared" si="242"/>
        <v>0</v>
      </c>
      <c r="BF232" s="94">
        <f t="shared" si="214"/>
        <v>0</v>
      </c>
      <c r="BG232" s="95"/>
      <c r="BH232" s="31"/>
      <c r="BI232" s="53"/>
      <c r="BJ232" s="54"/>
      <c r="BK232" s="54"/>
      <c r="BL232" s="55"/>
      <c r="BM232" s="40" t="b">
        <f t="shared" si="215"/>
        <v>0</v>
      </c>
      <c r="BN232" s="40" t="str">
        <f t="shared" si="216"/>
        <v xml:space="preserve">  </v>
      </c>
      <c r="BO232" s="40"/>
      <c r="BP232" s="40" t="b">
        <f t="shared" si="217"/>
        <v>0</v>
      </c>
      <c r="BQ232" s="40" t="str">
        <f t="shared" si="218"/>
        <v xml:space="preserve">  </v>
      </c>
      <c r="BR232" s="40"/>
      <c r="BS232" s="40" t="b">
        <f t="shared" si="219"/>
        <v>0</v>
      </c>
      <c r="BT232" s="40" t="str">
        <f t="shared" si="220"/>
        <v xml:space="preserve">  </v>
      </c>
      <c r="BU232" s="40"/>
      <c r="BV232" s="40" t="b">
        <f t="shared" si="221"/>
        <v>0</v>
      </c>
      <c r="BW232" s="40" t="str">
        <f t="shared" si="222"/>
        <v xml:space="preserve">  </v>
      </c>
      <c r="BX232" s="40"/>
      <c r="BY232" s="40" t="b">
        <f t="shared" si="223"/>
        <v>0</v>
      </c>
      <c r="BZ232" s="45" t="str">
        <f t="shared" si="224"/>
        <v xml:space="preserve">  </v>
      </c>
      <c r="CA232" s="46"/>
      <c r="CB232" s="36" t="b">
        <f t="shared" si="225"/>
        <v>0</v>
      </c>
      <c r="CC232" s="36" t="str">
        <f t="shared" si="226"/>
        <v xml:space="preserve">  </v>
      </c>
      <c r="CD232" s="36"/>
      <c r="CE232" s="36" t="b">
        <f t="shared" si="227"/>
        <v>0</v>
      </c>
      <c r="CF232" s="36" t="str">
        <f t="shared" si="228"/>
        <v xml:space="preserve">  </v>
      </c>
      <c r="CG232" s="36"/>
      <c r="CH232" s="36" t="b">
        <f t="shared" si="229"/>
        <v>0</v>
      </c>
      <c r="CI232" s="36" t="str">
        <f t="shared" si="230"/>
        <v xml:space="preserve">  </v>
      </c>
      <c r="CJ232" s="36"/>
      <c r="CK232" s="36" t="b">
        <f t="shared" si="231"/>
        <v>0</v>
      </c>
      <c r="CL232" s="36" t="str">
        <f t="shared" si="232"/>
        <v xml:space="preserve">  </v>
      </c>
      <c r="CM232" s="36"/>
      <c r="CN232" s="36" t="b">
        <f t="shared" si="233"/>
        <v>0</v>
      </c>
      <c r="CO232" s="37" t="str">
        <f t="shared" si="234"/>
        <v xml:space="preserve">  </v>
      </c>
      <c r="CQ232" s="65"/>
      <c r="CR232" s="65" t="b">
        <f t="shared" si="243"/>
        <v>0</v>
      </c>
      <c r="CS232" s="65" t="str">
        <f t="shared" si="235"/>
        <v xml:space="preserve">  </v>
      </c>
      <c r="CT232" s="65"/>
      <c r="CU232" s="65" t="b">
        <f t="shared" si="236"/>
        <v>0</v>
      </c>
      <c r="CV232" s="65" t="str">
        <f t="shared" si="237"/>
        <v xml:space="preserve">  </v>
      </c>
      <c r="CW232" s="65"/>
      <c r="CX232" s="65" t="b">
        <f t="shared" si="244"/>
        <v>0</v>
      </c>
      <c r="CY232" s="65" t="str">
        <f t="shared" si="238"/>
        <v xml:space="preserve">  </v>
      </c>
      <c r="CZ232" s="65"/>
      <c r="DA232" s="65" t="b">
        <f t="shared" si="245"/>
        <v>0</v>
      </c>
      <c r="DB232" s="66" t="str">
        <f t="shared" si="239"/>
        <v xml:space="preserve">  </v>
      </c>
      <c r="DC232" s="130">
        <f t="shared" si="246"/>
        <v>0</v>
      </c>
      <c r="DD232" s="131">
        <f t="shared" si="247"/>
        <v>0</v>
      </c>
      <c r="DE232" s="218"/>
      <c r="DF232" s="219"/>
      <c r="DG232" s="220"/>
      <c r="DH232" s="221"/>
      <c r="DJ232" s="101"/>
      <c r="DK232" s="71"/>
      <c r="DL232" s="71"/>
      <c r="DM232" s="71"/>
      <c r="DN232" s="102"/>
      <c r="DO232" s="101"/>
      <c r="DP232" s="71"/>
      <c r="DQ232" s="71"/>
      <c r="DR232" s="71"/>
      <c r="DS232" s="71"/>
      <c r="DT232" s="71"/>
      <c r="DU232" s="111"/>
      <c r="DX232" s="107"/>
      <c r="DY232" s="71"/>
      <c r="DZ232" s="71"/>
      <c r="EA232" s="71"/>
      <c r="EB232" s="71"/>
      <c r="EC232" s="71"/>
      <c r="ED232" s="71"/>
      <c r="EE232" s="71"/>
      <c r="EF232" s="71"/>
      <c r="EG232" s="71"/>
      <c r="EH232" s="114"/>
      <c r="EI232" s="71"/>
      <c r="EJ232" s="71"/>
      <c r="EK232" s="71"/>
      <c r="EL232" s="115"/>
      <c r="EM232" s="117"/>
      <c r="EN232" s="115"/>
      <c r="EO232" s="208"/>
      <c r="EP232" s="209"/>
      <c r="EQ232" s="210"/>
      <c r="ER232" s="217"/>
      <c r="FT232" s="160"/>
      <c r="FV232" s="24"/>
      <c r="FW232" s="140"/>
      <c r="FX232" s="141"/>
      <c r="GL232" s="179"/>
      <c r="GQ232" s="179"/>
    </row>
    <row r="233" spans="2:199" s="159" customFormat="1" ht="15.6">
      <c r="B233" s="134"/>
      <c r="C233" s="136"/>
      <c r="D233" s="71"/>
      <c r="E233" s="16"/>
      <c r="F233" s="159" t="str">
        <f t="shared" si="187"/>
        <v/>
      </c>
      <c r="G233" s="159" t="str">
        <f t="shared" si="188"/>
        <v/>
      </c>
      <c r="H233" s="159" t="str">
        <f t="shared" si="189"/>
        <v/>
      </c>
      <c r="L233" s="97"/>
      <c r="M233" s="16"/>
      <c r="N233" s="16"/>
      <c r="O233" s="24" t="str">
        <f t="shared" si="240"/>
        <v>::</v>
      </c>
      <c r="P233" s="16"/>
      <c r="Q233" s="16"/>
      <c r="R233" s="16"/>
      <c r="S233" s="24" t="str">
        <f t="shared" si="241"/>
        <v>::</v>
      </c>
      <c r="T233" s="24"/>
      <c r="U233" s="24"/>
      <c r="V233" s="165"/>
      <c r="W233" s="71">
        <f t="shared" si="190"/>
        <v>0</v>
      </c>
      <c r="X233" s="71">
        <f t="shared" si="191"/>
        <v>1</v>
      </c>
      <c r="Y233" s="71">
        <f t="shared" si="192"/>
        <v>1900</v>
      </c>
      <c r="Z233" s="92"/>
      <c r="AA233" s="170">
        <f t="shared" si="193"/>
        <v>0</v>
      </c>
      <c r="AB233" s="92"/>
      <c r="AC233" s="94">
        <f t="shared" si="194"/>
        <v>0</v>
      </c>
      <c r="AD233" s="156">
        <f t="shared" si="195"/>
        <v>0</v>
      </c>
      <c r="AE233" s="170">
        <f t="shared" si="196"/>
        <v>0</v>
      </c>
      <c r="AF233" s="92"/>
      <c r="AG233" s="94">
        <f t="shared" si="197"/>
        <v>0</v>
      </c>
      <c r="AH233" s="156">
        <f t="shared" si="198"/>
        <v>0</v>
      </c>
      <c r="AI233" s="170">
        <f t="shared" si="199"/>
        <v>0</v>
      </c>
      <c r="AJ233" s="92"/>
      <c r="AK233" s="94">
        <f t="shared" si="200"/>
        <v>0</v>
      </c>
      <c r="AL233" s="156">
        <f t="shared" si="201"/>
        <v>0</v>
      </c>
      <c r="AM233" s="170">
        <f t="shared" si="202"/>
        <v>0</v>
      </c>
      <c r="AN233" s="92"/>
      <c r="AO233" s="94">
        <f t="shared" si="203"/>
        <v>0</v>
      </c>
      <c r="AP233" s="156">
        <f t="shared" si="204"/>
        <v>0</v>
      </c>
      <c r="AQ233" s="170">
        <f t="shared" si="205"/>
        <v>0</v>
      </c>
      <c r="AR233" s="92"/>
      <c r="AS233" s="94">
        <f t="shared" si="206"/>
        <v>0</v>
      </c>
      <c r="AT233" s="156">
        <f t="shared" si="207"/>
        <v>0</v>
      </c>
      <c r="AU233" s="170">
        <f t="shared" si="208"/>
        <v>0</v>
      </c>
      <c r="AV233" s="92"/>
      <c r="AW233" s="94">
        <f t="shared" si="209"/>
        <v>0</v>
      </c>
      <c r="AX233" s="156">
        <f t="shared" si="210"/>
        <v>0</v>
      </c>
      <c r="AY233" s="170">
        <f t="shared" si="211"/>
        <v>1</v>
      </c>
      <c r="AZ233" s="92"/>
      <c r="BA233" s="170">
        <f t="shared" si="212"/>
        <v>1</v>
      </c>
      <c r="BB233" s="92"/>
      <c r="BC233" s="93">
        <f t="shared" si="213"/>
        <v>0</v>
      </c>
      <c r="BD233" s="92"/>
      <c r="BE233" s="93">
        <f t="shared" si="242"/>
        <v>0</v>
      </c>
      <c r="BF233" s="94">
        <f t="shared" si="214"/>
        <v>0</v>
      </c>
      <c r="BG233" s="95"/>
      <c r="BH233" s="31"/>
      <c r="BI233" s="53"/>
      <c r="BJ233" s="54"/>
      <c r="BK233" s="54"/>
      <c r="BL233" s="55"/>
      <c r="BM233" s="40" t="b">
        <f t="shared" si="215"/>
        <v>0</v>
      </c>
      <c r="BN233" s="40" t="str">
        <f t="shared" si="216"/>
        <v xml:space="preserve">  </v>
      </c>
      <c r="BO233" s="40"/>
      <c r="BP233" s="40" t="b">
        <f t="shared" si="217"/>
        <v>0</v>
      </c>
      <c r="BQ233" s="40" t="str">
        <f t="shared" si="218"/>
        <v xml:space="preserve">  </v>
      </c>
      <c r="BR233" s="40"/>
      <c r="BS233" s="40" t="b">
        <f t="shared" si="219"/>
        <v>0</v>
      </c>
      <c r="BT233" s="40" t="str">
        <f t="shared" si="220"/>
        <v xml:space="preserve">  </v>
      </c>
      <c r="BU233" s="40"/>
      <c r="BV233" s="40" t="b">
        <f t="shared" si="221"/>
        <v>0</v>
      </c>
      <c r="BW233" s="40" t="str">
        <f t="shared" si="222"/>
        <v xml:space="preserve">  </v>
      </c>
      <c r="BX233" s="40"/>
      <c r="BY233" s="40" t="b">
        <f t="shared" si="223"/>
        <v>0</v>
      </c>
      <c r="BZ233" s="45" t="str">
        <f t="shared" si="224"/>
        <v xml:space="preserve">  </v>
      </c>
      <c r="CA233" s="46"/>
      <c r="CB233" s="36" t="b">
        <f t="shared" si="225"/>
        <v>0</v>
      </c>
      <c r="CC233" s="36" t="str">
        <f t="shared" si="226"/>
        <v xml:space="preserve">  </v>
      </c>
      <c r="CD233" s="36"/>
      <c r="CE233" s="36" t="b">
        <f t="shared" si="227"/>
        <v>0</v>
      </c>
      <c r="CF233" s="36" t="str">
        <f t="shared" si="228"/>
        <v xml:space="preserve">  </v>
      </c>
      <c r="CG233" s="36"/>
      <c r="CH233" s="36" t="b">
        <f t="shared" si="229"/>
        <v>0</v>
      </c>
      <c r="CI233" s="36" t="str">
        <f t="shared" si="230"/>
        <v xml:space="preserve">  </v>
      </c>
      <c r="CJ233" s="36"/>
      <c r="CK233" s="36" t="b">
        <f t="shared" si="231"/>
        <v>0</v>
      </c>
      <c r="CL233" s="36" t="str">
        <f t="shared" si="232"/>
        <v xml:space="preserve">  </v>
      </c>
      <c r="CM233" s="36"/>
      <c r="CN233" s="36" t="b">
        <f t="shared" si="233"/>
        <v>0</v>
      </c>
      <c r="CO233" s="37" t="str">
        <f t="shared" si="234"/>
        <v xml:space="preserve">  </v>
      </c>
      <c r="CQ233" s="65"/>
      <c r="CR233" s="65" t="b">
        <f t="shared" si="243"/>
        <v>0</v>
      </c>
      <c r="CS233" s="65" t="str">
        <f t="shared" si="235"/>
        <v xml:space="preserve">  </v>
      </c>
      <c r="CT233" s="65"/>
      <c r="CU233" s="65" t="b">
        <f t="shared" si="236"/>
        <v>0</v>
      </c>
      <c r="CV233" s="65" t="str">
        <f t="shared" si="237"/>
        <v xml:space="preserve">  </v>
      </c>
      <c r="CW233" s="65"/>
      <c r="CX233" s="65" t="b">
        <f t="shared" si="244"/>
        <v>0</v>
      </c>
      <c r="CY233" s="65" t="str">
        <f t="shared" si="238"/>
        <v xml:space="preserve">  </v>
      </c>
      <c r="CZ233" s="65"/>
      <c r="DA233" s="65" t="b">
        <f t="shared" si="245"/>
        <v>0</v>
      </c>
      <c r="DB233" s="66" t="str">
        <f t="shared" si="239"/>
        <v xml:space="preserve">  </v>
      </c>
      <c r="DC233" s="130">
        <f t="shared" si="246"/>
        <v>0</v>
      </c>
      <c r="DD233" s="131">
        <f t="shared" si="247"/>
        <v>0</v>
      </c>
      <c r="DE233" s="218"/>
      <c r="DF233" s="219"/>
      <c r="DG233" s="220"/>
      <c r="DH233" s="221"/>
      <c r="DJ233" s="101"/>
      <c r="DK233" s="71"/>
      <c r="DL233" s="71"/>
      <c r="DM233" s="71"/>
      <c r="DN233" s="102"/>
      <c r="DO233" s="101"/>
      <c r="DP233" s="71"/>
      <c r="DQ233" s="71"/>
      <c r="DR233" s="71"/>
      <c r="DS233" s="71"/>
      <c r="DT233" s="71"/>
      <c r="DU233" s="111"/>
      <c r="DX233" s="107"/>
      <c r="DY233" s="71"/>
      <c r="DZ233" s="71"/>
      <c r="EA233" s="71"/>
      <c r="EB233" s="71"/>
      <c r="EC233" s="71"/>
      <c r="ED233" s="71"/>
      <c r="EE233" s="71"/>
      <c r="EF233" s="71"/>
      <c r="EG233" s="71"/>
      <c r="EH233" s="114"/>
      <c r="EI233" s="71"/>
      <c r="EJ233" s="71"/>
      <c r="EK233" s="71"/>
      <c r="EL233" s="115"/>
      <c r="EM233" s="117"/>
      <c r="EN233" s="115"/>
      <c r="EO233" s="208"/>
      <c r="EP233" s="209"/>
      <c r="EQ233" s="210"/>
      <c r="ER233" s="217"/>
      <c r="FT233" s="160"/>
      <c r="FV233" s="24"/>
      <c r="FW233" s="140"/>
      <c r="FX233" s="141"/>
      <c r="GL233" s="179"/>
      <c r="GQ233" s="179"/>
    </row>
    <row r="234" spans="2:199" s="159" customFormat="1" ht="15.6">
      <c r="B234" s="134"/>
      <c r="C234" s="136"/>
      <c r="D234" s="71"/>
      <c r="E234" s="16"/>
      <c r="F234" s="159" t="str">
        <f t="shared" si="187"/>
        <v/>
      </c>
      <c r="G234" s="159" t="str">
        <f t="shared" si="188"/>
        <v/>
      </c>
      <c r="H234" s="159" t="str">
        <f t="shared" si="189"/>
        <v/>
      </c>
      <c r="L234" s="97"/>
      <c r="M234" s="16"/>
      <c r="N234" s="16"/>
      <c r="O234" s="24" t="str">
        <f t="shared" si="240"/>
        <v>::</v>
      </c>
      <c r="P234" s="16"/>
      <c r="Q234" s="16"/>
      <c r="R234" s="16"/>
      <c r="S234" s="24" t="str">
        <f t="shared" si="241"/>
        <v>::</v>
      </c>
      <c r="T234" s="24"/>
      <c r="U234" s="24"/>
      <c r="V234" s="165"/>
      <c r="W234" s="71">
        <f t="shared" si="190"/>
        <v>0</v>
      </c>
      <c r="X234" s="71">
        <f t="shared" si="191"/>
        <v>1</v>
      </c>
      <c r="Y234" s="71">
        <f t="shared" si="192"/>
        <v>1900</v>
      </c>
      <c r="Z234" s="92"/>
      <c r="AA234" s="170">
        <f t="shared" si="193"/>
        <v>0</v>
      </c>
      <c r="AB234" s="92"/>
      <c r="AC234" s="94">
        <f t="shared" si="194"/>
        <v>0</v>
      </c>
      <c r="AD234" s="156">
        <f t="shared" si="195"/>
        <v>0</v>
      </c>
      <c r="AE234" s="170">
        <f t="shared" si="196"/>
        <v>0</v>
      </c>
      <c r="AF234" s="92"/>
      <c r="AG234" s="94">
        <f t="shared" si="197"/>
        <v>0</v>
      </c>
      <c r="AH234" s="156">
        <f t="shared" si="198"/>
        <v>0</v>
      </c>
      <c r="AI234" s="170">
        <f t="shared" si="199"/>
        <v>0</v>
      </c>
      <c r="AJ234" s="92"/>
      <c r="AK234" s="94">
        <f t="shared" si="200"/>
        <v>0</v>
      </c>
      <c r="AL234" s="156">
        <f t="shared" si="201"/>
        <v>0</v>
      </c>
      <c r="AM234" s="170">
        <f t="shared" si="202"/>
        <v>0</v>
      </c>
      <c r="AN234" s="92"/>
      <c r="AO234" s="94">
        <f t="shared" si="203"/>
        <v>0</v>
      </c>
      <c r="AP234" s="156">
        <f t="shared" si="204"/>
        <v>0</v>
      </c>
      <c r="AQ234" s="170">
        <f t="shared" si="205"/>
        <v>0</v>
      </c>
      <c r="AR234" s="92"/>
      <c r="AS234" s="94">
        <f t="shared" si="206"/>
        <v>0</v>
      </c>
      <c r="AT234" s="156">
        <f t="shared" si="207"/>
        <v>0</v>
      </c>
      <c r="AU234" s="170">
        <f t="shared" si="208"/>
        <v>0</v>
      </c>
      <c r="AV234" s="92"/>
      <c r="AW234" s="94">
        <f t="shared" si="209"/>
        <v>0</v>
      </c>
      <c r="AX234" s="156">
        <f t="shared" si="210"/>
        <v>0</v>
      </c>
      <c r="AY234" s="170">
        <f t="shared" si="211"/>
        <v>1</v>
      </c>
      <c r="AZ234" s="92"/>
      <c r="BA234" s="170">
        <f t="shared" si="212"/>
        <v>1</v>
      </c>
      <c r="BB234" s="92"/>
      <c r="BC234" s="93">
        <f t="shared" si="213"/>
        <v>0</v>
      </c>
      <c r="BD234" s="92"/>
      <c r="BE234" s="93">
        <f t="shared" si="242"/>
        <v>0</v>
      </c>
      <c r="BF234" s="94">
        <f t="shared" si="214"/>
        <v>0</v>
      </c>
      <c r="BG234" s="95"/>
      <c r="BH234" s="31"/>
      <c r="BI234" s="53"/>
      <c r="BJ234" s="54"/>
      <c r="BK234" s="54"/>
      <c r="BL234" s="55"/>
      <c r="BM234" s="40" t="b">
        <f t="shared" si="215"/>
        <v>0</v>
      </c>
      <c r="BN234" s="40" t="str">
        <f t="shared" si="216"/>
        <v xml:space="preserve">  </v>
      </c>
      <c r="BO234" s="40"/>
      <c r="BP234" s="40" t="b">
        <f t="shared" si="217"/>
        <v>0</v>
      </c>
      <c r="BQ234" s="40" t="str">
        <f t="shared" si="218"/>
        <v xml:space="preserve">  </v>
      </c>
      <c r="BR234" s="40"/>
      <c r="BS234" s="40" t="b">
        <f t="shared" si="219"/>
        <v>0</v>
      </c>
      <c r="BT234" s="40" t="str">
        <f t="shared" si="220"/>
        <v xml:space="preserve">  </v>
      </c>
      <c r="BU234" s="40"/>
      <c r="BV234" s="40" t="b">
        <f t="shared" si="221"/>
        <v>0</v>
      </c>
      <c r="BW234" s="40" t="str">
        <f t="shared" si="222"/>
        <v xml:space="preserve">  </v>
      </c>
      <c r="BX234" s="40"/>
      <c r="BY234" s="40" t="b">
        <f t="shared" si="223"/>
        <v>0</v>
      </c>
      <c r="BZ234" s="45" t="str">
        <f t="shared" si="224"/>
        <v xml:space="preserve">  </v>
      </c>
      <c r="CA234" s="46"/>
      <c r="CB234" s="36" t="b">
        <f t="shared" si="225"/>
        <v>0</v>
      </c>
      <c r="CC234" s="36" t="str">
        <f t="shared" si="226"/>
        <v xml:space="preserve">  </v>
      </c>
      <c r="CD234" s="36"/>
      <c r="CE234" s="36" t="b">
        <f t="shared" si="227"/>
        <v>0</v>
      </c>
      <c r="CF234" s="36" t="str">
        <f t="shared" si="228"/>
        <v xml:space="preserve">  </v>
      </c>
      <c r="CG234" s="36"/>
      <c r="CH234" s="36" t="b">
        <f t="shared" si="229"/>
        <v>0</v>
      </c>
      <c r="CI234" s="36" t="str">
        <f t="shared" si="230"/>
        <v xml:space="preserve">  </v>
      </c>
      <c r="CJ234" s="36"/>
      <c r="CK234" s="36" t="b">
        <f t="shared" si="231"/>
        <v>0</v>
      </c>
      <c r="CL234" s="36" t="str">
        <f t="shared" si="232"/>
        <v xml:space="preserve">  </v>
      </c>
      <c r="CM234" s="36"/>
      <c r="CN234" s="36" t="b">
        <f t="shared" si="233"/>
        <v>0</v>
      </c>
      <c r="CO234" s="37" t="str">
        <f t="shared" si="234"/>
        <v xml:space="preserve">  </v>
      </c>
      <c r="CQ234" s="65"/>
      <c r="CR234" s="65" t="b">
        <f t="shared" si="243"/>
        <v>0</v>
      </c>
      <c r="CS234" s="65" t="str">
        <f t="shared" si="235"/>
        <v xml:space="preserve">  </v>
      </c>
      <c r="CT234" s="65"/>
      <c r="CU234" s="65" t="b">
        <f t="shared" si="236"/>
        <v>0</v>
      </c>
      <c r="CV234" s="65" t="str">
        <f t="shared" si="237"/>
        <v xml:space="preserve">  </v>
      </c>
      <c r="CW234" s="65"/>
      <c r="CX234" s="65" t="b">
        <f t="shared" si="244"/>
        <v>0</v>
      </c>
      <c r="CY234" s="65" t="str">
        <f t="shared" si="238"/>
        <v xml:space="preserve">  </v>
      </c>
      <c r="CZ234" s="65"/>
      <c r="DA234" s="65" t="b">
        <f t="shared" si="245"/>
        <v>0</v>
      </c>
      <c r="DB234" s="66" t="str">
        <f t="shared" si="239"/>
        <v xml:space="preserve">  </v>
      </c>
      <c r="DC234" s="130">
        <f t="shared" si="246"/>
        <v>0</v>
      </c>
      <c r="DD234" s="131">
        <f t="shared" si="247"/>
        <v>0</v>
      </c>
      <c r="DE234" s="218"/>
      <c r="DF234" s="219"/>
      <c r="DG234" s="220"/>
      <c r="DH234" s="221"/>
      <c r="DJ234" s="101"/>
      <c r="DK234" s="71"/>
      <c r="DL234" s="71"/>
      <c r="DM234" s="71"/>
      <c r="DN234" s="102"/>
      <c r="DO234" s="101"/>
      <c r="DP234" s="71"/>
      <c r="DQ234" s="71"/>
      <c r="DR234" s="71"/>
      <c r="DS234" s="71"/>
      <c r="DT234" s="71"/>
      <c r="DU234" s="111"/>
      <c r="DX234" s="107"/>
      <c r="DY234" s="71"/>
      <c r="DZ234" s="71"/>
      <c r="EA234" s="71"/>
      <c r="EB234" s="71"/>
      <c r="EC234" s="71"/>
      <c r="ED234" s="71"/>
      <c r="EE234" s="71"/>
      <c r="EF234" s="71"/>
      <c r="EG234" s="71"/>
      <c r="EH234" s="114"/>
      <c r="EI234" s="71"/>
      <c r="EJ234" s="71"/>
      <c r="EK234" s="71"/>
      <c r="EL234" s="115"/>
      <c r="EM234" s="117"/>
      <c r="EN234" s="115"/>
      <c r="EO234" s="208"/>
      <c r="EP234" s="209"/>
      <c r="EQ234" s="210"/>
      <c r="ER234" s="217"/>
      <c r="FT234" s="160"/>
      <c r="FV234" s="24"/>
      <c r="FW234" s="140"/>
      <c r="FX234" s="141"/>
      <c r="GL234" s="179"/>
      <c r="GQ234" s="179"/>
    </row>
    <row r="235" spans="2:199" s="159" customFormat="1" ht="15.6">
      <c r="B235" s="134"/>
      <c r="C235" s="136"/>
      <c r="D235" s="71"/>
      <c r="E235" s="16"/>
      <c r="F235" s="159" t="str">
        <f t="shared" si="187"/>
        <v/>
      </c>
      <c r="G235" s="159" t="str">
        <f t="shared" si="188"/>
        <v/>
      </c>
      <c r="H235" s="159" t="str">
        <f t="shared" si="189"/>
        <v/>
      </c>
      <c r="L235" s="97"/>
      <c r="M235" s="16"/>
      <c r="N235" s="16"/>
      <c r="O235" s="24" t="str">
        <f t="shared" si="240"/>
        <v>::</v>
      </c>
      <c r="P235" s="16"/>
      <c r="Q235" s="16"/>
      <c r="R235" s="16"/>
      <c r="S235" s="24" t="str">
        <f t="shared" si="241"/>
        <v>::</v>
      </c>
      <c r="T235" s="24"/>
      <c r="U235" s="24"/>
      <c r="V235" s="165"/>
      <c r="W235" s="71">
        <f t="shared" si="190"/>
        <v>0</v>
      </c>
      <c r="X235" s="71">
        <f t="shared" si="191"/>
        <v>1</v>
      </c>
      <c r="Y235" s="71">
        <f t="shared" si="192"/>
        <v>1900</v>
      </c>
      <c r="Z235" s="92"/>
      <c r="AA235" s="170">
        <f t="shared" si="193"/>
        <v>0</v>
      </c>
      <c r="AB235" s="92"/>
      <c r="AC235" s="94">
        <f t="shared" si="194"/>
        <v>0</v>
      </c>
      <c r="AD235" s="156">
        <f t="shared" si="195"/>
        <v>0</v>
      </c>
      <c r="AE235" s="170">
        <f t="shared" si="196"/>
        <v>0</v>
      </c>
      <c r="AF235" s="92"/>
      <c r="AG235" s="94">
        <f t="shared" si="197"/>
        <v>0</v>
      </c>
      <c r="AH235" s="156">
        <f t="shared" si="198"/>
        <v>0</v>
      </c>
      <c r="AI235" s="170">
        <f t="shared" si="199"/>
        <v>0</v>
      </c>
      <c r="AJ235" s="92"/>
      <c r="AK235" s="94">
        <f t="shared" si="200"/>
        <v>0</v>
      </c>
      <c r="AL235" s="156">
        <f t="shared" si="201"/>
        <v>0</v>
      </c>
      <c r="AM235" s="170">
        <f t="shared" si="202"/>
        <v>0</v>
      </c>
      <c r="AN235" s="92"/>
      <c r="AO235" s="94">
        <f t="shared" si="203"/>
        <v>0</v>
      </c>
      <c r="AP235" s="156">
        <f t="shared" si="204"/>
        <v>0</v>
      </c>
      <c r="AQ235" s="170">
        <f t="shared" si="205"/>
        <v>0</v>
      </c>
      <c r="AR235" s="92"/>
      <c r="AS235" s="94">
        <f t="shared" si="206"/>
        <v>0</v>
      </c>
      <c r="AT235" s="156">
        <f t="shared" si="207"/>
        <v>0</v>
      </c>
      <c r="AU235" s="170">
        <f t="shared" si="208"/>
        <v>0</v>
      </c>
      <c r="AV235" s="92"/>
      <c r="AW235" s="94">
        <f t="shared" si="209"/>
        <v>0</v>
      </c>
      <c r="AX235" s="156">
        <f t="shared" si="210"/>
        <v>0</v>
      </c>
      <c r="AY235" s="170">
        <f t="shared" si="211"/>
        <v>1</v>
      </c>
      <c r="AZ235" s="92"/>
      <c r="BA235" s="170">
        <f t="shared" si="212"/>
        <v>1</v>
      </c>
      <c r="BB235" s="92"/>
      <c r="BC235" s="93">
        <f t="shared" si="213"/>
        <v>0</v>
      </c>
      <c r="BD235" s="92"/>
      <c r="BE235" s="93">
        <f t="shared" si="242"/>
        <v>0</v>
      </c>
      <c r="BF235" s="94">
        <f t="shared" si="214"/>
        <v>0</v>
      </c>
      <c r="BG235" s="95"/>
      <c r="BH235" s="31"/>
      <c r="BI235" s="53"/>
      <c r="BJ235" s="54"/>
      <c r="BK235" s="54"/>
      <c r="BL235" s="55"/>
      <c r="BM235" s="40" t="b">
        <f t="shared" si="215"/>
        <v>0</v>
      </c>
      <c r="BN235" s="40" t="str">
        <f t="shared" si="216"/>
        <v xml:space="preserve">  </v>
      </c>
      <c r="BO235" s="40"/>
      <c r="BP235" s="40" t="b">
        <f t="shared" si="217"/>
        <v>0</v>
      </c>
      <c r="BQ235" s="40" t="str">
        <f t="shared" si="218"/>
        <v xml:space="preserve">  </v>
      </c>
      <c r="BR235" s="40"/>
      <c r="BS235" s="40" t="b">
        <f t="shared" si="219"/>
        <v>0</v>
      </c>
      <c r="BT235" s="40" t="str">
        <f t="shared" si="220"/>
        <v xml:space="preserve">  </v>
      </c>
      <c r="BU235" s="40"/>
      <c r="BV235" s="40" t="b">
        <f t="shared" si="221"/>
        <v>0</v>
      </c>
      <c r="BW235" s="40" t="str">
        <f t="shared" si="222"/>
        <v xml:space="preserve">  </v>
      </c>
      <c r="BX235" s="40"/>
      <c r="BY235" s="40" t="b">
        <f t="shared" si="223"/>
        <v>0</v>
      </c>
      <c r="BZ235" s="45" t="str">
        <f t="shared" si="224"/>
        <v xml:space="preserve">  </v>
      </c>
      <c r="CA235" s="46"/>
      <c r="CB235" s="36" t="b">
        <f t="shared" si="225"/>
        <v>0</v>
      </c>
      <c r="CC235" s="36" t="str">
        <f t="shared" si="226"/>
        <v xml:space="preserve">  </v>
      </c>
      <c r="CD235" s="36"/>
      <c r="CE235" s="36" t="b">
        <f t="shared" si="227"/>
        <v>0</v>
      </c>
      <c r="CF235" s="36" t="str">
        <f t="shared" si="228"/>
        <v xml:space="preserve">  </v>
      </c>
      <c r="CG235" s="36"/>
      <c r="CH235" s="36" t="b">
        <f t="shared" si="229"/>
        <v>0</v>
      </c>
      <c r="CI235" s="36" t="str">
        <f t="shared" si="230"/>
        <v xml:space="preserve">  </v>
      </c>
      <c r="CJ235" s="36"/>
      <c r="CK235" s="36" t="b">
        <f t="shared" si="231"/>
        <v>0</v>
      </c>
      <c r="CL235" s="36" t="str">
        <f t="shared" si="232"/>
        <v xml:space="preserve">  </v>
      </c>
      <c r="CM235" s="36"/>
      <c r="CN235" s="36" t="b">
        <f t="shared" si="233"/>
        <v>0</v>
      </c>
      <c r="CO235" s="37" t="str">
        <f t="shared" si="234"/>
        <v xml:space="preserve">  </v>
      </c>
      <c r="CQ235" s="65"/>
      <c r="CR235" s="65" t="b">
        <f t="shared" si="243"/>
        <v>0</v>
      </c>
      <c r="CS235" s="65" t="str">
        <f t="shared" si="235"/>
        <v xml:space="preserve">  </v>
      </c>
      <c r="CT235" s="65"/>
      <c r="CU235" s="65" t="b">
        <f t="shared" si="236"/>
        <v>0</v>
      </c>
      <c r="CV235" s="65" t="str">
        <f t="shared" si="237"/>
        <v xml:space="preserve">  </v>
      </c>
      <c r="CW235" s="65"/>
      <c r="CX235" s="65" t="b">
        <f t="shared" si="244"/>
        <v>0</v>
      </c>
      <c r="CY235" s="65" t="str">
        <f t="shared" si="238"/>
        <v xml:space="preserve">  </v>
      </c>
      <c r="CZ235" s="65"/>
      <c r="DA235" s="65" t="b">
        <f t="shared" si="245"/>
        <v>0</v>
      </c>
      <c r="DB235" s="66" t="str">
        <f t="shared" si="239"/>
        <v xml:space="preserve">  </v>
      </c>
      <c r="DC235" s="130">
        <f t="shared" si="246"/>
        <v>0</v>
      </c>
      <c r="DD235" s="131">
        <f t="shared" si="247"/>
        <v>0</v>
      </c>
      <c r="DE235" s="218"/>
      <c r="DF235" s="219"/>
      <c r="DG235" s="220"/>
      <c r="DH235" s="221"/>
      <c r="DJ235" s="101"/>
      <c r="DK235" s="71"/>
      <c r="DL235" s="71"/>
      <c r="DM235" s="71"/>
      <c r="DN235" s="102"/>
      <c r="DO235" s="101"/>
      <c r="DP235" s="71"/>
      <c r="DQ235" s="71"/>
      <c r="DR235" s="71"/>
      <c r="DS235" s="71"/>
      <c r="DT235" s="71"/>
      <c r="DU235" s="111"/>
      <c r="DX235" s="107"/>
      <c r="DY235" s="71"/>
      <c r="DZ235" s="71"/>
      <c r="EA235" s="71"/>
      <c r="EB235" s="71"/>
      <c r="EC235" s="71"/>
      <c r="ED235" s="71"/>
      <c r="EE235" s="71"/>
      <c r="EF235" s="71"/>
      <c r="EG235" s="71"/>
      <c r="EH235" s="114"/>
      <c r="EI235" s="71"/>
      <c r="EJ235" s="71"/>
      <c r="EK235" s="71"/>
      <c r="EL235" s="115"/>
      <c r="EM235" s="117"/>
      <c r="EN235" s="115"/>
      <c r="EO235" s="208"/>
      <c r="EP235" s="209"/>
      <c r="EQ235" s="210"/>
      <c r="ER235" s="217"/>
      <c r="FT235" s="160"/>
      <c r="FV235" s="24"/>
      <c r="FW235" s="140"/>
      <c r="FX235" s="141"/>
      <c r="GL235" s="179"/>
      <c r="GQ235" s="179"/>
    </row>
    <row r="236" spans="2:199" s="159" customFormat="1" ht="15.6">
      <c r="B236" s="134"/>
      <c r="C236" s="136"/>
      <c r="D236" s="71"/>
      <c r="E236" s="16"/>
      <c r="F236" s="159" t="str">
        <f t="shared" si="187"/>
        <v/>
      </c>
      <c r="G236" s="159" t="str">
        <f t="shared" si="188"/>
        <v/>
      </c>
      <c r="H236" s="159" t="str">
        <f t="shared" si="189"/>
        <v/>
      </c>
      <c r="L236" s="97"/>
      <c r="M236" s="16"/>
      <c r="N236" s="16"/>
      <c r="O236" s="24" t="str">
        <f t="shared" si="240"/>
        <v>::</v>
      </c>
      <c r="P236" s="16"/>
      <c r="Q236" s="16"/>
      <c r="R236" s="16"/>
      <c r="S236" s="24" t="str">
        <f t="shared" si="241"/>
        <v>::</v>
      </c>
      <c r="T236" s="24"/>
      <c r="U236" s="24"/>
      <c r="V236" s="165"/>
      <c r="W236" s="71">
        <f t="shared" si="190"/>
        <v>0</v>
      </c>
      <c r="X236" s="71">
        <f t="shared" si="191"/>
        <v>1</v>
      </c>
      <c r="Y236" s="71">
        <f t="shared" si="192"/>
        <v>1900</v>
      </c>
      <c r="Z236" s="92"/>
      <c r="AA236" s="170">
        <f t="shared" si="193"/>
        <v>0</v>
      </c>
      <c r="AB236" s="92"/>
      <c r="AC236" s="94">
        <f t="shared" si="194"/>
        <v>0</v>
      </c>
      <c r="AD236" s="156">
        <f t="shared" si="195"/>
        <v>0</v>
      </c>
      <c r="AE236" s="170">
        <f t="shared" si="196"/>
        <v>0</v>
      </c>
      <c r="AF236" s="92"/>
      <c r="AG236" s="94">
        <f t="shared" si="197"/>
        <v>0</v>
      </c>
      <c r="AH236" s="156">
        <f t="shared" si="198"/>
        <v>0</v>
      </c>
      <c r="AI236" s="170">
        <f t="shared" si="199"/>
        <v>0</v>
      </c>
      <c r="AJ236" s="92"/>
      <c r="AK236" s="94">
        <f t="shared" si="200"/>
        <v>0</v>
      </c>
      <c r="AL236" s="156">
        <f t="shared" si="201"/>
        <v>0</v>
      </c>
      <c r="AM236" s="170">
        <f t="shared" si="202"/>
        <v>0</v>
      </c>
      <c r="AN236" s="92"/>
      <c r="AO236" s="94">
        <f t="shared" si="203"/>
        <v>0</v>
      </c>
      <c r="AP236" s="156">
        <f t="shared" si="204"/>
        <v>0</v>
      </c>
      <c r="AQ236" s="170">
        <f t="shared" si="205"/>
        <v>0</v>
      </c>
      <c r="AR236" s="92"/>
      <c r="AS236" s="94">
        <f t="shared" si="206"/>
        <v>0</v>
      </c>
      <c r="AT236" s="156">
        <f t="shared" si="207"/>
        <v>0</v>
      </c>
      <c r="AU236" s="170">
        <f t="shared" si="208"/>
        <v>0</v>
      </c>
      <c r="AV236" s="92"/>
      <c r="AW236" s="94">
        <f t="shared" si="209"/>
        <v>0</v>
      </c>
      <c r="AX236" s="156">
        <f t="shared" si="210"/>
        <v>0</v>
      </c>
      <c r="AY236" s="170">
        <f t="shared" si="211"/>
        <v>1</v>
      </c>
      <c r="AZ236" s="92"/>
      <c r="BA236" s="170">
        <f t="shared" si="212"/>
        <v>1</v>
      </c>
      <c r="BB236" s="92"/>
      <c r="BC236" s="93">
        <f t="shared" si="213"/>
        <v>0</v>
      </c>
      <c r="BD236" s="92"/>
      <c r="BE236" s="93">
        <f t="shared" si="242"/>
        <v>0</v>
      </c>
      <c r="BF236" s="94">
        <f t="shared" si="214"/>
        <v>0</v>
      </c>
      <c r="BG236" s="95"/>
      <c r="BH236" s="31"/>
      <c r="BI236" s="53"/>
      <c r="BJ236" s="54"/>
      <c r="BK236" s="54"/>
      <c r="BL236" s="55"/>
      <c r="BM236" s="40" t="b">
        <f t="shared" si="215"/>
        <v>0</v>
      </c>
      <c r="BN236" s="40" t="str">
        <f t="shared" si="216"/>
        <v xml:space="preserve">  </v>
      </c>
      <c r="BO236" s="40"/>
      <c r="BP236" s="40" t="b">
        <f t="shared" si="217"/>
        <v>0</v>
      </c>
      <c r="BQ236" s="40" t="str">
        <f t="shared" si="218"/>
        <v xml:space="preserve">  </v>
      </c>
      <c r="BR236" s="40"/>
      <c r="BS236" s="40" t="b">
        <f t="shared" si="219"/>
        <v>0</v>
      </c>
      <c r="BT236" s="40" t="str">
        <f t="shared" si="220"/>
        <v xml:space="preserve">  </v>
      </c>
      <c r="BU236" s="40"/>
      <c r="BV236" s="40" t="b">
        <f t="shared" si="221"/>
        <v>0</v>
      </c>
      <c r="BW236" s="40" t="str">
        <f t="shared" si="222"/>
        <v xml:space="preserve">  </v>
      </c>
      <c r="BX236" s="40"/>
      <c r="BY236" s="40" t="b">
        <f t="shared" si="223"/>
        <v>0</v>
      </c>
      <c r="BZ236" s="45" t="str">
        <f t="shared" si="224"/>
        <v xml:space="preserve">  </v>
      </c>
      <c r="CA236" s="46"/>
      <c r="CB236" s="36" t="b">
        <f t="shared" si="225"/>
        <v>0</v>
      </c>
      <c r="CC236" s="36" t="str">
        <f t="shared" si="226"/>
        <v xml:space="preserve">  </v>
      </c>
      <c r="CD236" s="36"/>
      <c r="CE236" s="36" t="b">
        <f t="shared" si="227"/>
        <v>0</v>
      </c>
      <c r="CF236" s="36" t="str">
        <f t="shared" si="228"/>
        <v xml:space="preserve">  </v>
      </c>
      <c r="CG236" s="36"/>
      <c r="CH236" s="36" t="b">
        <f t="shared" si="229"/>
        <v>0</v>
      </c>
      <c r="CI236" s="36" t="str">
        <f t="shared" si="230"/>
        <v xml:space="preserve">  </v>
      </c>
      <c r="CJ236" s="36"/>
      <c r="CK236" s="36" t="b">
        <f t="shared" si="231"/>
        <v>0</v>
      </c>
      <c r="CL236" s="36" t="str">
        <f t="shared" si="232"/>
        <v xml:space="preserve">  </v>
      </c>
      <c r="CM236" s="36"/>
      <c r="CN236" s="36" t="b">
        <f t="shared" si="233"/>
        <v>0</v>
      </c>
      <c r="CO236" s="37" t="str">
        <f t="shared" si="234"/>
        <v xml:space="preserve">  </v>
      </c>
      <c r="CQ236" s="65"/>
      <c r="CR236" s="65" t="b">
        <f t="shared" si="243"/>
        <v>0</v>
      </c>
      <c r="CS236" s="65" t="str">
        <f t="shared" si="235"/>
        <v xml:space="preserve">  </v>
      </c>
      <c r="CT236" s="65"/>
      <c r="CU236" s="65" t="b">
        <f t="shared" si="236"/>
        <v>0</v>
      </c>
      <c r="CV236" s="65" t="str">
        <f t="shared" si="237"/>
        <v xml:space="preserve">  </v>
      </c>
      <c r="CW236" s="65"/>
      <c r="CX236" s="65" t="b">
        <f t="shared" si="244"/>
        <v>0</v>
      </c>
      <c r="CY236" s="65" t="str">
        <f t="shared" si="238"/>
        <v xml:space="preserve">  </v>
      </c>
      <c r="CZ236" s="65"/>
      <c r="DA236" s="65" t="b">
        <f t="shared" si="245"/>
        <v>0</v>
      </c>
      <c r="DB236" s="66" t="str">
        <f t="shared" si="239"/>
        <v xml:space="preserve">  </v>
      </c>
      <c r="DC236" s="130">
        <f t="shared" si="246"/>
        <v>0</v>
      </c>
      <c r="DD236" s="131">
        <f t="shared" si="247"/>
        <v>0</v>
      </c>
      <c r="DE236" s="218"/>
      <c r="DF236" s="219"/>
      <c r="DG236" s="220"/>
      <c r="DH236" s="221"/>
      <c r="DJ236" s="101"/>
      <c r="DK236" s="71"/>
      <c r="DL236" s="71"/>
      <c r="DM236" s="71"/>
      <c r="DN236" s="102"/>
      <c r="DO236" s="101"/>
      <c r="DP236" s="71"/>
      <c r="DQ236" s="71"/>
      <c r="DR236" s="71"/>
      <c r="DS236" s="71"/>
      <c r="DT236" s="71"/>
      <c r="DU236" s="111"/>
      <c r="DX236" s="107"/>
      <c r="DY236" s="71"/>
      <c r="DZ236" s="71"/>
      <c r="EA236" s="71"/>
      <c r="EB236" s="71"/>
      <c r="EC236" s="71"/>
      <c r="ED236" s="71"/>
      <c r="EE236" s="71"/>
      <c r="EF236" s="71"/>
      <c r="EG236" s="71"/>
      <c r="EH236" s="114"/>
      <c r="EI236" s="71"/>
      <c r="EJ236" s="71"/>
      <c r="EK236" s="71"/>
      <c r="EL236" s="115"/>
      <c r="EM236" s="117"/>
      <c r="EN236" s="115"/>
      <c r="EO236" s="208"/>
      <c r="EP236" s="209"/>
      <c r="EQ236" s="210"/>
      <c r="ER236" s="217"/>
      <c r="FT236" s="160"/>
      <c r="FV236" s="24"/>
      <c r="FW236" s="140"/>
      <c r="FX236" s="141"/>
      <c r="GL236" s="179"/>
      <c r="GQ236" s="179"/>
    </row>
    <row r="237" spans="2:199" s="159" customFormat="1" ht="15.6">
      <c r="B237" s="134"/>
      <c r="C237" s="136"/>
      <c r="D237" s="71"/>
      <c r="E237" s="16"/>
      <c r="F237" s="159" t="str">
        <f t="shared" si="187"/>
        <v/>
      </c>
      <c r="G237" s="159" t="str">
        <f t="shared" si="188"/>
        <v/>
      </c>
      <c r="H237" s="159" t="str">
        <f t="shared" si="189"/>
        <v/>
      </c>
      <c r="L237" s="97"/>
      <c r="M237" s="16"/>
      <c r="N237" s="16"/>
      <c r="O237" s="24" t="str">
        <f t="shared" si="240"/>
        <v>::</v>
      </c>
      <c r="P237" s="16"/>
      <c r="Q237" s="16"/>
      <c r="R237" s="16"/>
      <c r="S237" s="24" t="str">
        <f t="shared" si="241"/>
        <v>::</v>
      </c>
      <c r="T237" s="24"/>
      <c r="U237" s="24"/>
      <c r="V237" s="165"/>
      <c r="W237" s="71">
        <f t="shared" si="190"/>
        <v>0</v>
      </c>
      <c r="X237" s="71">
        <f t="shared" si="191"/>
        <v>1</v>
      </c>
      <c r="Y237" s="71">
        <f t="shared" si="192"/>
        <v>1900</v>
      </c>
      <c r="Z237" s="92"/>
      <c r="AA237" s="170">
        <f t="shared" si="193"/>
        <v>0</v>
      </c>
      <c r="AB237" s="92"/>
      <c r="AC237" s="94">
        <f t="shared" si="194"/>
        <v>0</v>
      </c>
      <c r="AD237" s="156">
        <f t="shared" si="195"/>
        <v>0</v>
      </c>
      <c r="AE237" s="170">
        <f t="shared" si="196"/>
        <v>0</v>
      </c>
      <c r="AF237" s="92"/>
      <c r="AG237" s="94">
        <f t="shared" si="197"/>
        <v>0</v>
      </c>
      <c r="AH237" s="156">
        <f t="shared" si="198"/>
        <v>0</v>
      </c>
      <c r="AI237" s="170">
        <f t="shared" si="199"/>
        <v>0</v>
      </c>
      <c r="AJ237" s="92"/>
      <c r="AK237" s="94">
        <f t="shared" si="200"/>
        <v>0</v>
      </c>
      <c r="AL237" s="156">
        <f t="shared" si="201"/>
        <v>0</v>
      </c>
      <c r="AM237" s="170">
        <f t="shared" si="202"/>
        <v>0</v>
      </c>
      <c r="AN237" s="92"/>
      <c r="AO237" s="94">
        <f t="shared" si="203"/>
        <v>0</v>
      </c>
      <c r="AP237" s="156">
        <f t="shared" si="204"/>
        <v>0</v>
      </c>
      <c r="AQ237" s="170">
        <f t="shared" si="205"/>
        <v>0</v>
      </c>
      <c r="AR237" s="92"/>
      <c r="AS237" s="94">
        <f t="shared" si="206"/>
        <v>0</v>
      </c>
      <c r="AT237" s="156">
        <f t="shared" si="207"/>
        <v>0</v>
      </c>
      <c r="AU237" s="170">
        <f t="shared" si="208"/>
        <v>0</v>
      </c>
      <c r="AV237" s="92"/>
      <c r="AW237" s="94">
        <f t="shared" si="209"/>
        <v>0</v>
      </c>
      <c r="AX237" s="156">
        <f t="shared" si="210"/>
        <v>0</v>
      </c>
      <c r="AY237" s="170">
        <f t="shared" si="211"/>
        <v>1</v>
      </c>
      <c r="AZ237" s="92"/>
      <c r="BA237" s="170">
        <f t="shared" si="212"/>
        <v>1</v>
      </c>
      <c r="BB237" s="92"/>
      <c r="BC237" s="93">
        <f t="shared" si="213"/>
        <v>0</v>
      </c>
      <c r="BD237" s="92"/>
      <c r="BE237" s="93">
        <f t="shared" si="242"/>
        <v>0</v>
      </c>
      <c r="BF237" s="94">
        <f t="shared" si="214"/>
        <v>0</v>
      </c>
      <c r="BG237" s="95"/>
      <c r="BH237" s="31"/>
      <c r="BI237" s="53"/>
      <c r="BJ237" s="54"/>
      <c r="BK237" s="54"/>
      <c r="BL237" s="55"/>
      <c r="BM237" s="40" t="b">
        <f t="shared" si="215"/>
        <v>0</v>
      </c>
      <c r="BN237" s="40" t="str">
        <f t="shared" si="216"/>
        <v xml:space="preserve">  </v>
      </c>
      <c r="BO237" s="40"/>
      <c r="BP237" s="40" t="b">
        <f t="shared" si="217"/>
        <v>0</v>
      </c>
      <c r="BQ237" s="40" t="str">
        <f t="shared" si="218"/>
        <v xml:space="preserve">  </v>
      </c>
      <c r="BR237" s="40"/>
      <c r="BS237" s="40" t="b">
        <f t="shared" si="219"/>
        <v>0</v>
      </c>
      <c r="BT237" s="40" t="str">
        <f t="shared" si="220"/>
        <v xml:space="preserve">  </v>
      </c>
      <c r="BU237" s="40"/>
      <c r="BV237" s="40" t="b">
        <f t="shared" si="221"/>
        <v>0</v>
      </c>
      <c r="BW237" s="40" t="str">
        <f t="shared" si="222"/>
        <v xml:space="preserve">  </v>
      </c>
      <c r="BX237" s="40"/>
      <c r="BY237" s="40" t="b">
        <f t="shared" si="223"/>
        <v>0</v>
      </c>
      <c r="BZ237" s="45" t="str">
        <f t="shared" si="224"/>
        <v xml:space="preserve">  </v>
      </c>
      <c r="CA237" s="46"/>
      <c r="CB237" s="36" t="b">
        <f t="shared" si="225"/>
        <v>0</v>
      </c>
      <c r="CC237" s="36" t="str">
        <f t="shared" si="226"/>
        <v xml:space="preserve">  </v>
      </c>
      <c r="CD237" s="36"/>
      <c r="CE237" s="36" t="b">
        <f t="shared" si="227"/>
        <v>0</v>
      </c>
      <c r="CF237" s="36" t="str">
        <f t="shared" si="228"/>
        <v xml:space="preserve">  </v>
      </c>
      <c r="CG237" s="36"/>
      <c r="CH237" s="36" t="b">
        <f t="shared" si="229"/>
        <v>0</v>
      </c>
      <c r="CI237" s="36" t="str">
        <f t="shared" si="230"/>
        <v xml:space="preserve">  </v>
      </c>
      <c r="CJ237" s="36"/>
      <c r="CK237" s="36" t="b">
        <f t="shared" si="231"/>
        <v>0</v>
      </c>
      <c r="CL237" s="36" t="str">
        <f t="shared" si="232"/>
        <v xml:space="preserve">  </v>
      </c>
      <c r="CM237" s="36"/>
      <c r="CN237" s="36" t="b">
        <f t="shared" si="233"/>
        <v>0</v>
      </c>
      <c r="CO237" s="37" t="str">
        <f t="shared" si="234"/>
        <v xml:space="preserve">  </v>
      </c>
      <c r="CQ237" s="65"/>
      <c r="CR237" s="65" t="b">
        <f t="shared" si="243"/>
        <v>0</v>
      </c>
      <c r="CS237" s="65" t="str">
        <f t="shared" si="235"/>
        <v xml:space="preserve">  </v>
      </c>
      <c r="CT237" s="65"/>
      <c r="CU237" s="65" t="b">
        <f t="shared" si="236"/>
        <v>0</v>
      </c>
      <c r="CV237" s="65" t="str">
        <f t="shared" si="237"/>
        <v xml:space="preserve">  </v>
      </c>
      <c r="CW237" s="65"/>
      <c r="CX237" s="65" t="b">
        <f t="shared" si="244"/>
        <v>0</v>
      </c>
      <c r="CY237" s="65" t="str">
        <f t="shared" si="238"/>
        <v xml:space="preserve">  </v>
      </c>
      <c r="CZ237" s="65"/>
      <c r="DA237" s="65" t="b">
        <f t="shared" si="245"/>
        <v>0</v>
      </c>
      <c r="DB237" s="66" t="str">
        <f t="shared" si="239"/>
        <v xml:space="preserve">  </v>
      </c>
      <c r="DC237" s="130">
        <f t="shared" si="246"/>
        <v>0</v>
      </c>
      <c r="DD237" s="131">
        <f t="shared" si="247"/>
        <v>0</v>
      </c>
      <c r="DE237" s="218"/>
      <c r="DF237" s="219"/>
      <c r="DG237" s="220"/>
      <c r="DH237" s="221"/>
      <c r="DJ237" s="101"/>
      <c r="DK237" s="71"/>
      <c r="DL237" s="71"/>
      <c r="DM237" s="71"/>
      <c r="DN237" s="102"/>
      <c r="DO237" s="101"/>
      <c r="DP237" s="71"/>
      <c r="DQ237" s="71"/>
      <c r="DR237" s="71"/>
      <c r="DS237" s="71"/>
      <c r="DT237" s="71"/>
      <c r="DU237" s="111"/>
      <c r="DX237" s="107"/>
      <c r="DY237" s="71"/>
      <c r="DZ237" s="71"/>
      <c r="EA237" s="71"/>
      <c r="EB237" s="71"/>
      <c r="EC237" s="71"/>
      <c r="ED237" s="71"/>
      <c r="EE237" s="71"/>
      <c r="EF237" s="71"/>
      <c r="EG237" s="71"/>
      <c r="EH237" s="114"/>
      <c r="EI237" s="71"/>
      <c r="EJ237" s="71"/>
      <c r="EK237" s="71"/>
      <c r="EL237" s="115"/>
      <c r="EM237" s="117"/>
      <c r="EN237" s="115"/>
      <c r="EO237" s="208"/>
      <c r="EP237" s="209"/>
      <c r="EQ237" s="210"/>
      <c r="ER237" s="217"/>
      <c r="FT237" s="160"/>
      <c r="FV237" s="24"/>
      <c r="FW237" s="140"/>
      <c r="FX237" s="141"/>
      <c r="GL237" s="179"/>
      <c r="GQ237" s="179"/>
    </row>
    <row r="238" spans="2:199" s="159" customFormat="1" ht="15.6">
      <c r="B238" s="134"/>
      <c r="C238" s="136"/>
      <c r="D238" s="71"/>
      <c r="E238" s="16"/>
      <c r="F238" s="159" t="str">
        <f t="shared" si="187"/>
        <v/>
      </c>
      <c r="G238" s="159" t="str">
        <f t="shared" si="188"/>
        <v/>
      </c>
      <c r="H238" s="159" t="str">
        <f t="shared" si="189"/>
        <v/>
      </c>
      <c r="L238" s="97"/>
      <c r="M238" s="16"/>
      <c r="N238" s="16"/>
      <c r="O238" s="24" t="str">
        <f t="shared" si="240"/>
        <v>::</v>
      </c>
      <c r="P238" s="16"/>
      <c r="Q238" s="16"/>
      <c r="R238" s="16"/>
      <c r="S238" s="24" t="str">
        <f t="shared" si="241"/>
        <v>::</v>
      </c>
      <c r="T238" s="24"/>
      <c r="U238" s="24"/>
      <c r="V238" s="165"/>
      <c r="W238" s="71">
        <f t="shared" si="190"/>
        <v>0</v>
      </c>
      <c r="X238" s="71">
        <f t="shared" si="191"/>
        <v>1</v>
      </c>
      <c r="Y238" s="71">
        <f t="shared" si="192"/>
        <v>1900</v>
      </c>
      <c r="Z238" s="92"/>
      <c r="AA238" s="170">
        <f t="shared" si="193"/>
        <v>0</v>
      </c>
      <c r="AB238" s="92"/>
      <c r="AC238" s="94">
        <f t="shared" si="194"/>
        <v>0</v>
      </c>
      <c r="AD238" s="156">
        <f t="shared" si="195"/>
        <v>0</v>
      </c>
      <c r="AE238" s="170">
        <f t="shared" si="196"/>
        <v>0</v>
      </c>
      <c r="AF238" s="92"/>
      <c r="AG238" s="94">
        <f t="shared" si="197"/>
        <v>0</v>
      </c>
      <c r="AH238" s="156">
        <f t="shared" si="198"/>
        <v>0</v>
      </c>
      <c r="AI238" s="170">
        <f t="shared" si="199"/>
        <v>0</v>
      </c>
      <c r="AJ238" s="92"/>
      <c r="AK238" s="94">
        <f t="shared" si="200"/>
        <v>0</v>
      </c>
      <c r="AL238" s="156">
        <f t="shared" si="201"/>
        <v>0</v>
      </c>
      <c r="AM238" s="170">
        <f t="shared" si="202"/>
        <v>0</v>
      </c>
      <c r="AN238" s="92"/>
      <c r="AO238" s="94">
        <f t="shared" si="203"/>
        <v>0</v>
      </c>
      <c r="AP238" s="156">
        <f t="shared" si="204"/>
        <v>0</v>
      </c>
      <c r="AQ238" s="170">
        <f t="shared" si="205"/>
        <v>0</v>
      </c>
      <c r="AR238" s="92"/>
      <c r="AS238" s="94">
        <f t="shared" si="206"/>
        <v>0</v>
      </c>
      <c r="AT238" s="156">
        <f t="shared" si="207"/>
        <v>0</v>
      </c>
      <c r="AU238" s="170">
        <f t="shared" si="208"/>
        <v>0</v>
      </c>
      <c r="AV238" s="92"/>
      <c r="AW238" s="94">
        <f t="shared" si="209"/>
        <v>0</v>
      </c>
      <c r="AX238" s="156">
        <f t="shared" si="210"/>
        <v>0</v>
      </c>
      <c r="AY238" s="170">
        <f t="shared" si="211"/>
        <v>1</v>
      </c>
      <c r="AZ238" s="92"/>
      <c r="BA238" s="170">
        <f t="shared" si="212"/>
        <v>1</v>
      </c>
      <c r="BB238" s="92"/>
      <c r="BC238" s="93">
        <f t="shared" si="213"/>
        <v>0</v>
      </c>
      <c r="BD238" s="92"/>
      <c r="BE238" s="93">
        <f t="shared" si="242"/>
        <v>0</v>
      </c>
      <c r="BF238" s="94">
        <f t="shared" si="214"/>
        <v>0</v>
      </c>
      <c r="BG238" s="95"/>
      <c r="BH238" s="31"/>
      <c r="BI238" s="53"/>
      <c r="BJ238" s="54"/>
      <c r="BK238" s="54"/>
      <c r="BL238" s="55"/>
      <c r="BM238" s="40" t="b">
        <f t="shared" si="215"/>
        <v>0</v>
      </c>
      <c r="BN238" s="40" t="str">
        <f t="shared" si="216"/>
        <v xml:space="preserve">  </v>
      </c>
      <c r="BO238" s="40"/>
      <c r="BP238" s="40" t="b">
        <f t="shared" si="217"/>
        <v>0</v>
      </c>
      <c r="BQ238" s="40" t="str">
        <f t="shared" si="218"/>
        <v xml:space="preserve">  </v>
      </c>
      <c r="BR238" s="40"/>
      <c r="BS238" s="40" t="b">
        <f t="shared" si="219"/>
        <v>0</v>
      </c>
      <c r="BT238" s="40" t="str">
        <f t="shared" si="220"/>
        <v xml:space="preserve">  </v>
      </c>
      <c r="BU238" s="40"/>
      <c r="BV238" s="40" t="b">
        <f t="shared" si="221"/>
        <v>0</v>
      </c>
      <c r="BW238" s="40" t="str">
        <f t="shared" si="222"/>
        <v xml:space="preserve">  </v>
      </c>
      <c r="BX238" s="40"/>
      <c r="BY238" s="40" t="b">
        <f t="shared" si="223"/>
        <v>0</v>
      </c>
      <c r="BZ238" s="45" t="str">
        <f t="shared" si="224"/>
        <v xml:space="preserve">  </v>
      </c>
      <c r="CA238" s="46"/>
      <c r="CB238" s="36" t="b">
        <f t="shared" si="225"/>
        <v>0</v>
      </c>
      <c r="CC238" s="36" t="str">
        <f t="shared" si="226"/>
        <v xml:space="preserve">  </v>
      </c>
      <c r="CD238" s="36"/>
      <c r="CE238" s="36" t="b">
        <f t="shared" si="227"/>
        <v>0</v>
      </c>
      <c r="CF238" s="36" t="str">
        <f t="shared" si="228"/>
        <v xml:space="preserve">  </v>
      </c>
      <c r="CG238" s="36"/>
      <c r="CH238" s="36" t="b">
        <f t="shared" si="229"/>
        <v>0</v>
      </c>
      <c r="CI238" s="36" t="str">
        <f t="shared" si="230"/>
        <v xml:space="preserve">  </v>
      </c>
      <c r="CJ238" s="36"/>
      <c r="CK238" s="36" t="b">
        <f t="shared" si="231"/>
        <v>0</v>
      </c>
      <c r="CL238" s="36" t="str">
        <f t="shared" si="232"/>
        <v xml:space="preserve">  </v>
      </c>
      <c r="CM238" s="36"/>
      <c r="CN238" s="36" t="b">
        <f t="shared" si="233"/>
        <v>0</v>
      </c>
      <c r="CO238" s="37" t="str">
        <f t="shared" si="234"/>
        <v xml:space="preserve">  </v>
      </c>
      <c r="CQ238" s="65"/>
      <c r="CR238" s="65" t="b">
        <f t="shared" si="243"/>
        <v>0</v>
      </c>
      <c r="CS238" s="65" t="str">
        <f t="shared" si="235"/>
        <v xml:space="preserve">  </v>
      </c>
      <c r="CT238" s="65"/>
      <c r="CU238" s="65" t="b">
        <f t="shared" si="236"/>
        <v>0</v>
      </c>
      <c r="CV238" s="65" t="str">
        <f t="shared" si="237"/>
        <v xml:space="preserve">  </v>
      </c>
      <c r="CW238" s="65"/>
      <c r="CX238" s="65" t="b">
        <f t="shared" si="244"/>
        <v>0</v>
      </c>
      <c r="CY238" s="65" t="str">
        <f t="shared" si="238"/>
        <v xml:space="preserve">  </v>
      </c>
      <c r="CZ238" s="65"/>
      <c r="DA238" s="65" t="b">
        <f t="shared" si="245"/>
        <v>0</v>
      </c>
      <c r="DB238" s="66" t="str">
        <f t="shared" si="239"/>
        <v xml:space="preserve">  </v>
      </c>
      <c r="DC238" s="130">
        <f t="shared" si="246"/>
        <v>0</v>
      </c>
      <c r="DD238" s="131">
        <f t="shared" si="247"/>
        <v>0</v>
      </c>
      <c r="DE238" s="218"/>
      <c r="DF238" s="219"/>
      <c r="DG238" s="220"/>
      <c r="DH238" s="221"/>
      <c r="DJ238" s="101"/>
      <c r="DK238" s="71"/>
      <c r="DL238" s="71"/>
      <c r="DM238" s="71"/>
      <c r="DN238" s="102"/>
      <c r="DO238" s="101"/>
      <c r="DP238" s="71"/>
      <c r="DQ238" s="71"/>
      <c r="DR238" s="71"/>
      <c r="DS238" s="71"/>
      <c r="DT238" s="71"/>
      <c r="DU238" s="111"/>
      <c r="DX238" s="107"/>
      <c r="DY238" s="71"/>
      <c r="DZ238" s="71"/>
      <c r="EA238" s="71"/>
      <c r="EB238" s="71"/>
      <c r="EC238" s="71"/>
      <c r="ED238" s="71"/>
      <c r="EE238" s="71"/>
      <c r="EF238" s="71"/>
      <c r="EG238" s="71"/>
      <c r="EH238" s="114"/>
      <c r="EI238" s="71"/>
      <c r="EJ238" s="71"/>
      <c r="EK238" s="71"/>
      <c r="EL238" s="115"/>
      <c r="EM238" s="117"/>
      <c r="EN238" s="115"/>
      <c r="EO238" s="208"/>
      <c r="EP238" s="209"/>
      <c r="EQ238" s="210"/>
      <c r="ER238" s="217"/>
      <c r="FT238" s="160"/>
      <c r="FV238" s="24"/>
      <c r="FW238" s="140"/>
      <c r="FX238" s="141"/>
      <c r="GL238" s="179"/>
      <c r="GQ238" s="179"/>
    </row>
    <row r="239" spans="2:199" s="159" customFormat="1" ht="15.6">
      <c r="B239" s="134"/>
      <c r="C239" s="136"/>
      <c r="D239" s="71"/>
      <c r="E239" s="16"/>
      <c r="F239" s="159" t="str">
        <f t="shared" si="187"/>
        <v/>
      </c>
      <c r="G239" s="159" t="str">
        <f t="shared" si="188"/>
        <v/>
      </c>
      <c r="H239" s="159" t="str">
        <f t="shared" si="189"/>
        <v/>
      </c>
      <c r="L239" s="97"/>
      <c r="M239" s="16"/>
      <c r="N239" s="16"/>
      <c r="O239" s="24" t="str">
        <f t="shared" si="240"/>
        <v>::</v>
      </c>
      <c r="P239" s="16"/>
      <c r="Q239" s="16"/>
      <c r="R239" s="16"/>
      <c r="S239" s="24" t="str">
        <f t="shared" si="241"/>
        <v>::</v>
      </c>
      <c r="T239" s="24"/>
      <c r="U239" s="24"/>
      <c r="V239" s="165"/>
      <c r="W239" s="71">
        <f t="shared" si="190"/>
        <v>0</v>
      </c>
      <c r="X239" s="71">
        <f t="shared" si="191"/>
        <v>1</v>
      </c>
      <c r="Y239" s="71">
        <f t="shared" si="192"/>
        <v>1900</v>
      </c>
      <c r="Z239" s="92"/>
      <c r="AA239" s="170">
        <f t="shared" si="193"/>
        <v>0</v>
      </c>
      <c r="AB239" s="92"/>
      <c r="AC239" s="94">
        <f t="shared" si="194"/>
        <v>0</v>
      </c>
      <c r="AD239" s="156">
        <f t="shared" si="195"/>
        <v>0</v>
      </c>
      <c r="AE239" s="170">
        <f t="shared" si="196"/>
        <v>0</v>
      </c>
      <c r="AF239" s="92"/>
      <c r="AG239" s="94">
        <f t="shared" si="197"/>
        <v>0</v>
      </c>
      <c r="AH239" s="156">
        <f t="shared" si="198"/>
        <v>0</v>
      </c>
      <c r="AI239" s="170">
        <f t="shared" si="199"/>
        <v>0</v>
      </c>
      <c r="AJ239" s="92"/>
      <c r="AK239" s="94">
        <f t="shared" si="200"/>
        <v>0</v>
      </c>
      <c r="AL239" s="156">
        <f t="shared" si="201"/>
        <v>0</v>
      </c>
      <c r="AM239" s="170">
        <f t="shared" si="202"/>
        <v>0</v>
      </c>
      <c r="AN239" s="92"/>
      <c r="AO239" s="94">
        <f t="shared" si="203"/>
        <v>0</v>
      </c>
      <c r="AP239" s="156">
        <f t="shared" si="204"/>
        <v>0</v>
      </c>
      <c r="AQ239" s="170">
        <f t="shared" si="205"/>
        <v>0</v>
      </c>
      <c r="AR239" s="92"/>
      <c r="AS239" s="94">
        <f t="shared" si="206"/>
        <v>0</v>
      </c>
      <c r="AT239" s="156">
        <f t="shared" si="207"/>
        <v>0</v>
      </c>
      <c r="AU239" s="170">
        <f t="shared" si="208"/>
        <v>0</v>
      </c>
      <c r="AV239" s="92"/>
      <c r="AW239" s="94">
        <f t="shared" si="209"/>
        <v>0</v>
      </c>
      <c r="AX239" s="156">
        <f t="shared" si="210"/>
        <v>0</v>
      </c>
      <c r="AY239" s="170">
        <f t="shared" si="211"/>
        <v>1</v>
      </c>
      <c r="AZ239" s="92"/>
      <c r="BA239" s="170">
        <f t="shared" si="212"/>
        <v>1</v>
      </c>
      <c r="BB239" s="92"/>
      <c r="BC239" s="93">
        <f t="shared" si="213"/>
        <v>0</v>
      </c>
      <c r="BD239" s="92"/>
      <c r="BE239" s="93">
        <f t="shared" si="242"/>
        <v>0</v>
      </c>
      <c r="BF239" s="94">
        <f t="shared" si="214"/>
        <v>0</v>
      </c>
      <c r="BG239" s="95"/>
      <c r="BH239" s="31"/>
      <c r="BI239" s="53"/>
      <c r="BJ239" s="54"/>
      <c r="BK239" s="54"/>
      <c r="BL239" s="55"/>
      <c r="BM239" s="40" t="b">
        <f t="shared" si="215"/>
        <v>0</v>
      </c>
      <c r="BN239" s="40" t="str">
        <f t="shared" si="216"/>
        <v xml:space="preserve">  </v>
      </c>
      <c r="BO239" s="40"/>
      <c r="BP239" s="40" t="b">
        <f t="shared" si="217"/>
        <v>0</v>
      </c>
      <c r="BQ239" s="40" t="str">
        <f t="shared" si="218"/>
        <v xml:space="preserve">  </v>
      </c>
      <c r="BR239" s="40"/>
      <c r="BS239" s="40" t="b">
        <f t="shared" si="219"/>
        <v>0</v>
      </c>
      <c r="BT239" s="40" t="str">
        <f t="shared" si="220"/>
        <v xml:space="preserve">  </v>
      </c>
      <c r="BU239" s="40"/>
      <c r="BV239" s="40" t="b">
        <f t="shared" si="221"/>
        <v>0</v>
      </c>
      <c r="BW239" s="40" t="str">
        <f t="shared" si="222"/>
        <v xml:space="preserve">  </v>
      </c>
      <c r="BX239" s="40"/>
      <c r="BY239" s="40" t="b">
        <f t="shared" si="223"/>
        <v>0</v>
      </c>
      <c r="BZ239" s="45" t="str">
        <f t="shared" si="224"/>
        <v xml:space="preserve">  </v>
      </c>
      <c r="CA239" s="46"/>
      <c r="CB239" s="36" t="b">
        <f t="shared" si="225"/>
        <v>0</v>
      </c>
      <c r="CC239" s="36" t="str">
        <f t="shared" si="226"/>
        <v xml:space="preserve">  </v>
      </c>
      <c r="CD239" s="36"/>
      <c r="CE239" s="36" t="b">
        <f t="shared" si="227"/>
        <v>0</v>
      </c>
      <c r="CF239" s="36" t="str">
        <f t="shared" si="228"/>
        <v xml:space="preserve">  </v>
      </c>
      <c r="CG239" s="36"/>
      <c r="CH239" s="36" t="b">
        <f t="shared" si="229"/>
        <v>0</v>
      </c>
      <c r="CI239" s="36" t="str">
        <f t="shared" si="230"/>
        <v xml:space="preserve">  </v>
      </c>
      <c r="CJ239" s="36"/>
      <c r="CK239" s="36" t="b">
        <f t="shared" si="231"/>
        <v>0</v>
      </c>
      <c r="CL239" s="36" t="str">
        <f t="shared" si="232"/>
        <v xml:space="preserve">  </v>
      </c>
      <c r="CM239" s="36"/>
      <c r="CN239" s="36" t="b">
        <f t="shared" si="233"/>
        <v>0</v>
      </c>
      <c r="CO239" s="37" t="str">
        <f t="shared" si="234"/>
        <v xml:space="preserve">  </v>
      </c>
      <c r="CQ239" s="65"/>
      <c r="CR239" s="65" t="b">
        <f t="shared" si="243"/>
        <v>0</v>
      </c>
      <c r="CS239" s="65" t="str">
        <f t="shared" si="235"/>
        <v xml:space="preserve">  </v>
      </c>
      <c r="CT239" s="65"/>
      <c r="CU239" s="65" t="b">
        <f t="shared" si="236"/>
        <v>0</v>
      </c>
      <c r="CV239" s="65" t="str">
        <f t="shared" si="237"/>
        <v xml:space="preserve">  </v>
      </c>
      <c r="CW239" s="65"/>
      <c r="CX239" s="65" t="b">
        <f t="shared" si="244"/>
        <v>0</v>
      </c>
      <c r="CY239" s="65" t="str">
        <f t="shared" si="238"/>
        <v xml:space="preserve">  </v>
      </c>
      <c r="CZ239" s="65"/>
      <c r="DA239" s="65" t="b">
        <f t="shared" si="245"/>
        <v>0</v>
      </c>
      <c r="DB239" s="66" t="str">
        <f t="shared" si="239"/>
        <v xml:space="preserve">  </v>
      </c>
      <c r="DC239" s="130">
        <f t="shared" si="246"/>
        <v>0</v>
      </c>
      <c r="DD239" s="131">
        <f t="shared" si="247"/>
        <v>0</v>
      </c>
      <c r="DE239" s="218"/>
      <c r="DF239" s="219"/>
      <c r="DG239" s="220"/>
      <c r="DH239" s="221"/>
      <c r="DJ239" s="101"/>
      <c r="DK239" s="71"/>
      <c r="DL239" s="71"/>
      <c r="DM239" s="71"/>
      <c r="DN239" s="102"/>
      <c r="DO239" s="101"/>
      <c r="DP239" s="71"/>
      <c r="DQ239" s="71"/>
      <c r="DR239" s="71"/>
      <c r="DS239" s="71"/>
      <c r="DT239" s="71"/>
      <c r="DU239" s="111"/>
      <c r="DX239" s="107"/>
      <c r="DY239" s="71"/>
      <c r="DZ239" s="71"/>
      <c r="EA239" s="71"/>
      <c r="EB239" s="71"/>
      <c r="EC239" s="71"/>
      <c r="ED239" s="71"/>
      <c r="EE239" s="71"/>
      <c r="EF239" s="71"/>
      <c r="EG239" s="71"/>
      <c r="EH239" s="114"/>
      <c r="EI239" s="71"/>
      <c r="EJ239" s="71"/>
      <c r="EK239" s="71"/>
      <c r="EL239" s="115"/>
      <c r="EM239" s="117"/>
      <c r="EN239" s="115"/>
      <c r="EO239" s="208"/>
      <c r="EP239" s="209"/>
      <c r="EQ239" s="210"/>
      <c r="ER239" s="217"/>
      <c r="FT239" s="160"/>
      <c r="FV239" s="24"/>
      <c r="FW239" s="140"/>
      <c r="FX239" s="141"/>
      <c r="GL239" s="179"/>
      <c r="GQ239" s="179"/>
    </row>
    <row r="240" spans="2:199" s="159" customFormat="1" ht="15.6">
      <c r="B240" s="134"/>
      <c r="C240" s="136"/>
      <c r="D240" s="71"/>
      <c r="E240" s="16"/>
      <c r="F240" s="159" t="str">
        <f t="shared" si="187"/>
        <v/>
      </c>
      <c r="G240" s="159" t="str">
        <f t="shared" si="188"/>
        <v/>
      </c>
      <c r="H240" s="159" t="str">
        <f t="shared" si="189"/>
        <v/>
      </c>
      <c r="L240" s="97"/>
      <c r="M240" s="16"/>
      <c r="N240" s="16"/>
      <c r="O240" s="24" t="str">
        <f t="shared" si="240"/>
        <v>::</v>
      </c>
      <c r="P240" s="16"/>
      <c r="Q240" s="16"/>
      <c r="R240" s="16"/>
      <c r="S240" s="24" t="str">
        <f t="shared" si="241"/>
        <v>::</v>
      </c>
      <c r="T240" s="24"/>
      <c r="U240" s="24"/>
      <c r="V240" s="165"/>
      <c r="W240" s="71">
        <f t="shared" si="190"/>
        <v>0</v>
      </c>
      <c r="X240" s="71">
        <f t="shared" si="191"/>
        <v>1</v>
      </c>
      <c r="Y240" s="71">
        <f t="shared" si="192"/>
        <v>1900</v>
      </c>
      <c r="Z240" s="92"/>
      <c r="AA240" s="170">
        <f t="shared" si="193"/>
        <v>0</v>
      </c>
      <c r="AB240" s="92"/>
      <c r="AC240" s="94">
        <f t="shared" si="194"/>
        <v>0</v>
      </c>
      <c r="AD240" s="156">
        <f t="shared" si="195"/>
        <v>0</v>
      </c>
      <c r="AE240" s="170">
        <f t="shared" si="196"/>
        <v>0</v>
      </c>
      <c r="AF240" s="92"/>
      <c r="AG240" s="94">
        <f t="shared" si="197"/>
        <v>0</v>
      </c>
      <c r="AH240" s="156">
        <f t="shared" si="198"/>
        <v>0</v>
      </c>
      <c r="AI240" s="170">
        <f t="shared" si="199"/>
        <v>0</v>
      </c>
      <c r="AJ240" s="92"/>
      <c r="AK240" s="94">
        <f t="shared" si="200"/>
        <v>0</v>
      </c>
      <c r="AL240" s="156">
        <f t="shared" si="201"/>
        <v>0</v>
      </c>
      <c r="AM240" s="170">
        <f t="shared" si="202"/>
        <v>0</v>
      </c>
      <c r="AN240" s="92"/>
      <c r="AO240" s="94">
        <f t="shared" si="203"/>
        <v>0</v>
      </c>
      <c r="AP240" s="156">
        <f t="shared" si="204"/>
        <v>0</v>
      </c>
      <c r="AQ240" s="170">
        <f t="shared" si="205"/>
        <v>0</v>
      </c>
      <c r="AR240" s="92"/>
      <c r="AS240" s="94">
        <f t="shared" si="206"/>
        <v>0</v>
      </c>
      <c r="AT240" s="156">
        <f t="shared" si="207"/>
        <v>0</v>
      </c>
      <c r="AU240" s="170">
        <f t="shared" si="208"/>
        <v>0</v>
      </c>
      <c r="AV240" s="92"/>
      <c r="AW240" s="94">
        <f t="shared" si="209"/>
        <v>0</v>
      </c>
      <c r="AX240" s="156">
        <f t="shared" si="210"/>
        <v>0</v>
      </c>
      <c r="AY240" s="170">
        <f t="shared" si="211"/>
        <v>1</v>
      </c>
      <c r="AZ240" s="92"/>
      <c r="BA240" s="170">
        <f t="shared" si="212"/>
        <v>1</v>
      </c>
      <c r="BB240" s="92"/>
      <c r="BC240" s="93">
        <f t="shared" si="213"/>
        <v>0</v>
      </c>
      <c r="BD240" s="92"/>
      <c r="BE240" s="93">
        <f t="shared" si="242"/>
        <v>0</v>
      </c>
      <c r="BF240" s="94">
        <f t="shared" si="214"/>
        <v>0</v>
      </c>
      <c r="BG240" s="95"/>
      <c r="BH240" s="31"/>
      <c r="BI240" s="53"/>
      <c r="BJ240" s="54"/>
      <c r="BK240" s="54"/>
      <c r="BL240" s="55"/>
      <c r="BM240" s="40" t="b">
        <f t="shared" si="215"/>
        <v>0</v>
      </c>
      <c r="BN240" s="40" t="str">
        <f t="shared" si="216"/>
        <v xml:space="preserve">  </v>
      </c>
      <c r="BO240" s="40"/>
      <c r="BP240" s="40" t="b">
        <f t="shared" si="217"/>
        <v>0</v>
      </c>
      <c r="BQ240" s="40" t="str">
        <f t="shared" si="218"/>
        <v xml:space="preserve">  </v>
      </c>
      <c r="BR240" s="40"/>
      <c r="BS240" s="40" t="b">
        <f t="shared" si="219"/>
        <v>0</v>
      </c>
      <c r="BT240" s="40" t="str">
        <f t="shared" si="220"/>
        <v xml:space="preserve">  </v>
      </c>
      <c r="BU240" s="40"/>
      <c r="BV240" s="40" t="b">
        <f t="shared" si="221"/>
        <v>0</v>
      </c>
      <c r="BW240" s="40" t="str">
        <f t="shared" si="222"/>
        <v xml:space="preserve">  </v>
      </c>
      <c r="BX240" s="40"/>
      <c r="BY240" s="40" t="b">
        <f t="shared" si="223"/>
        <v>0</v>
      </c>
      <c r="BZ240" s="45" t="str">
        <f t="shared" si="224"/>
        <v xml:space="preserve">  </v>
      </c>
      <c r="CA240" s="46"/>
      <c r="CB240" s="36" t="b">
        <f t="shared" si="225"/>
        <v>0</v>
      </c>
      <c r="CC240" s="36" t="str">
        <f t="shared" si="226"/>
        <v xml:space="preserve">  </v>
      </c>
      <c r="CD240" s="36"/>
      <c r="CE240" s="36" t="b">
        <f t="shared" si="227"/>
        <v>0</v>
      </c>
      <c r="CF240" s="36" t="str">
        <f t="shared" si="228"/>
        <v xml:space="preserve">  </v>
      </c>
      <c r="CG240" s="36"/>
      <c r="CH240" s="36" t="b">
        <f t="shared" si="229"/>
        <v>0</v>
      </c>
      <c r="CI240" s="36" t="str">
        <f t="shared" si="230"/>
        <v xml:space="preserve">  </v>
      </c>
      <c r="CJ240" s="36"/>
      <c r="CK240" s="36" t="b">
        <f t="shared" si="231"/>
        <v>0</v>
      </c>
      <c r="CL240" s="36" t="str">
        <f t="shared" si="232"/>
        <v xml:space="preserve">  </v>
      </c>
      <c r="CM240" s="36"/>
      <c r="CN240" s="36" t="b">
        <f t="shared" si="233"/>
        <v>0</v>
      </c>
      <c r="CO240" s="37" t="str">
        <f t="shared" si="234"/>
        <v xml:space="preserve">  </v>
      </c>
      <c r="CQ240" s="65"/>
      <c r="CR240" s="65" t="b">
        <f t="shared" si="243"/>
        <v>0</v>
      </c>
      <c r="CS240" s="65" t="str">
        <f t="shared" si="235"/>
        <v xml:space="preserve">  </v>
      </c>
      <c r="CT240" s="65"/>
      <c r="CU240" s="65" t="b">
        <f t="shared" si="236"/>
        <v>0</v>
      </c>
      <c r="CV240" s="65" t="str">
        <f t="shared" si="237"/>
        <v xml:space="preserve">  </v>
      </c>
      <c r="CW240" s="65"/>
      <c r="CX240" s="65" t="b">
        <f t="shared" si="244"/>
        <v>0</v>
      </c>
      <c r="CY240" s="65" t="str">
        <f t="shared" si="238"/>
        <v xml:space="preserve">  </v>
      </c>
      <c r="CZ240" s="65"/>
      <c r="DA240" s="65" t="b">
        <f t="shared" si="245"/>
        <v>0</v>
      </c>
      <c r="DB240" s="66" t="str">
        <f t="shared" si="239"/>
        <v xml:space="preserve">  </v>
      </c>
      <c r="DC240" s="130">
        <f t="shared" si="246"/>
        <v>0</v>
      </c>
      <c r="DD240" s="131">
        <f t="shared" si="247"/>
        <v>0</v>
      </c>
      <c r="DE240" s="218"/>
      <c r="DF240" s="219"/>
      <c r="DG240" s="220"/>
      <c r="DH240" s="221"/>
      <c r="DJ240" s="101"/>
      <c r="DK240" s="71"/>
      <c r="DL240" s="71"/>
      <c r="DM240" s="71"/>
      <c r="DN240" s="102"/>
      <c r="DO240" s="101"/>
      <c r="DP240" s="71"/>
      <c r="DQ240" s="71"/>
      <c r="DR240" s="71"/>
      <c r="DS240" s="71"/>
      <c r="DT240" s="71"/>
      <c r="DU240" s="111"/>
      <c r="DX240" s="107"/>
      <c r="DY240" s="71"/>
      <c r="DZ240" s="71"/>
      <c r="EA240" s="71"/>
      <c r="EB240" s="71"/>
      <c r="EC240" s="71"/>
      <c r="ED240" s="71"/>
      <c r="EE240" s="71"/>
      <c r="EF240" s="71"/>
      <c r="EG240" s="71"/>
      <c r="EH240" s="114"/>
      <c r="EI240" s="71"/>
      <c r="EJ240" s="71"/>
      <c r="EK240" s="71"/>
      <c r="EL240" s="115"/>
      <c r="EM240" s="117"/>
      <c r="EN240" s="115"/>
      <c r="EO240" s="208"/>
      <c r="EP240" s="209"/>
      <c r="EQ240" s="210"/>
      <c r="ER240" s="217"/>
      <c r="FT240" s="160"/>
      <c r="FV240" s="24"/>
      <c r="FW240" s="140"/>
      <c r="FX240" s="141"/>
      <c r="GL240" s="179"/>
      <c r="GQ240" s="179"/>
    </row>
    <row r="241" spans="2:199" s="159" customFormat="1" ht="15.6">
      <c r="B241" s="134"/>
      <c r="C241" s="136"/>
      <c r="D241" s="71"/>
      <c r="E241" s="16"/>
      <c r="F241" s="159" t="str">
        <f t="shared" si="187"/>
        <v/>
      </c>
      <c r="G241" s="159" t="str">
        <f t="shared" si="188"/>
        <v/>
      </c>
      <c r="H241" s="159" t="str">
        <f t="shared" si="189"/>
        <v/>
      </c>
      <c r="L241" s="97"/>
      <c r="M241" s="16"/>
      <c r="N241" s="16"/>
      <c r="O241" s="24" t="str">
        <f t="shared" si="240"/>
        <v>::</v>
      </c>
      <c r="P241" s="16"/>
      <c r="Q241" s="16"/>
      <c r="R241" s="16"/>
      <c r="S241" s="24" t="str">
        <f t="shared" si="241"/>
        <v>::</v>
      </c>
      <c r="T241" s="24"/>
      <c r="U241" s="24"/>
      <c r="V241" s="165"/>
      <c r="W241" s="71">
        <f t="shared" si="190"/>
        <v>0</v>
      </c>
      <c r="X241" s="71">
        <f t="shared" si="191"/>
        <v>1</v>
      </c>
      <c r="Y241" s="71">
        <f t="shared" si="192"/>
        <v>1900</v>
      </c>
      <c r="Z241" s="92"/>
      <c r="AA241" s="170">
        <f t="shared" si="193"/>
        <v>0</v>
      </c>
      <c r="AB241" s="92"/>
      <c r="AC241" s="94">
        <f t="shared" si="194"/>
        <v>0</v>
      </c>
      <c r="AD241" s="156">
        <f t="shared" si="195"/>
        <v>0</v>
      </c>
      <c r="AE241" s="170">
        <f t="shared" si="196"/>
        <v>0</v>
      </c>
      <c r="AF241" s="92"/>
      <c r="AG241" s="94">
        <f t="shared" si="197"/>
        <v>0</v>
      </c>
      <c r="AH241" s="156">
        <f t="shared" si="198"/>
        <v>0</v>
      </c>
      <c r="AI241" s="170">
        <f t="shared" si="199"/>
        <v>0</v>
      </c>
      <c r="AJ241" s="92"/>
      <c r="AK241" s="94">
        <f t="shared" si="200"/>
        <v>0</v>
      </c>
      <c r="AL241" s="156">
        <f t="shared" si="201"/>
        <v>0</v>
      </c>
      <c r="AM241" s="170">
        <f t="shared" si="202"/>
        <v>0</v>
      </c>
      <c r="AN241" s="92"/>
      <c r="AO241" s="94">
        <f t="shared" si="203"/>
        <v>0</v>
      </c>
      <c r="AP241" s="156">
        <f t="shared" si="204"/>
        <v>0</v>
      </c>
      <c r="AQ241" s="170">
        <f t="shared" si="205"/>
        <v>0</v>
      </c>
      <c r="AR241" s="92"/>
      <c r="AS241" s="94">
        <f t="shared" si="206"/>
        <v>0</v>
      </c>
      <c r="AT241" s="156">
        <f t="shared" si="207"/>
        <v>0</v>
      </c>
      <c r="AU241" s="170">
        <f t="shared" si="208"/>
        <v>0</v>
      </c>
      <c r="AV241" s="92"/>
      <c r="AW241" s="94">
        <f t="shared" si="209"/>
        <v>0</v>
      </c>
      <c r="AX241" s="156">
        <f t="shared" si="210"/>
        <v>0</v>
      </c>
      <c r="AY241" s="170">
        <f t="shared" si="211"/>
        <v>1</v>
      </c>
      <c r="AZ241" s="92"/>
      <c r="BA241" s="170">
        <f t="shared" si="212"/>
        <v>1</v>
      </c>
      <c r="BB241" s="92"/>
      <c r="BC241" s="93">
        <f t="shared" si="213"/>
        <v>0</v>
      </c>
      <c r="BD241" s="92"/>
      <c r="BE241" s="93">
        <f t="shared" si="242"/>
        <v>0</v>
      </c>
      <c r="BF241" s="94">
        <f t="shared" si="214"/>
        <v>0</v>
      </c>
      <c r="BG241" s="95"/>
      <c r="BH241" s="31"/>
      <c r="BI241" s="53"/>
      <c r="BJ241" s="54"/>
      <c r="BK241" s="54"/>
      <c r="BL241" s="55"/>
      <c r="BM241" s="40" t="b">
        <f t="shared" si="215"/>
        <v>0</v>
      </c>
      <c r="BN241" s="40" t="str">
        <f t="shared" si="216"/>
        <v xml:space="preserve">  </v>
      </c>
      <c r="BO241" s="40"/>
      <c r="BP241" s="40" t="b">
        <f t="shared" si="217"/>
        <v>0</v>
      </c>
      <c r="BQ241" s="40" t="str">
        <f t="shared" si="218"/>
        <v xml:space="preserve">  </v>
      </c>
      <c r="BR241" s="40"/>
      <c r="BS241" s="40" t="b">
        <f t="shared" si="219"/>
        <v>0</v>
      </c>
      <c r="BT241" s="40" t="str">
        <f t="shared" si="220"/>
        <v xml:space="preserve">  </v>
      </c>
      <c r="BU241" s="40"/>
      <c r="BV241" s="40" t="b">
        <f t="shared" si="221"/>
        <v>0</v>
      </c>
      <c r="BW241" s="40" t="str">
        <f t="shared" si="222"/>
        <v xml:space="preserve">  </v>
      </c>
      <c r="BX241" s="40"/>
      <c r="BY241" s="40" t="b">
        <f t="shared" si="223"/>
        <v>0</v>
      </c>
      <c r="BZ241" s="45" t="str">
        <f t="shared" si="224"/>
        <v xml:space="preserve">  </v>
      </c>
      <c r="CA241" s="46"/>
      <c r="CB241" s="36" t="b">
        <f t="shared" si="225"/>
        <v>0</v>
      </c>
      <c r="CC241" s="36" t="str">
        <f t="shared" si="226"/>
        <v xml:space="preserve">  </v>
      </c>
      <c r="CD241" s="36"/>
      <c r="CE241" s="36" t="b">
        <f t="shared" si="227"/>
        <v>0</v>
      </c>
      <c r="CF241" s="36" t="str">
        <f t="shared" si="228"/>
        <v xml:space="preserve">  </v>
      </c>
      <c r="CG241" s="36"/>
      <c r="CH241" s="36" t="b">
        <f t="shared" si="229"/>
        <v>0</v>
      </c>
      <c r="CI241" s="36" t="str">
        <f t="shared" si="230"/>
        <v xml:space="preserve">  </v>
      </c>
      <c r="CJ241" s="36"/>
      <c r="CK241" s="36" t="b">
        <f t="shared" si="231"/>
        <v>0</v>
      </c>
      <c r="CL241" s="36" t="str">
        <f t="shared" si="232"/>
        <v xml:space="preserve">  </v>
      </c>
      <c r="CM241" s="36"/>
      <c r="CN241" s="36" t="b">
        <f t="shared" si="233"/>
        <v>0</v>
      </c>
      <c r="CO241" s="37" t="str">
        <f t="shared" si="234"/>
        <v xml:space="preserve">  </v>
      </c>
      <c r="CQ241" s="65"/>
      <c r="CR241" s="65" t="b">
        <f t="shared" si="243"/>
        <v>0</v>
      </c>
      <c r="CS241" s="65" t="str">
        <f t="shared" si="235"/>
        <v xml:space="preserve">  </v>
      </c>
      <c r="CT241" s="65"/>
      <c r="CU241" s="65" t="b">
        <f t="shared" si="236"/>
        <v>0</v>
      </c>
      <c r="CV241" s="65" t="str">
        <f t="shared" si="237"/>
        <v xml:space="preserve">  </v>
      </c>
      <c r="CW241" s="65"/>
      <c r="CX241" s="65" t="b">
        <f t="shared" si="244"/>
        <v>0</v>
      </c>
      <c r="CY241" s="65" t="str">
        <f t="shared" si="238"/>
        <v xml:space="preserve">  </v>
      </c>
      <c r="CZ241" s="65"/>
      <c r="DA241" s="65" t="b">
        <f t="shared" si="245"/>
        <v>0</v>
      </c>
      <c r="DB241" s="66" t="str">
        <f t="shared" si="239"/>
        <v xml:space="preserve">  </v>
      </c>
      <c r="DC241" s="130">
        <f t="shared" si="246"/>
        <v>0</v>
      </c>
      <c r="DD241" s="131">
        <f t="shared" si="247"/>
        <v>0</v>
      </c>
      <c r="DE241" s="218"/>
      <c r="DF241" s="219"/>
      <c r="DG241" s="220"/>
      <c r="DH241" s="221"/>
      <c r="DJ241" s="101"/>
      <c r="DK241" s="71"/>
      <c r="DL241" s="71"/>
      <c r="DM241" s="71"/>
      <c r="DN241" s="102"/>
      <c r="DO241" s="101"/>
      <c r="DP241" s="71"/>
      <c r="DQ241" s="71"/>
      <c r="DR241" s="71"/>
      <c r="DS241" s="71"/>
      <c r="DT241" s="71"/>
      <c r="DU241" s="111"/>
      <c r="DX241" s="107"/>
      <c r="DY241" s="71"/>
      <c r="DZ241" s="71"/>
      <c r="EA241" s="71"/>
      <c r="EB241" s="71"/>
      <c r="EC241" s="71"/>
      <c r="ED241" s="71"/>
      <c r="EE241" s="71"/>
      <c r="EF241" s="71"/>
      <c r="EG241" s="71"/>
      <c r="EH241" s="114"/>
      <c r="EI241" s="71"/>
      <c r="EJ241" s="71"/>
      <c r="EK241" s="71"/>
      <c r="EL241" s="115"/>
      <c r="EM241" s="117"/>
      <c r="EN241" s="115"/>
      <c r="EO241" s="208"/>
      <c r="EP241" s="209"/>
      <c r="EQ241" s="210"/>
      <c r="ER241" s="217"/>
      <c r="FT241" s="160"/>
      <c r="FV241" s="24"/>
      <c r="FW241" s="140"/>
      <c r="FX241" s="141"/>
      <c r="GL241" s="179"/>
      <c r="GQ241" s="179"/>
    </row>
    <row r="242" spans="2:199" s="159" customFormat="1" ht="15.6">
      <c r="B242" s="134"/>
      <c r="C242" s="136"/>
      <c r="D242" s="71"/>
      <c r="E242" s="16"/>
      <c r="F242" s="159" t="str">
        <f t="shared" ref="F242:F305" si="248">LEFT(E242,1)</f>
        <v/>
      </c>
      <c r="G242" s="159" t="str">
        <f t="shared" ref="G242:G305" si="249">MID(E242,2,2)</f>
        <v/>
      </c>
      <c r="H242" s="159" t="str">
        <f t="shared" ref="H242:H305" si="250">RIGHT(E242,2)</f>
        <v/>
      </c>
      <c r="L242" s="97"/>
      <c r="M242" s="16"/>
      <c r="N242" s="16"/>
      <c r="O242" s="24" t="str">
        <f t="shared" si="240"/>
        <v>::</v>
      </c>
      <c r="P242" s="16"/>
      <c r="Q242" s="16"/>
      <c r="R242" s="16"/>
      <c r="S242" s="24" t="str">
        <f t="shared" si="241"/>
        <v>::</v>
      </c>
      <c r="T242" s="24"/>
      <c r="U242" s="24"/>
      <c r="V242" s="165"/>
      <c r="W242" s="71">
        <f t="shared" si="190"/>
        <v>0</v>
      </c>
      <c r="X242" s="71">
        <f t="shared" si="191"/>
        <v>1</v>
      </c>
      <c r="Y242" s="71">
        <f t="shared" si="192"/>
        <v>1900</v>
      </c>
      <c r="Z242" s="92"/>
      <c r="AA242" s="170">
        <f t="shared" si="193"/>
        <v>0</v>
      </c>
      <c r="AB242" s="92"/>
      <c r="AC242" s="94">
        <f t="shared" si="194"/>
        <v>0</v>
      </c>
      <c r="AD242" s="156">
        <f t="shared" si="195"/>
        <v>0</v>
      </c>
      <c r="AE242" s="170">
        <f t="shared" si="196"/>
        <v>0</v>
      </c>
      <c r="AF242" s="92"/>
      <c r="AG242" s="94">
        <f t="shared" si="197"/>
        <v>0</v>
      </c>
      <c r="AH242" s="156">
        <f t="shared" si="198"/>
        <v>0</v>
      </c>
      <c r="AI242" s="170">
        <f t="shared" si="199"/>
        <v>0</v>
      </c>
      <c r="AJ242" s="92"/>
      <c r="AK242" s="94">
        <f t="shared" si="200"/>
        <v>0</v>
      </c>
      <c r="AL242" s="156">
        <f t="shared" si="201"/>
        <v>0</v>
      </c>
      <c r="AM242" s="170">
        <f t="shared" si="202"/>
        <v>0</v>
      </c>
      <c r="AN242" s="92"/>
      <c r="AO242" s="94">
        <f t="shared" si="203"/>
        <v>0</v>
      </c>
      <c r="AP242" s="156">
        <f t="shared" si="204"/>
        <v>0</v>
      </c>
      <c r="AQ242" s="170">
        <f t="shared" si="205"/>
        <v>0</v>
      </c>
      <c r="AR242" s="92"/>
      <c r="AS242" s="94">
        <f t="shared" si="206"/>
        <v>0</v>
      </c>
      <c r="AT242" s="156">
        <f t="shared" si="207"/>
        <v>0</v>
      </c>
      <c r="AU242" s="170">
        <f t="shared" si="208"/>
        <v>0</v>
      </c>
      <c r="AV242" s="92"/>
      <c r="AW242" s="94">
        <f t="shared" si="209"/>
        <v>0</v>
      </c>
      <c r="AX242" s="156">
        <f t="shared" si="210"/>
        <v>0</v>
      </c>
      <c r="AY242" s="170">
        <f t="shared" si="211"/>
        <v>1</v>
      </c>
      <c r="AZ242" s="92"/>
      <c r="BA242" s="170">
        <f t="shared" si="212"/>
        <v>1</v>
      </c>
      <c r="BB242" s="92"/>
      <c r="BC242" s="93">
        <f t="shared" si="213"/>
        <v>0</v>
      </c>
      <c r="BD242" s="92"/>
      <c r="BE242" s="93">
        <f t="shared" si="242"/>
        <v>0</v>
      </c>
      <c r="BF242" s="94">
        <f t="shared" si="214"/>
        <v>0</v>
      </c>
      <c r="BG242" s="95"/>
      <c r="BH242" s="31"/>
      <c r="BI242" s="53"/>
      <c r="BJ242" s="54"/>
      <c r="BK242" s="54"/>
      <c r="BL242" s="55"/>
      <c r="BM242" s="40" t="b">
        <f t="shared" si="215"/>
        <v>0</v>
      </c>
      <c r="BN242" s="40" t="str">
        <f t="shared" si="216"/>
        <v xml:space="preserve">  </v>
      </c>
      <c r="BO242" s="40"/>
      <c r="BP242" s="40" t="b">
        <f t="shared" si="217"/>
        <v>0</v>
      </c>
      <c r="BQ242" s="40" t="str">
        <f t="shared" si="218"/>
        <v xml:space="preserve">  </v>
      </c>
      <c r="BR242" s="40"/>
      <c r="BS242" s="40" t="b">
        <f t="shared" si="219"/>
        <v>0</v>
      </c>
      <c r="BT242" s="40" t="str">
        <f t="shared" si="220"/>
        <v xml:space="preserve">  </v>
      </c>
      <c r="BU242" s="40"/>
      <c r="BV242" s="40" t="b">
        <f t="shared" si="221"/>
        <v>0</v>
      </c>
      <c r="BW242" s="40" t="str">
        <f t="shared" si="222"/>
        <v xml:space="preserve">  </v>
      </c>
      <c r="BX242" s="40"/>
      <c r="BY242" s="40" t="b">
        <f t="shared" si="223"/>
        <v>0</v>
      </c>
      <c r="BZ242" s="45" t="str">
        <f t="shared" si="224"/>
        <v xml:space="preserve">  </v>
      </c>
      <c r="CA242" s="46"/>
      <c r="CB242" s="36" t="b">
        <f t="shared" si="225"/>
        <v>0</v>
      </c>
      <c r="CC242" s="36" t="str">
        <f t="shared" si="226"/>
        <v xml:space="preserve">  </v>
      </c>
      <c r="CD242" s="36"/>
      <c r="CE242" s="36" t="b">
        <f t="shared" si="227"/>
        <v>0</v>
      </c>
      <c r="CF242" s="36" t="str">
        <f t="shared" si="228"/>
        <v xml:space="preserve">  </v>
      </c>
      <c r="CG242" s="36"/>
      <c r="CH242" s="36" t="b">
        <f t="shared" si="229"/>
        <v>0</v>
      </c>
      <c r="CI242" s="36" t="str">
        <f t="shared" si="230"/>
        <v xml:space="preserve">  </v>
      </c>
      <c r="CJ242" s="36"/>
      <c r="CK242" s="36" t="b">
        <f t="shared" si="231"/>
        <v>0</v>
      </c>
      <c r="CL242" s="36" t="str">
        <f t="shared" si="232"/>
        <v xml:space="preserve">  </v>
      </c>
      <c r="CM242" s="36"/>
      <c r="CN242" s="36" t="b">
        <f t="shared" si="233"/>
        <v>0</v>
      </c>
      <c r="CO242" s="37" t="str">
        <f t="shared" si="234"/>
        <v xml:space="preserve">  </v>
      </c>
      <c r="CQ242" s="65"/>
      <c r="CR242" s="65" t="b">
        <f t="shared" si="243"/>
        <v>0</v>
      </c>
      <c r="CS242" s="65" t="str">
        <f t="shared" si="235"/>
        <v xml:space="preserve">  </v>
      </c>
      <c r="CT242" s="65"/>
      <c r="CU242" s="65" t="b">
        <f t="shared" si="236"/>
        <v>0</v>
      </c>
      <c r="CV242" s="65" t="str">
        <f t="shared" si="237"/>
        <v xml:space="preserve">  </v>
      </c>
      <c r="CW242" s="65"/>
      <c r="CX242" s="65" t="b">
        <f t="shared" si="244"/>
        <v>0</v>
      </c>
      <c r="CY242" s="65" t="str">
        <f t="shared" si="238"/>
        <v xml:space="preserve">  </v>
      </c>
      <c r="CZ242" s="65"/>
      <c r="DA242" s="65" t="b">
        <f t="shared" si="245"/>
        <v>0</v>
      </c>
      <c r="DB242" s="66" t="str">
        <f t="shared" si="239"/>
        <v xml:space="preserve">  </v>
      </c>
      <c r="DC242" s="130">
        <f t="shared" si="246"/>
        <v>0</v>
      </c>
      <c r="DD242" s="131">
        <f t="shared" si="247"/>
        <v>0</v>
      </c>
      <c r="DE242" s="218"/>
      <c r="DF242" s="219"/>
      <c r="DG242" s="220"/>
      <c r="DH242" s="221"/>
      <c r="DJ242" s="101"/>
      <c r="DK242" s="71"/>
      <c r="DL242" s="71"/>
      <c r="DM242" s="71"/>
      <c r="DN242" s="102"/>
      <c r="DO242" s="101"/>
      <c r="DP242" s="71"/>
      <c r="DQ242" s="71"/>
      <c r="DR242" s="71"/>
      <c r="DS242" s="71"/>
      <c r="DT242" s="71"/>
      <c r="DU242" s="111"/>
      <c r="DX242" s="107"/>
      <c r="DY242" s="71"/>
      <c r="DZ242" s="71"/>
      <c r="EA242" s="71"/>
      <c r="EB242" s="71"/>
      <c r="EC242" s="71"/>
      <c r="ED242" s="71"/>
      <c r="EE242" s="71"/>
      <c r="EF242" s="71"/>
      <c r="EG242" s="71"/>
      <c r="EH242" s="114"/>
      <c r="EI242" s="71"/>
      <c r="EJ242" s="71"/>
      <c r="EK242" s="71"/>
      <c r="EL242" s="115"/>
      <c r="EM242" s="117"/>
      <c r="EN242" s="115"/>
      <c r="EO242" s="208"/>
      <c r="EP242" s="209"/>
      <c r="EQ242" s="210"/>
      <c r="ER242" s="217"/>
      <c r="FT242" s="160"/>
      <c r="FV242" s="24"/>
      <c r="FW242" s="140"/>
      <c r="FX242" s="141"/>
      <c r="GL242" s="179"/>
      <c r="GQ242" s="179"/>
    </row>
    <row r="243" spans="2:199" s="159" customFormat="1" ht="15.6">
      <c r="B243" s="134"/>
      <c r="C243" s="136"/>
      <c r="D243" s="71"/>
      <c r="E243" s="16"/>
      <c r="F243" s="159" t="str">
        <f t="shared" si="248"/>
        <v/>
      </c>
      <c r="G243" s="159" t="str">
        <f t="shared" si="249"/>
        <v/>
      </c>
      <c r="H243" s="159" t="str">
        <f t="shared" si="250"/>
        <v/>
      </c>
      <c r="L243" s="97"/>
      <c r="M243" s="16"/>
      <c r="N243" s="16"/>
      <c r="O243" s="24" t="str">
        <f t="shared" si="240"/>
        <v>::</v>
      </c>
      <c r="P243" s="16"/>
      <c r="Q243" s="16"/>
      <c r="R243" s="16"/>
      <c r="S243" s="24" t="str">
        <f t="shared" si="241"/>
        <v>::</v>
      </c>
      <c r="T243" s="24"/>
      <c r="U243" s="24"/>
      <c r="V243" s="165"/>
      <c r="W243" s="71">
        <f t="shared" si="190"/>
        <v>0</v>
      </c>
      <c r="X243" s="71">
        <f t="shared" si="191"/>
        <v>1</v>
      </c>
      <c r="Y243" s="71">
        <f t="shared" si="192"/>
        <v>1900</v>
      </c>
      <c r="Z243" s="92"/>
      <c r="AA243" s="170">
        <f t="shared" si="193"/>
        <v>0</v>
      </c>
      <c r="AB243" s="92"/>
      <c r="AC243" s="94">
        <f t="shared" si="194"/>
        <v>0</v>
      </c>
      <c r="AD243" s="156">
        <f t="shared" si="195"/>
        <v>0</v>
      </c>
      <c r="AE243" s="170">
        <f t="shared" si="196"/>
        <v>0</v>
      </c>
      <c r="AF243" s="92"/>
      <c r="AG243" s="94">
        <f t="shared" si="197"/>
        <v>0</v>
      </c>
      <c r="AH243" s="156">
        <f t="shared" si="198"/>
        <v>0</v>
      </c>
      <c r="AI243" s="170">
        <f t="shared" si="199"/>
        <v>0</v>
      </c>
      <c r="AJ243" s="92"/>
      <c r="AK243" s="94">
        <f t="shared" si="200"/>
        <v>0</v>
      </c>
      <c r="AL243" s="156">
        <f t="shared" si="201"/>
        <v>0</v>
      </c>
      <c r="AM243" s="170">
        <f t="shared" si="202"/>
        <v>0</v>
      </c>
      <c r="AN243" s="92"/>
      <c r="AO243" s="94">
        <f t="shared" si="203"/>
        <v>0</v>
      </c>
      <c r="AP243" s="156">
        <f t="shared" si="204"/>
        <v>0</v>
      </c>
      <c r="AQ243" s="170">
        <f t="shared" si="205"/>
        <v>0</v>
      </c>
      <c r="AR243" s="92"/>
      <c r="AS243" s="94">
        <f t="shared" si="206"/>
        <v>0</v>
      </c>
      <c r="AT243" s="156">
        <f t="shared" si="207"/>
        <v>0</v>
      </c>
      <c r="AU243" s="170">
        <f t="shared" si="208"/>
        <v>0</v>
      </c>
      <c r="AV243" s="92"/>
      <c r="AW243" s="94">
        <f t="shared" si="209"/>
        <v>0</v>
      </c>
      <c r="AX243" s="156">
        <f t="shared" si="210"/>
        <v>0</v>
      </c>
      <c r="AY243" s="170">
        <f t="shared" si="211"/>
        <v>1</v>
      </c>
      <c r="AZ243" s="92"/>
      <c r="BA243" s="170">
        <f t="shared" si="212"/>
        <v>1</v>
      </c>
      <c r="BB243" s="92"/>
      <c r="BC243" s="93">
        <f t="shared" si="213"/>
        <v>0</v>
      </c>
      <c r="BD243" s="92"/>
      <c r="BE243" s="93">
        <f t="shared" si="242"/>
        <v>0</v>
      </c>
      <c r="BF243" s="94">
        <f t="shared" si="214"/>
        <v>0</v>
      </c>
      <c r="BG243" s="95"/>
      <c r="BH243" s="31"/>
      <c r="BI243" s="53"/>
      <c r="BJ243" s="54"/>
      <c r="BK243" s="54"/>
      <c r="BL243" s="55"/>
      <c r="BM243" s="40" t="b">
        <f t="shared" si="215"/>
        <v>0</v>
      </c>
      <c r="BN243" s="40" t="str">
        <f t="shared" si="216"/>
        <v xml:space="preserve">  </v>
      </c>
      <c r="BO243" s="40"/>
      <c r="BP243" s="40" t="b">
        <f t="shared" si="217"/>
        <v>0</v>
      </c>
      <c r="BQ243" s="40" t="str">
        <f t="shared" si="218"/>
        <v xml:space="preserve">  </v>
      </c>
      <c r="BR243" s="40"/>
      <c r="BS243" s="40" t="b">
        <f t="shared" si="219"/>
        <v>0</v>
      </c>
      <c r="BT243" s="40" t="str">
        <f t="shared" si="220"/>
        <v xml:space="preserve">  </v>
      </c>
      <c r="BU243" s="40"/>
      <c r="BV243" s="40" t="b">
        <f t="shared" si="221"/>
        <v>0</v>
      </c>
      <c r="BW243" s="40" t="str">
        <f t="shared" si="222"/>
        <v xml:space="preserve">  </v>
      </c>
      <c r="BX243" s="40"/>
      <c r="BY243" s="40" t="b">
        <f t="shared" si="223"/>
        <v>0</v>
      </c>
      <c r="BZ243" s="45" t="str">
        <f t="shared" si="224"/>
        <v xml:space="preserve">  </v>
      </c>
      <c r="CA243" s="46"/>
      <c r="CB243" s="36" t="b">
        <f t="shared" si="225"/>
        <v>0</v>
      </c>
      <c r="CC243" s="36" t="str">
        <f t="shared" si="226"/>
        <v xml:space="preserve">  </v>
      </c>
      <c r="CD243" s="36"/>
      <c r="CE243" s="36" t="b">
        <f t="shared" si="227"/>
        <v>0</v>
      </c>
      <c r="CF243" s="36" t="str">
        <f t="shared" si="228"/>
        <v xml:space="preserve">  </v>
      </c>
      <c r="CG243" s="36"/>
      <c r="CH243" s="36" t="b">
        <f t="shared" si="229"/>
        <v>0</v>
      </c>
      <c r="CI243" s="36" t="str">
        <f t="shared" si="230"/>
        <v xml:space="preserve">  </v>
      </c>
      <c r="CJ243" s="36"/>
      <c r="CK243" s="36" t="b">
        <f t="shared" si="231"/>
        <v>0</v>
      </c>
      <c r="CL243" s="36" t="str">
        <f t="shared" si="232"/>
        <v xml:space="preserve">  </v>
      </c>
      <c r="CM243" s="36"/>
      <c r="CN243" s="36" t="b">
        <f t="shared" si="233"/>
        <v>0</v>
      </c>
      <c r="CO243" s="37" t="str">
        <f t="shared" si="234"/>
        <v xml:space="preserve">  </v>
      </c>
      <c r="CQ243" s="65"/>
      <c r="CR243" s="65" t="b">
        <f t="shared" si="243"/>
        <v>0</v>
      </c>
      <c r="CS243" s="65" t="str">
        <f t="shared" si="235"/>
        <v xml:space="preserve">  </v>
      </c>
      <c r="CT243" s="65"/>
      <c r="CU243" s="65" t="b">
        <f t="shared" si="236"/>
        <v>0</v>
      </c>
      <c r="CV243" s="65" t="str">
        <f t="shared" si="237"/>
        <v xml:space="preserve">  </v>
      </c>
      <c r="CW243" s="65"/>
      <c r="CX243" s="65" t="b">
        <f t="shared" si="244"/>
        <v>0</v>
      </c>
      <c r="CY243" s="65" t="str">
        <f t="shared" si="238"/>
        <v xml:space="preserve">  </v>
      </c>
      <c r="CZ243" s="65"/>
      <c r="DA243" s="65" t="b">
        <f t="shared" si="245"/>
        <v>0</v>
      </c>
      <c r="DB243" s="66" t="str">
        <f t="shared" si="239"/>
        <v xml:space="preserve">  </v>
      </c>
      <c r="DC243" s="130">
        <f t="shared" si="246"/>
        <v>0</v>
      </c>
      <c r="DD243" s="131">
        <f t="shared" si="247"/>
        <v>0</v>
      </c>
      <c r="DE243" s="218"/>
      <c r="DF243" s="219"/>
      <c r="DG243" s="220"/>
      <c r="DH243" s="221"/>
      <c r="DJ243" s="101"/>
      <c r="DK243" s="71"/>
      <c r="DL243" s="71"/>
      <c r="DM243" s="71"/>
      <c r="DN243" s="102"/>
      <c r="DO243" s="101"/>
      <c r="DP243" s="71"/>
      <c r="DQ243" s="71"/>
      <c r="DR243" s="71"/>
      <c r="DS243" s="71"/>
      <c r="DT243" s="71"/>
      <c r="DU243" s="111"/>
      <c r="DX243" s="107"/>
      <c r="DY243" s="71"/>
      <c r="DZ243" s="71"/>
      <c r="EA243" s="71"/>
      <c r="EB243" s="71"/>
      <c r="EC243" s="71"/>
      <c r="ED243" s="71"/>
      <c r="EE243" s="71"/>
      <c r="EF243" s="71"/>
      <c r="EG243" s="71"/>
      <c r="EH243" s="114"/>
      <c r="EI243" s="71"/>
      <c r="EJ243" s="71"/>
      <c r="EK243" s="71"/>
      <c r="EL243" s="115"/>
      <c r="EM243" s="117"/>
      <c r="EN243" s="115"/>
      <c r="EO243" s="208"/>
      <c r="EP243" s="209"/>
      <c r="EQ243" s="210"/>
      <c r="ER243" s="217"/>
      <c r="FT243" s="160"/>
      <c r="FV243" s="24"/>
      <c r="FW243" s="140"/>
      <c r="FX243" s="141"/>
      <c r="GL243" s="179"/>
      <c r="GQ243" s="179"/>
    </row>
    <row r="244" spans="2:199" s="159" customFormat="1" ht="15.6">
      <c r="B244" s="134"/>
      <c r="C244" s="136"/>
      <c r="D244" s="71"/>
      <c r="E244" s="16"/>
      <c r="F244" s="159" t="str">
        <f t="shared" si="248"/>
        <v/>
      </c>
      <c r="G244" s="159" t="str">
        <f t="shared" si="249"/>
        <v/>
      </c>
      <c r="H244" s="159" t="str">
        <f t="shared" si="250"/>
        <v/>
      </c>
      <c r="L244" s="97"/>
      <c r="M244" s="16"/>
      <c r="N244" s="16"/>
      <c r="O244" s="24" t="str">
        <f t="shared" si="240"/>
        <v>::</v>
      </c>
      <c r="P244" s="16"/>
      <c r="Q244" s="16"/>
      <c r="R244" s="16"/>
      <c r="S244" s="24" t="str">
        <f t="shared" si="241"/>
        <v>::</v>
      </c>
      <c r="T244" s="24"/>
      <c r="U244" s="24"/>
      <c r="V244" s="165"/>
      <c r="W244" s="71">
        <f t="shared" si="190"/>
        <v>0</v>
      </c>
      <c r="X244" s="71">
        <f t="shared" si="191"/>
        <v>1</v>
      </c>
      <c r="Y244" s="71">
        <f t="shared" si="192"/>
        <v>1900</v>
      </c>
      <c r="Z244" s="92"/>
      <c r="AA244" s="170">
        <f t="shared" si="193"/>
        <v>0</v>
      </c>
      <c r="AB244" s="92"/>
      <c r="AC244" s="94">
        <f t="shared" si="194"/>
        <v>0</v>
      </c>
      <c r="AD244" s="156">
        <f t="shared" si="195"/>
        <v>0</v>
      </c>
      <c r="AE244" s="170">
        <f t="shared" si="196"/>
        <v>0</v>
      </c>
      <c r="AF244" s="92"/>
      <c r="AG244" s="94">
        <f t="shared" si="197"/>
        <v>0</v>
      </c>
      <c r="AH244" s="156">
        <f t="shared" si="198"/>
        <v>0</v>
      </c>
      <c r="AI244" s="170">
        <f t="shared" si="199"/>
        <v>0</v>
      </c>
      <c r="AJ244" s="92"/>
      <c r="AK244" s="94">
        <f t="shared" si="200"/>
        <v>0</v>
      </c>
      <c r="AL244" s="156">
        <f t="shared" si="201"/>
        <v>0</v>
      </c>
      <c r="AM244" s="170">
        <f t="shared" si="202"/>
        <v>0</v>
      </c>
      <c r="AN244" s="92"/>
      <c r="AO244" s="94">
        <f t="shared" si="203"/>
        <v>0</v>
      </c>
      <c r="AP244" s="156">
        <f t="shared" si="204"/>
        <v>0</v>
      </c>
      <c r="AQ244" s="170">
        <f t="shared" si="205"/>
        <v>0</v>
      </c>
      <c r="AR244" s="92"/>
      <c r="AS244" s="94">
        <f t="shared" si="206"/>
        <v>0</v>
      </c>
      <c r="AT244" s="156">
        <f t="shared" si="207"/>
        <v>0</v>
      </c>
      <c r="AU244" s="170">
        <f t="shared" si="208"/>
        <v>0</v>
      </c>
      <c r="AV244" s="92"/>
      <c r="AW244" s="94">
        <f t="shared" si="209"/>
        <v>0</v>
      </c>
      <c r="AX244" s="156">
        <f t="shared" si="210"/>
        <v>0</v>
      </c>
      <c r="AY244" s="170">
        <f t="shared" si="211"/>
        <v>1</v>
      </c>
      <c r="AZ244" s="92"/>
      <c r="BA244" s="170">
        <f t="shared" si="212"/>
        <v>1</v>
      </c>
      <c r="BB244" s="92"/>
      <c r="BC244" s="93">
        <f t="shared" si="213"/>
        <v>0</v>
      </c>
      <c r="BD244" s="92"/>
      <c r="BE244" s="93">
        <f t="shared" si="242"/>
        <v>0</v>
      </c>
      <c r="BF244" s="94">
        <f t="shared" si="214"/>
        <v>0</v>
      </c>
      <c r="BG244" s="95"/>
      <c r="BH244" s="31"/>
      <c r="BI244" s="53"/>
      <c r="BJ244" s="54"/>
      <c r="BK244" s="54"/>
      <c r="BL244" s="55"/>
      <c r="BM244" s="40" t="b">
        <f t="shared" si="215"/>
        <v>0</v>
      </c>
      <c r="BN244" s="40" t="str">
        <f t="shared" si="216"/>
        <v xml:space="preserve">  </v>
      </c>
      <c r="BO244" s="40"/>
      <c r="BP244" s="40" t="b">
        <f t="shared" si="217"/>
        <v>0</v>
      </c>
      <c r="BQ244" s="40" t="str">
        <f t="shared" si="218"/>
        <v xml:space="preserve">  </v>
      </c>
      <c r="BR244" s="40"/>
      <c r="BS244" s="40" t="b">
        <f t="shared" si="219"/>
        <v>0</v>
      </c>
      <c r="BT244" s="40" t="str">
        <f t="shared" si="220"/>
        <v xml:space="preserve">  </v>
      </c>
      <c r="BU244" s="40"/>
      <c r="BV244" s="40" t="b">
        <f t="shared" si="221"/>
        <v>0</v>
      </c>
      <c r="BW244" s="40" t="str">
        <f t="shared" si="222"/>
        <v xml:space="preserve">  </v>
      </c>
      <c r="BX244" s="40"/>
      <c r="BY244" s="40" t="b">
        <f t="shared" si="223"/>
        <v>0</v>
      </c>
      <c r="BZ244" s="45" t="str">
        <f t="shared" si="224"/>
        <v xml:space="preserve">  </v>
      </c>
      <c r="CA244" s="46"/>
      <c r="CB244" s="36" t="b">
        <f t="shared" si="225"/>
        <v>0</v>
      </c>
      <c r="CC244" s="36" t="str">
        <f t="shared" si="226"/>
        <v xml:space="preserve">  </v>
      </c>
      <c r="CD244" s="36"/>
      <c r="CE244" s="36" t="b">
        <f t="shared" si="227"/>
        <v>0</v>
      </c>
      <c r="CF244" s="36" t="str">
        <f t="shared" si="228"/>
        <v xml:space="preserve">  </v>
      </c>
      <c r="CG244" s="36"/>
      <c r="CH244" s="36" t="b">
        <f t="shared" si="229"/>
        <v>0</v>
      </c>
      <c r="CI244" s="36" t="str">
        <f t="shared" si="230"/>
        <v xml:space="preserve">  </v>
      </c>
      <c r="CJ244" s="36"/>
      <c r="CK244" s="36" t="b">
        <f t="shared" si="231"/>
        <v>0</v>
      </c>
      <c r="CL244" s="36" t="str">
        <f t="shared" si="232"/>
        <v xml:space="preserve">  </v>
      </c>
      <c r="CM244" s="36"/>
      <c r="CN244" s="36" t="b">
        <f t="shared" si="233"/>
        <v>0</v>
      </c>
      <c r="CO244" s="37" t="str">
        <f t="shared" si="234"/>
        <v xml:space="preserve">  </v>
      </c>
      <c r="CQ244" s="65"/>
      <c r="CR244" s="65" t="b">
        <f t="shared" si="243"/>
        <v>0</v>
      </c>
      <c r="CS244" s="65" t="str">
        <f t="shared" si="235"/>
        <v xml:space="preserve">  </v>
      </c>
      <c r="CT244" s="65"/>
      <c r="CU244" s="65" t="b">
        <f t="shared" si="236"/>
        <v>0</v>
      </c>
      <c r="CV244" s="65" t="str">
        <f t="shared" si="237"/>
        <v xml:space="preserve">  </v>
      </c>
      <c r="CW244" s="65"/>
      <c r="CX244" s="65" t="b">
        <f t="shared" si="244"/>
        <v>0</v>
      </c>
      <c r="CY244" s="65" t="str">
        <f t="shared" si="238"/>
        <v xml:space="preserve">  </v>
      </c>
      <c r="CZ244" s="65"/>
      <c r="DA244" s="65" t="b">
        <f t="shared" si="245"/>
        <v>0</v>
      </c>
      <c r="DB244" s="66" t="str">
        <f t="shared" si="239"/>
        <v xml:space="preserve">  </v>
      </c>
      <c r="DC244" s="130">
        <f t="shared" si="246"/>
        <v>0</v>
      </c>
      <c r="DD244" s="131">
        <f t="shared" si="247"/>
        <v>0</v>
      </c>
      <c r="DE244" s="218"/>
      <c r="DF244" s="219"/>
      <c r="DG244" s="220"/>
      <c r="DH244" s="221"/>
      <c r="DJ244" s="101"/>
      <c r="DK244" s="71"/>
      <c r="DL244" s="71"/>
      <c r="DM244" s="71"/>
      <c r="DN244" s="102"/>
      <c r="DO244" s="101"/>
      <c r="DP244" s="71"/>
      <c r="DQ244" s="71"/>
      <c r="DR244" s="71"/>
      <c r="DS244" s="71"/>
      <c r="DT244" s="71"/>
      <c r="DU244" s="111"/>
      <c r="DX244" s="107"/>
      <c r="DY244" s="71"/>
      <c r="DZ244" s="71"/>
      <c r="EA244" s="71"/>
      <c r="EB244" s="71"/>
      <c r="EC244" s="71"/>
      <c r="ED244" s="71"/>
      <c r="EE244" s="71"/>
      <c r="EF244" s="71"/>
      <c r="EG244" s="71"/>
      <c r="EH244" s="114"/>
      <c r="EI244" s="71"/>
      <c r="EJ244" s="71"/>
      <c r="EK244" s="71"/>
      <c r="EL244" s="115"/>
      <c r="EM244" s="117"/>
      <c r="EN244" s="115"/>
      <c r="EO244" s="208"/>
      <c r="EP244" s="209"/>
      <c r="EQ244" s="210"/>
      <c r="ER244" s="217"/>
      <c r="FT244" s="160"/>
      <c r="FV244" s="24"/>
      <c r="FW244" s="140"/>
      <c r="FX244" s="141"/>
      <c r="GL244" s="179"/>
      <c r="GQ244" s="179"/>
    </row>
    <row r="245" spans="2:199" s="159" customFormat="1" ht="15.6">
      <c r="B245" s="134"/>
      <c r="C245" s="136"/>
      <c r="D245" s="71"/>
      <c r="E245" s="16"/>
      <c r="F245" s="159" t="str">
        <f t="shared" si="248"/>
        <v/>
      </c>
      <c r="G245" s="159" t="str">
        <f t="shared" si="249"/>
        <v/>
      </c>
      <c r="H245" s="159" t="str">
        <f t="shared" si="250"/>
        <v/>
      </c>
      <c r="L245" s="97"/>
      <c r="M245" s="16"/>
      <c r="N245" s="16"/>
      <c r="O245" s="24" t="str">
        <f t="shared" si="240"/>
        <v>::</v>
      </c>
      <c r="P245" s="16"/>
      <c r="Q245" s="16"/>
      <c r="R245" s="16"/>
      <c r="S245" s="24" t="str">
        <f t="shared" si="241"/>
        <v>::</v>
      </c>
      <c r="T245" s="24"/>
      <c r="U245" s="24"/>
      <c r="V245" s="165"/>
      <c r="W245" s="71">
        <f t="shared" si="190"/>
        <v>0</v>
      </c>
      <c r="X245" s="71">
        <f t="shared" si="191"/>
        <v>1</v>
      </c>
      <c r="Y245" s="71">
        <f t="shared" si="192"/>
        <v>1900</v>
      </c>
      <c r="Z245" s="92"/>
      <c r="AA245" s="170">
        <f t="shared" si="193"/>
        <v>0</v>
      </c>
      <c r="AB245" s="92"/>
      <c r="AC245" s="94">
        <f t="shared" si="194"/>
        <v>0</v>
      </c>
      <c r="AD245" s="156">
        <f t="shared" si="195"/>
        <v>0</v>
      </c>
      <c r="AE245" s="170">
        <f t="shared" si="196"/>
        <v>0</v>
      </c>
      <c r="AF245" s="92"/>
      <c r="AG245" s="94">
        <f t="shared" si="197"/>
        <v>0</v>
      </c>
      <c r="AH245" s="156">
        <f t="shared" si="198"/>
        <v>0</v>
      </c>
      <c r="AI245" s="170">
        <f t="shared" si="199"/>
        <v>0</v>
      </c>
      <c r="AJ245" s="92"/>
      <c r="AK245" s="94">
        <f t="shared" si="200"/>
        <v>0</v>
      </c>
      <c r="AL245" s="156">
        <f t="shared" si="201"/>
        <v>0</v>
      </c>
      <c r="AM245" s="170">
        <f t="shared" si="202"/>
        <v>0</v>
      </c>
      <c r="AN245" s="92"/>
      <c r="AO245" s="94">
        <f t="shared" si="203"/>
        <v>0</v>
      </c>
      <c r="AP245" s="156">
        <f t="shared" si="204"/>
        <v>0</v>
      </c>
      <c r="AQ245" s="170">
        <f t="shared" si="205"/>
        <v>0</v>
      </c>
      <c r="AR245" s="92"/>
      <c r="AS245" s="94">
        <f t="shared" si="206"/>
        <v>0</v>
      </c>
      <c r="AT245" s="156">
        <f t="shared" si="207"/>
        <v>0</v>
      </c>
      <c r="AU245" s="170">
        <f t="shared" si="208"/>
        <v>0</v>
      </c>
      <c r="AV245" s="92"/>
      <c r="AW245" s="94">
        <f t="shared" si="209"/>
        <v>0</v>
      </c>
      <c r="AX245" s="156">
        <f t="shared" si="210"/>
        <v>0</v>
      </c>
      <c r="AY245" s="170">
        <f t="shared" si="211"/>
        <v>1</v>
      </c>
      <c r="AZ245" s="92"/>
      <c r="BA245" s="170">
        <f t="shared" si="212"/>
        <v>1</v>
      </c>
      <c r="BB245" s="92"/>
      <c r="BC245" s="93">
        <f t="shared" si="213"/>
        <v>0</v>
      </c>
      <c r="BD245" s="92"/>
      <c r="BE245" s="93">
        <f t="shared" si="242"/>
        <v>0</v>
      </c>
      <c r="BF245" s="94">
        <f t="shared" si="214"/>
        <v>0</v>
      </c>
      <c r="BG245" s="95"/>
      <c r="BH245" s="31"/>
      <c r="BI245" s="53"/>
      <c r="BJ245" s="54"/>
      <c r="BK245" s="54"/>
      <c r="BL245" s="55"/>
      <c r="BM245" s="40" t="b">
        <f t="shared" si="215"/>
        <v>0</v>
      </c>
      <c r="BN245" s="40" t="str">
        <f t="shared" si="216"/>
        <v xml:space="preserve">  </v>
      </c>
      <c r="BO245" s="40"/>
      <c r="BP245" s="40" t="b">
        <f t="shared" si="217"/>
        <v>0</v>
      </c>
      <c r="BQ245" s="40" t="str">
        <f t="shared" si="218"/>
        <v xml:space="preserve">  </v>
      </c>
      <c r="BR245" s="40"/>
      <c r="BS245" s="40" t="b">
        <f t="shared" si="219"/>
        <v>0</v>
      </c>
      <c r="BT245" s="40" t="str">
        <f t="shared" si="220"/>
        <v xml:space="preserve">  </v>
      </c>
      <c r="BU245" s="40"/>
      <c r="BV245" s="40" t="b">
        <f t="shared" si="221"/>
        <v>0</v>
      </c>
      <c r="BW245" s="40" t="str">
        <f t="shared" si="222"/>
        <v xml:space="preserve">  </v>
      </c>
      <c r="BX245" s="40"/>
      <c r="BY245" s="40" t="b">
        <f t="shared" si="223"/>
        <v>0</v>
      </c>
      <c r="BZ245" s="45" t="str">
        <f t="shared" si="224"/>
        <v xml:space="preserve">  </v>
      </c>
      <c r="CA245" s="46"/>
      <c r="CB245" s="36" t="b">
        <f t="shared" si="225"/>
        <v>0</v>
      </c>
      <c r="CC245" s="36" t="str">
        <f t="shared" si="226"/>
        <v xml:space="preserve">  </v>
      </c>
      <c r="CD245" s="36"/>
      <c r="CE245" s="36" t="b">
        <f t="shared" si="227"/>
        <v>0</v>
      </c>
      <c r="CF245" s="36" t="str">
        <f t="shared" si="228"/>
        <v xml:space="preserve">  </v>
      </c>
      <c r="CG245" s="36"/>
      <c r="CH245" s="36" t="b">
        <f t="shared" si="229"/>
        <v>0</v>
      </c>
      <c r="CI245" s="36" t="str">
        <f t="shared" si="230"/>
        <v xml:space="preserve">  </v>
      </c>
      <c r="CJ245" s="36"/>
      <c r="CK245" s="36" t="b">
        <f t="shared" si="231"/>
        <v>0</v>
      </c>
      <c r="CL245" s="36" t="str">
        <f t="shared" si="232"/>
        <v xml:space="preserve">  </v>
      </c>
      <c r="CM245" s="36"/>
      <c r="CN245" s="36" t="b">
        <f t="shared" si="233"/>
        <v>0</v>
      </c>
      <c r="CO245" s="37" t="str">
        <f t="shared" si="234"/>
        <v xml:space="preserve">  </v>
      </c>
      <c r="CQ245" s="65"/>
      <c r="CR245" s="65" t="b">
        <f t="shared" si="243"/>
        <v>0</v>
      </c>
      <c r="CS245" s="65" t="str">
        <f t="shared" si="235"/>
        <v xml:space="preserve">  </v>
      </c>
      <c r="CT245" s="65"/>
      <c r="CU245" s="65" t="b">
        <f t="shared" si="236"/>
        <v>0</v>
      </c>
      <c r="CV245" s="65" t="str">
        <f t="shared" si="237"/>
        <v xml:space="preserve">  </v>
      </c>
      <c r="CW245" s="65"/>
      <c r="CX245" s="65" t="b">
        <f t="shared" si="244"/>
        <v>0</v>
      </c>
      <c r="CY245" s="65" t="str">
        <f t="shared" si="238"/>
        <v xml:space="preserve">  </v>
      </c>
      <c r="CZ245" s="65"/>
      <c r="DA245" s="65" t="b">
        <f t="shared" si="245"/>
        <v>0</v>
      </c>
      <c r="DB245" s="66" t="str">
        <f t="shared" si="239"/>
        <v xml:space="preserve">  </v>
      </c>
      <c r="DC245" s="130">
        <f t="shared" si="246"/>
        <v>0</v>
      </c>
      <c r="DD245" s="131">
        <f t="shared" si="247"/>
        <v>0</v>
      </c>
      <c r="DE245" s="218"/>
      <c r="DF245" s="219"/>
      <c r="DG245" s="220"/>
      <c r="DH245" s="221"/>
      <c r="DJ245" s="101"/>
      <c r="DK245" s="71"/>
      <c r="DL245" s="71"/>
      <c r="DM245" s="71"/>
      <c r="DN245" s="102"/>
      <c r="DO245" s="101"/>
      <c r="DP245" s="71"/>
      <c r="DQ245" s="71"/>
      <c r="DR245" s="71"/>
      <c r="DS245" s="71"/>
      <c r="DT245" s="71"/>
      <c r="DU245" s="111"/>
      <c r="DX245" s="107"/>
      <c r="DY245" s="71"/>
      <c r="DZ245" s="71"/>
      <c r="EA245" s="71"/>
      <c r="EB245" s="71"/>
      <c r="EC245" s="71"/>
      <c r="ED245" s="71"/>
      <c r="EE245" s="71"/>
      <c r="EF245" s="71"/>
      <c r="EG245" s="71"/>
      <c r="EH245" s="114"/>
      <c r="EI245" s="71"/>
      <c r="EJ245" s="71"/>
      <c r="EK245" s="71"/>
      <c r="EL245" s="115"/>
      <c r="EM245" s="117"/>
      <c r="EN245" s="115"/>
      <c r="EO245" s="208"/>
      <c r="EP245" s="209"/>
      <c r="EQ245" s="210"/>
      <c r="ER245" s="217"/>
      <c r="FT245" s="160"/>
      <c r="FV245" s="24"/>
      <c r="FW245" s="140"/>
      <c r="FX245" s="141"/>
      <c r="GL245" s="179"/>
      <c r="GQ245" s="179"/>
    </row>
    <row r="246" spans="2:199" s="159" customFormat="1" ht="15.6">
      <c r="B246" s="134"/>
      <c r="C246" s="136"/>
      <c r="D246" s="71"/>
      <c r="E246" s="16"/>
      <c r="F246" s="159" t="str">
        <f t="shared" si="248"/>
        <v/>
      </c>
      <c r="G246" s="159" t="str">
        <f t="shared" si="249"/>
        <v/>
      </c>
      <c r="H246" s="159" t="str">
        <f t="shared" si="250"/>
        <v/>
      </c>
      <c r="L246" s="97"/>
      <c r="M246" s="16"/>
      <c r="N246" s="16"/>
      <c r="O246" s="24" t="str">
        <f t="shared" si="240"/>
        <v>::</v>
      </c>
      <c r="P246" s="16"/>
      <c r="Q246" s="16"/>
      <c r="R246" s="16"/>
      <c r="S246" s="24" t="str">
        <f t="shared" si="241"/>
        <v>::</v>
      </c>
      <c r="T246" s="24"/>
      <c r="U246" s="24"/>
      <c r="V246" s="165"/>
      <c r="W246" s="71">
        <f t="shared" si="190"/>
        <v>0</v>
      </c>
      <c r="X246" s="71">
        <f t="shared" si="191"/>
        <v>1</v>
      </c>
      <c r="Y246" s="71">
        <f t="shared" si="192"/>
        <v>1900</v>
      </c>
      <c r="Z246" s="92"/>
      <c r="AA246" s="170">
        <f t="shared" si="193"/>
        <v>0</v>
      </c>
      <c r="AB246" s="92"/>
      <c r="AC246" s="94">
        <f t="shared" si="194"/>
        <v>0</v>
      </c>
      <c r="AD246" s="156">
        <f t="shared" si="195"/>
        <v>0</v>
      </c>
      <c r="AE246" s="170">
        <f t="shared" si="196"/>
        <v>0</v>
      </c>
      <c r="AF246" s="92"/>
      <c r="AG246" s="94">
        <f t="shared" si="197"/>
        <v>0</v>
      </c>
      <c r="AH246" s="156">
        <f t="shared" si="198"/>
        <v>0</v>
      </c>
      <c r="AI246" s="170">
        <f t="shared" si="199"/>
        <v>0</v>
      </c>
      <c r="AJ246" s="92"/>
      <c r="AK246" s="94">
        <f t="shared" si="200"/>
        <v>0</v>
      </c>
      <c r="AL246" s="156">
        <f t="shared" si="201"/>
        <v>0</v>
      </c>
      <c r="AM246" s="170">
        <f t="shared" si="202"/>
        <v>0</v>
      </c>
      <c r="AN246" s="92"/>
      <c r="AO246" s="94">
        <f t="shared" si="203"/>
        <v>0</v>
      </c>
      <c r="AP246" s="156">
        <f t="shared" si="204"/>
        <v>0</v>
      </c>
      <c r="AQ246" s="170">
        <f t="shared" si="205"/>
        <v>0</v>
      </c>
      <c r="AR246" s="92"/>
      <c r="AS246" s="94">
        <f t="shared" si="206"/>
        <v>0</v>
      </c>
      <c r="AT246" s="156">
        <f t="shared" si="207"/>
        <v>0</v>
      </c>
      <c r="AU246" s="170">
        <f t="shared" si="208"/>
        <v>0</v>
      </c>
      <c r="AV246" s="92"/>
      <c r="AW246" s="94">
        <f t="shared" si="209"/>
        <v>0</v>
      </c>
      <c r="AX246" s="156">
        <f t="shared" si="210"/>
        <v>0</v>
      </c>
      <c r="AY246" s="170">
        <f t="shared" si="211"/>
        <v>1</v>
      </c>
      <c r="AZ246" s="92"/>
      <c r="BA246" s="170">
        <f t="shared" si="212"/>
        <v>1</v>
      </c>
      <c r="BB246" s="92"/>
      <c r="BC246" s="93">
        <f t="shared" si="213"/>
        <v>0</v>
      </c>
      <c r="BD246" s="92"/>
      <c r="BE246" s="93">
        <f t="shared" si="242"/>
        <v>0</v>
      </c>
      <c r="BF246" s="94">
        <f t="shared" si="214"/>
        <v>0</v>
      </c>
      <c r="BG246" s="95"/>
      <c r="BH246" s="31"/>
      <c r="BI246" s="53"/>
      <c r="BJ246" s="54"/>
      <c r="BK246" s="54"/>
      <c r="BL246" s="55"/>
      <c r="BM246" s="40" t="b">
        <f t="shared" si="215"/>
        <v>0</v>
      </c>
      <c r="BN246" s="40" t="str">
        <f t="shared" si="216"/>
        <v xml:space="preserve">  </v>
      </c>
      <c r="BO246" s="40"/>
      <c r="BP246" s="40" t="b">
        <f t="shared" si="217"/>
        <v>0</v>
      </c>
      <c r="BQ246" s="40" t="str">
        <f t="shared" si="218"/>
        <v xml:space="preserve">  </v>
      </c>
      <c r="BR246" s="40"/>
      <c r="BS246" s="40" t="b">
        <f t="shared" si="219"/>
        <v>0</v>
      </c>
      <c r="BT246" s="40" t="str">
        <f t="shared" si="220"/>
        <v xml:space="preserve">  </v>
      </c>
      <c r="BU246" s="40"/>
      <c r="BV246" s="40" t="b">
        <f t="shared" si="221"/>
        <v>0</v>
      </c>
      <c r="BW246" s="40" t="str">
        <f t="shared" si="222"/>
        <v xml:space="preserve">  </v>
      </c>
      <c r="BX246" s="40"/>
      <c r="BY246" s="40" t="b">
        <f t="shared" si="223"/>
        <v>0</v>
      </c>
      <c r="BZ246" s="45" t="str">
        <f t="shared" si="224"/>
        <v xml:space="preserve">  </v>
      </c>
      <c r="CA246" s="46"/>
      <c r="CB246" s="36" t="b">
        <f t="shared" si="225"/>
        <v>0</v>
      </c>
      <c r="CC246" s="36" t="str">
        <f t="shared" si="226"/>
        <v xml:space="preserve">  </v>
      </c>
      <c r="CD246" s="36"/>
      <c r="CE246" s="36" t="b">
        <f t="shared" si="227"/>
        <v>0</v>
      </c>
      <c r="CF246" s="36" t="str">
        <f t="shared" si="228"/>
        <v xml:space="preserve">  </v>
      </c>
      <c r="CG246" s="36"/>
      <c r="CH246" s="36" t="b">
        <f t="shared" si="229"/>
        <v>0</v>
      </c>
      <c r="CI246" s="36" t="str">
        <f t="shared" si="230"/>
        <v xml:space="preserve">  </v>
      </c>
      <c r="CJ246" s="36"/>
      <c r="CK246" s="36" t="b">
        <f t="shared" si="231"/>
        <v>0</v>
      </c>
      <c r="CL246" s="36" t="str">
        <f t="shared" si="232"/>
        <v xml:space="preserve">  </v>
      </c>
      <c r="CM246" s="36"/>
      <c r="CN246" s="36" t="b">
        <f t="shared" si="233"/>
        <v>0</v>
      </c>
      <c r="CO246" s="37" t="str">
        <f t="shared" si="234"/>
        <v xml:space="preserve">  </v>
      </c>
      <c r="CQ246" s="65"/>
      <c r="CR246" s="65" t="b">
        <f t="shared" si="243"/>
        <v>0</v>
      </c>
      <c r="CS246" s="65" t="str">
        <f t="shared" si="235"/>
        <v xml:space="preserve">  </v>
      </c>
      <c r="CT246" s="65"/>
      <c r="CU246" s="65" t="b">
        <f t="shared" si="236"/>
        <v>0</v>
      </c>
      <c r="CV246" s="65" t="str">
        <f t="shared" si="237"/>
        <v xml:space="preserve">  </v>
      </c>
      <c r="CW246" s="65"/>
      <c r="CX246" s="65" t="b">
        <f t="shared" si="244"/>
        <v>0</v>
      </c>
      <c r="CY246" s="65" t="str">
        <f t="shared" si="238"/>
        <v xml:space="preserve">  </v>
      </c>
      <c r="CZ246" s="65"/>
      <c r="DA246" s="65" t="b">
        <f t="shared" si="245"/>
        <v>0</v>
      </c>
      <c r="DB246" s="66" t="str">
        <f t="shared" si="239"/>
        <v xml:space="preserve">  </v>
      </c>
      <c r="DC246" s="130">
        <f t="shared" si="246"/>
        <v>0</v>
      </c>
      <c r="DD246" s="131">
        <f t="shared" si="247"/>
        <v>0</v>
      </c>
      <c r="DE246" s="218"/>
      <c r="DF246" s="219"/>
      <c r="DG246" s="220"/>
      <c r="DH246" s="221"/>
      <c r="DJ246" s="101"/>
      <c r="DK246" s="71"/>
      <c r="DL246" s="71"/>
      <c r="DM246" s="71"/>
      <c r="DN246" s="102"/>
      <c r="DO246" s="101"/>
      <c r="DP246" s="71"/>
      <c r="DQ246" s="71"/>
      <c r="DR246" s="71"/>
      <c r="DS246" s="71"/>
      <c r="DT246" s="71"/>
      <c r="DU246" s="111"/>
      <c r="DX246" s="107"/>
      <c r="DY246" s="71"/>
      <c r="DZ246" s="71"/>
      <c r="EA246" s="71"/>
      <c r="EB246" s="71"/>
      <c r="EC246" s="71"/>
      <c r="ED246" s="71"/>
      <c r="EE246" s="71"/>
      <c r="EF246" s="71"/>
      <c r="EG246" s="71"/>
      <c r="EH246" s="114"/>
      <c r="EI246" s="71"/>
      <c r="EJ246" s="71"/>
      <c r="EK246" s="71"/>
      <c r="EL246" s="115"/>
      <c r="EM246" s="117"/>
      <c r="EN246" s="115"/>
      <c r="EO246" s="208"/>
      <c r="EP246" s="209"/>
      <c r="EQ246" s="210"/>
      <c r="ER246" s="217"/>
      <c r="FT246" s="160"/>
      <c r="FV246" s="24"/>
      <c r="FW246" s="140"/>
      <c r="FX246" s="141"/>
      <c r="GL246" s="179"/>
      <c r="GQ246" s="179"/>
    </row>
    <row r="247" spans="2:199" s="159" customFormat="1" ht="15.6">
      <c r="B247" s="134"/>
      <c r="C247" s="136"/>
      <c r="D247" s="71"/>
      <c r="E247" s="16"/>
      <c r="F247" s="159" t="str">
        <f t="shared" si="248"/>
        <v/>
      </c>
      <c r="G247" s="159" t="str">
        <f t="shared" si="249"/>
        <v/>
      </c>
      <c r="H247" s="159" t="str">
        <f t="shared" si="250"/>
        <v/>
      </c>
      <c r="L247" s="97"/>
      <c r="M247" s="16"/>
      <c r="N247" s="16"/>
      <c r="O247" s="24" t="str">
        <f t="shared" si="240"/>
        <v>::</v>
      </c>
      <c r="P247" s="16"/>
      <c r="Q247" s="16"/>
      <c r="R247" s="16"/>
      <c r="S247" s="24" t="str">
        <f t="shared" si="241"/>
        <v>::</v>
      </c>
      <c r="T247" s="24"/>
      <c r="U247" s="24"/>
      <c r="V247" s="165"/>
      <c r="W247" s="71">
        <f t="shared" si="190"/>
        <v>0</v>
      </c>
      <c r="X247" s="71">
        <f t="shared" si="191"/>
        <v>1</v>
      </c>
      <c r="Y247" s="71">
        <f t="shared" si="192"/>
        <v>1900</v>
      </c>
      <c r="Z247" s="92"/>
      <c r="AA247" s="170">
        <f t="shared" si="193"/>
        <v>0</v>
      </c>
      <c r="AB247" s="92"/>
      <c r="AC247" s="94">
        <f t="shared" si="194"/>
        <v>0</v>
      </c>
      <c r="AD247" s="156">
        <f t="shared" si="195"/>
        <v>0</v>
      </c>
      <c r="AE247" s="170">
        <f t="shared" si="196"/>
        <v>0</v>
      </c>
      <c r="AF247" s="92"/>
      <c r="AG247" s="94">
        <f t="shared" si="197"/>
        <v>0</v>
      </c>
      <c r="AH247" s="156">
        <f t="shared" si="198"/>
        <v>0</v>
      </c>
      <c r="AI247" s="170">
        <f t="shared" si="199"/>
        <v>0</v>
      </c>
      <c r="AJ247" s="92"/>
      <c r="AK247" s="94">
        <f t="shared" si="200"/>
        <v>0</v>
      </c>
      <c r="AL247" s="156">
        <f t="shared" si="201"/>
        <v>0</v>
      </c>
      <c r="AM247" s="170">
        <f t="shared" si="202"/>
        <v>0</v>
      </c>
      <c r="AN247" s="92"/>
      <c r="AO247" s="94">
        <f t="shared" si="203"/>
        <v>0</v>
      </c>
      <c r="AP247" s="156">
        <f t="shared" si="204"/>
        <v>0</v>
      </c>
      <c r="AQ247" s="170">
        <f t="shared" si="205"/>
        <v>0</v>
      </c>
      <c r="AR247" s="92"/>
      <c r="AS247" s="94">
        <f t="shared" si="206"/>
        <v>0</v>
      </c>
      <c r="AT247" s="156">
        <f t="shared" si="207"/>
        <v>0</v>
      </c>
      <c r="AU247" s="170">
        <f t="shared" si="208"/>
        <v>0</v>
      </c>
      <c r="AV247" s="92"/>
      <c r="AW247" s="94">
        <f t="shared" si="209"/>
        <v>0</v>
      </c>
      <c r="AX247" s="156">
        <f t="shared" si="210"/>
        <v>0</v>
      </c>
      <c r="AY247" s="170">
        <f t="shared" si="211"/>
        <v>1</v>
      </c>
      <c r="AZ247" s="92"/>
      <c r="BA247" s="170">
        <f t="shared" si="212"/>
        <v>1</v>
      </c>
      <c r="BB247" s="92"/>
      <c r="BC247" s="93">
        <f t="shared" si="213"/>
        <v>0</v>
      </c>
      <c r="BD247" s="92"/>
      <c r="BE247" s="93">
        <f t="shared" si="242"/>
        <v>0</v>
      </c>
      <c r="BF247" s="94">
        <f t="shared" si="214"/>
        <v>0</v>
      </c>
      <c r="BG247" s="95"/>
      <c r="BH247" s="31"/>
      <c r="BI247" s="53"/>
      <c r="BJ247" s="54"/>
      <c r="BK247" s="54"/>
      <c r="BL247" s="55"/>
      <c r="BM247" s="40" t="b">
        <f t="shared" si="215"/>
        <v>0</v>
      </c>
      <c r="BN247" s="40" t="str">
        <f t="shared" si="216"/>
        <v xml:space="preserve">  </v>
      </c>
      <c r="BO247" s="40"/>
      <c r="BP247" s="40" t="b">
        <f t="shared" si="217"/>
        <v>0</v>
      </c>
      <c r="BQ247" s="40" t="str">
        <f t="shared" si="218"/>
        <v xml:space="preserve">  </v>
      </c>
      <c r="BR247" s="40"/>
      <c r="BS247" s="40" t="b">
        <f t="shared" si="219"/>
        <v>0</v>
      </c>
      <c r="BT247" s="40" t="str">
        <f t="shared" si="220"/>
        <v xml:space="preserve">  </v>
      </c>
      <c r="BU247" s="40"/>
      <c r="BV247" s="40" t="b">
        <f t="shared" si="221"/>
        <v>0</v>
      </c>
      <c r="BW247" s="40" t="str">
        <f t="shared" si="222"/>
        <v xml:space="preserve">  </v>
      </c>
      <c r="BX247" s="40"/>
      <c r="BY247" s="40" t="b">
        <f t="shared" si="223"/>
        <v>0</v>
      </c>
      <c r="BZ247" s="45" t="str">
        <f t="shared" si="224"/>
        <v xml:space="preserve">  </v>
      </c>
      <c r="CA247" s="46"/>
      <c r="CB247" s="36" t="b">
        <f t="shared" si="225"/>
        <v>0</v>
      </c>
      <c r="CC247" s="36" t="str">
        <f t="shared" si="226"/>
        <v xml:space="preserve">  </v>
      </c>
      <c r="CD247" s="36"/>
      <c r="CE247" s="36" t="b">
        <f t="shared" si="227"/>
        <v>0</v>
      </c>
      <c r="CF247" s="36" t="str">
        <f t="shared" si="228"/>
        <v xml:space="preserve">  </v>
      </c>
      <c r="CG247" s="36"/>
      <c r="CH247" s="36" t="b">
        <f t="shared" si="229"/>
        <v>0</v>
      </c>
      <c r="CI247" s="36" t="str">
        <f t="shared" si="230"/>
        <v xml:space="preserve">  </v>
      </c>
      <c r="CJ247" s="36"/>
      <c r="CK247" s="36" t="b">
        <f t="shared" si="231"/>
        <v>0</v>
      </c>
      <c r="CL247" s="36" t="str">
        <f t="shared" si="232"/>
        <v xml:space="preserve">  </v>
      </c>
      <c r="CM247" s="36"/>
      <c r="CN247" s="36" t="b">
        <f t="shared" si="233"/>
        <v>0</v>
      </c>
      <c r="CO247" s="37" t="str">
        <f t="shared" si="234"/>
        <v xml:space="preserve">  </v>
      </c>
      <c r="CQ247" s="65"/>
      <c r="CR247" s="65" t="b">
        <f t="shared" si="243"/>
        <v>0</v>
      </c>
      <c r="CS247" s="65" t="str">
        <f t="shared" si="235"/>
        <v xml:space="preserve">  </v>
      </c>
      <c r="CT247" s="65"/>
      <c r="CU247" s="65" t="b">
        <f t="shared" si="236"/>
        <v>0</v>
      </c>
      <c r="CV247" s="65" t="str">
        <f t="shared" si="237"/>
        <v xml:space="preserve">  </v>
      </c>
      <c r="CW247" s="65"/>
      <c r="CX247" s="65" t="b">
        <f t="shared" si="244"/>
        <v>0</v>
      </c>
      <c r="CY247" s="65" t="str">
        <f t="shared" si="238"/>
        <v xml:space="preserve">  </v>
      </c>
      <c r="CZ247" s="65"/>
      <c r="DA247" s="65" t="b">
        <f t="shared" si="245"/>
        <v>0</v>
      </c>
      <c r="DB247" s="66" t="str">
        <f t="shared" si="239"/>
        <v xml:space="preserve">  </v>
      </c>
      <c r="DC247" s="130">
        <f t="shared" si="246"/>
        <v>0</v>
      </c>
      <c r="DD247" s="131">
        <f t="shared" si="247"/>
        <v>0</v>
      </c>
      <c r="DE247" s="218"/>
      <c r="DF247" s="219"/>
      <c r="DG247" s="220"/>
      <c r="DH247" s="221"/>
      <c r="DJ247" s="101"/>
      <c r="DK247" s="71"/>
      <c r="DL247" s="71"/>
      <c r="DM247" s="71"/>
      <c r="DN247" s="102"/>
      <c r="DO247" s="101"/>
      <c r="DP247" s="71"/>
      <c r="DQ247" s="71"/>
      <c r="DR247" s="71"/>
      <c r="DS247" s="71"/>
      <c r="DT247" s="71"/>
      <c r="DU247" s="111"/>
      <c r="DX247" s="107"/>
      <c r="DY247" s="71"/>
      <c r="DZ247" s="71"/>
      <c r="EA247" s="71"/>
      <c r="EB247" s="71"/>
      <c r="EC247" s="71"/>
      <c r="ED247" s="71"/>
      <c r="EE247" s="71"/>
      <c r="EF247" s="71"/>
      <c r="EG247" s="71"/>
      <c r="EH247" s="114"/>
      <c r="EI247" s="71"/>
      <c r="EJ247" s="71"/>
      <c r="EK247" s="71"/>
      <c r="EL247" s="115"/>
      <c r="EM247" s="117"/>
      <c r="EN247" s="115"/>
      <c r="EO247" s="208"/>
      <c r="EP247" s="209"/>
      <c r="EQ247" s="210"/>
      <c r="ER247" s="217"/>
      <c r="FT247" s="160"/>
      <c r="FV247" s="24"/>
      <c r="FW247" s="140"/>
      <c r="FX247" s="141"/>
      <c r="GL247" s="179"/>
      <c r="GQ247" s="179"/>
    </row>
    <row r="248" spans="2:199" s="159" customFormat="1" ht="15.6">
      <c r="B248" s="134"/>
      <c r="C248" s="136"/>
      <c r="D248" s="71"/>
      <c r="E248" s="16"/>
      <c r="F248" s="159" t="str">
        <f t="shared" si="248"/>
        <v/>
      </c>
      <c r="G248" s="159" t="str">
        <f t="shared" si="249"/>
        <v/>
      </c>
      <c r="H248" s="159" t="str">
        <f t="shared" si="250"/>
        <v/>
      </c>
      <c r="L248" s="97"/>
      <c r="M248" s="16"/>
      <c r="N248" s="16"/>
      <c r="O248" s="24" t="str">
        <f t="shared" si="240"/>
        <v>::</v>
      </c>
      <c r="P248" s="16"/>
      <c r="Q248" s="16"/>
      <c r="R248" s="16"/>
      <c r="S248" s="24" t="str">
        <f t="shared" si="241"/>
        <v>::</v>
      </c>
      <c r="T248" s="24"/>
      <c r="U248" s="24"/>
      <c r="V248" s="165"/>
      <c r="W248" s="71">
        <f t="shared" si="190"/>
        <v>0</v>
      </c>
      <c r="X248" s="71">
        <f t="shared" si="191"/>
        <v>1</v>
      </c>
      <c r="Y248" s="71">
        <f t="shared" si="192"/>
        <v>1900</v>
      </c>
      <c r="Z248" s="92"/>
      <c r="AA248" s="170">
        <f t="shared" si="193"/>
        <v>0</v>
      </c>
      <c r="AB248" s="92"/>
      <c r="AC248" s="94">
        <f t="shared" si="194"/>
        <v>0</v>
      </c>
      <c r="AD248" s="156">
        <f t="shared" si="195"/>
        <v>0</v>
      </c>
      <c r="AE248" s="170">
        <f t="shared" si="196"/>
        <v>0</v>
      </c>
      <c r="AF248" s="92"/>
      <c r="AG248" s="94">
        <f t="shared" si="197"/>
        <v>0</v>
      </c>
      <c r="AH248" s="156">
        <f t="shared" si="198"/>
        <v>0</v>
      </c>
      <c r="AI248" s="170">
        <f t="shared" si="199"/>
        <v>0</v>
      </c>
      <c r="AJ248" s="92"/>
      <c r="AK248" s="94">
        <f t="shared" si="200"/>
        <v>0</v>
      </c>
      <c r="AL248" s="156">
        <f t="shared" si="201"/>
        <v>0</v>
      </c>
      <c r="AM248" s="170">
        <f t="shared" si="202"/>
        <v>0</v>
      </c>
      <c r="AN248" s="92"/>
      <c r="AO248" s="94">
        <f t="shared" si="203"/>
        <v>0</v>
      </c>
      <c r="AP248" s="156">
        <f t="shared" si="204"/>
        <v>0</v>
      </c>
      <c r="AQ248" s="170">
        <f t="shared" si="205"/>
        <v>0</v>
      </c>
      <c r="AR248" s="92"/>
      <c r="AS248" s="94">
        <f t="shared" si="206"/>
        <v>0</v>
      </c>
      <c r="AT248" s="156">
        <f t="shared" si="207"/>
        <v>0</v>
      </c>
      <c r="AU248" s="170">
        <f t="shared" si="208"/>
        <v>0</v>
      </c>
      <c r="AV248" s="92"/>
      <c r="AW248" s="94">
        <f t="shared" si="209"/>
        <v>0</v>
      </c>
      <c r="AX248" s="156">
        <f t="shared" si="210"/>
        <v>0</v>
      </c>
      <c r="AY248" s="170">
        <f t="shared" si="211"/>
        <v>1</v>
      </c>
      <c r="AZ248" s="92"/>
      <c r="BA248" s="170">
        <f t="shared" si="212"/>
        <v>1</v>
      </c>
      <c r="BB248" s="92"/>
      <c r="BC248" s="93">
        <f t="shared" si="213"/>
        <v>0</v>
      </c>
      <c r="BD248" s="92"/>
      <c r="BE248" s="93">
        <f t="shared" si="242"/>
        <v>0</v>
      </c>
      <c r="BF248" s="94">
        <f t="shared" si="214"/>
        <v>0</v>
      </c>
      <c r="BG248" s="95"/>
      <c r="BH248" s="31"/>
      <c r="BI248" s="53"/>
      <c r="BJ248" s="54"/>
      <c r="BK248" s="54"/>
      <c r="BL248" s="55"/>
      <c r="BM248" s="40" t="b">
        <f t="shared" si="215"/>
        <v>0</v>
      </c>
      <c r="BN248" s="40" t="str">
        <f t="shared" si="216"/>
        <v xml:space="preserve">  </v>
      </c>
      <c r="BO248" s="40"/>
      <c r="BP248" s="40" t="b">
        <f t="shared" si="217"/>
        <v>0</v>
      </c>
      <c r="BQ248" s="40" t="str">
        <f t="shared" si="218"/>
        <v xml:space="preserve">  </v>
      </c>
      <c r="BR248" s="40"/>
      <c r="BS248" s="40" t="b">
        <f t="shared" si="219"/>
        <v>0</v>
      </c>
      <c r="BT248" s="40" t="str">
        <f t="shared" si="220"/>
        <v xml:space="preserve">  </v>
      </c>
      <c r="BU248" s="40"/>
      <c r="BV248" s="40" t="b">
        <f t="shared" si="221"/>
        <v>0</v>
      </c>
      <c r="BW248" s="40" t="str">
        <f t="shared" si="222"/>
        <v xml:space="preserve">  </v>
      </c>
      <c r="BX248" s="40"/>
      <c r="BY248" s="40" t="b">
        <f t="shared" si="223"/>
        <v>0</v>
      </c>
      <c r="BZ248" s="45" t="str">
        <f t="shared" si="224"/>
        <v xml:space="preserve">  </v>
      </c>
      <c r="CA248" s="46"/>
      <c r="CB248" s="36" t="b">
        <f t="shared" si="225"/>
        <v>0</v>
      </c>
      <c r="CC248" s="36" t="str">
        <f t="shared" si="226"/>
        <v xml:space="preserve">  </v>
      </c>
      <c r="CD248" s="36"/>
      <c r="CE248" s="36" t="b">
        <f t="shared" si="227"/>
        <v>0</v>
      </c>
      <c r="CF248" s="36" t="str">
        <f t="shared" si="228"/>
        <v xml:space="preserve">  </v>
      </c>
      <c r="CG248" s="36"/>
      <c r="CH248" s="36" t="b">
        <f t="shared" si="229"/>
        <v>0</v>
      </c>
      <c r="CI248" s="36" t="str">
        <f t="shared" si="230"/>
        <v xml:space="preserve">  </v>
      </c>
      <c r="CJ248" s="36"/>
      <c r="CK248" s="36" t="b">
        <f t="shared" si="231"/>
        <v>0</v>
      </c>
      <c r="CL248" s="36" t="str">
        <f t="shared" si="232"/>
        <v xml:space="preserve">  </v>
      </c>
      <c r="CM248" s="36"/>
      <c r="CN248" s="36" t="b">
        <f t="shared" si="233"/>
        <v>0</v>
      </c>
      <c r="CO248" s="37" t="str">
        <f t="shared" si="234"/>
        <v xml:space="preserve">  </v>
      </c>
      <c r="CQ248" s="65"/>
      <c r="CR248" s="65" t="b">
        <f t="shared" si="243"/>
        <v>0</v>
      </c>
      <c r="CS248" s="65" t="str">
        <f t="shared" si="235"/>
        <v xml:space="preserve">  </v>
      </c>
      <c r="CT248" s="65"/>
      <c r="CU248" s="65" t="b">
        <f t="shared" si="236"/>
        <v>0</v>
      </c>
      <c r="CV248" s="65" t="str">
        <f t="shared" si="237"/>
        <v xml:space="preserve">  </v>
      </c>
      <c r="CW248" s="65"/>
      <c r="CX248" s="65" t="b">
        <f t="shared" si="244"/>
        <v>0</v>
      </c>
      <c r="CY248" s="65" t="str">
        <f t="shared" si="238"/>
        <v xml:space="preserve">  </v>
      </c>
      <c r="CZ248" s="65"/>
      <c r="DA248" s="65" t="b">
        <f t="shared" si="245"/>
        <v>0</v>
      </c>
      <c r="DB248" s="66" t="str">
        <f t="shared" si="239"/>
        <v xml:space="preserve">  </v>
      </c>
      <c r="DC248" s="130">
        <f t="shared" si="246"/>
        <v>0</v>
      </c>
      <c r="DD248" s="131">
        <f t="shared" si="247"/>
        <v>0</v>
      </c>
      <c r="DE248" s="218"/>
      <c r="DF248" s="219"/>
      <c r="DG248" s="220"/>
      <c r="DH248" s="221"/>
      <c r="DJ248" s="101"/>
      <c r="DK248" s="71"/>
      <c r="DL248" s="71"/>
      <c r="DM248" s="71"/>
      <c r="DN248" s="102"/>
      <c r="DO248" s="101"/>
      <c r="DP248" s="71"/>
      <c r="DQ248" s="71"/>
      <c r="DR248" s="71"/>
      <c r="DS248" s="71"/>
      <c r="DT248" s="71"/>
      <c r="DU248" s="111"/>
      <c r="DX248" s="107"/>
      <c r="DY248" s="71"/>
      <c r="DZ248" s="71"/>
      <c r="EA248" s="71"/>
      <c r="EB248" s="71"/>
      <c r="EC248" s="71"/>
      <c r="ED248" s="71"/>
      <c r="EE248" s="71"/>
      <c r="EF248" s="71"/>
      <c r="EG248" s="71"/>
      <c r="EH248" s="114"/>
      <c r="EI248" s="71"/>
      <c r="EJ248" s="71"/>
      <c r="EK248" s="71"/>
      <c r="EL248" s="115"/>
      <c r="EM248" s="117"/>
      <c r="EN248" s="115"/>
      <c r="EO248" s="208"/>
      <c r="EP248" s="209"/>
      <c r="EQ248" s="210"/>
      <c r="ER248" s="217"/>
      <c r="FT248" s="160"/>
      <c r="FV248" s="24"/>
      <c r="FW248" s="140"/>
      <c r="FX248" s="141"/>
      <c r="GL248" s="179"/>
      <c r="GQ248" s="179"/>
    </row>
    <row r="249" spans="2:199" s="159" customFormat="1" ht="15.6">
      <c r="B249" s="134"/>
      <c r="C249" s="136"/>
      <c r="D249" s="71"/>
      <c r="E249" s="16"/>
      <c r="F249" s="159" t="str">
        <f t="shared" si="248"/>
        <v/>
      </c>
      <c r="G249" s="159" t="str">
        <f t="shared" si="249"/>
        <v/>
      </c>
      <c r="H249" s="159" t="str">
        <f t="shared" si="250"/>
        <v/>
      </c>
      <c r="L249" s="97"/>
      <c r="M249" s="16"/>
      <c r="N249" s="16"/>
      <c r="O249" s="24" t="str">
        <f t="shared" si="240"/>
        <v>::</v>
      </c>
      <c r="P249" s="16"/>
      <c r="Q249" s="16"/>
      <c r="R249" s="16"/>
      <c r="S249" s="24" t="str">
        <f t="shared" si="241"/>
        <v>::</v>
      </c>
      <c r="T249" s="24"/>
      <c r="U249" s="24"/>
      <c r="V249" s="165"/>
      <c r="W249" s="71">
        <f t="shared" si="190"/>
        <v>0</v>
      </c>
      <c r="X249" s="71">
        <f t="shared" si="191"/>
        <v>1</v>
      </c>
      <c r="Y249" s="71">
        <f t="shared" si="192"/>
        <v>1900</v>
      </c>
      <c r="Z249" s="92"/>
      <c r="AA249" s="170">
        <f t="shared" si="193"/>
        <v>0</v>
      </c>
      <c r="AB249" s="92"/>
      <c r="AC249" s="94">
        <f t="shared" si="194"/>
        <v>0</v>
      </c>
      <c r="AD249" s="156">
        <f t="shared" si="195"/>
        <v>0</v>
      </c>
      <c r="AE249" s="170">
        <f t="shared" si="196"/>
        <v>0</v>
      </c>
      <c r="AF249" s="92"/>
      <c r="AG249" s="94">
        <f t="shared" si="197"/>
        <v>0</v>
      </c>
      <c r="AH249" s="156">
        <f t="shared" si="198"/>
        <v>0</v>
      </c>
      <c r="AI249" s="170">
        <f t="shared" si="199"/>
        <v>0</v>
      </c>
      <c r="AJ249" s="92"/>
      <c r="AK249" s="94">
        <f t="shared" si="200"/>
        <v>0</v>
      </c>
      <c r="AL249" s="156">
        <f t="shared" si="201"/>
        <v>0</v>
      </c>
      <c r="AM249" s="170">
        <f t="shared" si="202"/>
        <v>0</v>
      </c>
      <c r="AN249" s="92"/>
      <c r="AO249" s="94">
        <f t="shared" si="203"/>
        <v>0</v>
      </c>
      <c r="AP249" s="156">
        <f t="shared" si="204"/>
        <v>0</v>
      </c>
      <c r="AQ249" s="170">
        <f t="shared" si="205"/>
        <v>0</v>
      </c>
      <c r="AR249" s="92"/>
      <c r="AS249" s="94">
        <f t="shared" si="206"/>
        <v>0</v>
      </c>
      <c r="AT249" s="156">
        <f t="shared" si="207"/>
        <v>0</v>
      </c>
      <c r="AU249" s="170">
        <f t="shared" si="208"/>
        <v>0</v>
      </c>
      <c r="AV249" s="92"/>
      <c r="AW249" s="94">
        <f t="shared" si="209"/>
        <v>0</v>
      </c>
      <c r="AX249" s="156">
        <f t="shared" si="210"/>
        <v>0</v>
      </c>
      <c r="AY249" s="170">
        <f t="shared" si="211"/>
        <v>1</v>
      </c>
      <c r="AZ249" s="92"/>
      <c r="BA249" s="170">
        <f t="shared" si="212"/>
        <v>1</v>
      </c>
      <c r="BB249" s="92"/>
      <c r="BC249" s="93">
        <f t="shared" si="213"/>
        <v>0</v>
      </c>
      <c r="BD249" s="92"/>
      <c r="BE249" s="93">
        <f t="shared" si="242"/>
        <v>0</v>
      </c>
      <c r="BF249" s="94">
        <f t="shared" si="214"/>
        <v>0</v>
      </c>
      <c r="BG249" s="95"/>
      <c r="BH249" s="31"/>
      <c r="BI249" s="53"/>
      <c r="BJ249" s="54"/>
      <c r="BK249" s="54"/>
      <c r="BL249" s="55"/>
      <c r="BM249" s="40" t="b">
        <f t="shared" si="215"/>
        <v>0</v>
      </c>
      <c r="BN249" s="40" t="str">
        <f t="shared" si="216"/>
        <v xml:space="preserve">  </v>
      </c>
      <c r="BO249" s="40"/>
      <c r="BP249" s="40" t="b">
        <f t="shared" si="217"/>
        <v>0</v>
      </c>
      <c r="BQ249" s="40" t="str">
        <f t="shared" si="218"/>
        <v xml:space="preserve">  </v>
      </c>
      <c r="BR249" s="40"/>
      <c r="BS249" s="40" t="b">
        <f t="shared" si="219"/>
        <v>0</v>
      </c>
      <c r="BT249" s="40" t="str">
        <f t="shared" si="220"/>
        <v xml:space="preserve">  </v>
      </c>
      <c r="BU249" s="40"/>
      <c r="BV249" s="40" t="b">
        <f t="shared" si="221"/>
        <v>0</v>
      </c>
      <c r="BW249" s="40" t="str">
        <f t="shared" si="222"/>
        <v xml:space="preserve">  </v>
      </c>
      <c r="BX249" s="40"/>
      <c r="BY249" s="40" t="b">
        <f t="shared" si="223"/>
        <v>0</v>
      </c>
      <c r="BZ249" s="45" t="str">
        <f t="shared" si="224"/>
        <v xml:space="preserve">  </v>
      </c>
      <c r="CA249" s="46"/>
      <c r="CB249" s="36" t="b">
        <f t="shared" si="225"/>
        <v>0</v>
      </c>
      <c r="CC249" s="36" t="str">
        <f t="shared" si="226"/>
        <v xml:space="preserve">  </v>
      </c>
      <c r="CD249" s="36"/>
      <c r="CE249" s="36" t="b">
        <f t="shared" si="227"/>
        <v>0</v>
      </c>
      <c r="CF249" s="36" t="str">
        <f t="shared" si="228"/>
        <v xml:space="preserve">  </v>
      </c>
      <c r="CG249" s="36"/>
      <c r="CH249" s="36" t="b">
        <f t="shared" si="229"/>
        <v>0</v>
      </c>
      <c r="CI249" s="36" t="str">
        <f t="shared" si="230"/>
        <v xml:space="preserve">  </v>
      </c>
      <c r="CJ249" s="36"/>
      <c r="CK249" s="36" t="b">
        <f t="shared" si="231"/>
        <v>0</v>
      </c>
      <c r="CL249" s="36" t="str">
        <f t="shared" si="232"/>
        <v xml:space="preserve">  </v>
      </c>
      <c r="CM249" s="36"/>
      <c r="CN249" s="36" t="b">
        <f t="shared" si="233"/>
        <v>0</v>
      </c>
      <c r="CO249" s="37" t="str">
        <f t="shared" si="234"/>
        <v xml:space="preserve">  </v>
      </c>
      <c r="CQ249" s="65"/>
      <c r="CR249" s="65" t="b">
        <f t="shared" si="243"/>
        <v>0</v>
      </c>
      <c r="CS249" s="65" t="str">
        <f t="shared" si="235"/>
        <v xml:space="preserve">  </v>
      </c>
      <c r="CT249" s="65"/>
      <c r="CU249" s="65" t="b">
        <f t="shared" si="236"/>
        <v>0</v>
      </c>
      <c r="CV249" s="65" t="str">
        <f t="shared" si="237"/>
        <v xml:space="preserve">  </v>
      </c>
      <c r="CW249" s="65"/>
      <c r="CX249" s="65" t="b">
        <f t="shared" si="244"/>
        <v>0</v>
      </c>
      <c r="CY249" s="65" t="str">
        <f t="shared" si="238"/>
        <v xml:space="preserve">  </v>
      </c>
      <c r="CZ249" s="65"/>
      <c r="DA249" s="65" t="b">
        <f t="shared" si="245"/>
        <v>0</v>
      </c>
      <c r="DB249" s="66" t="str">
        <f t="shared" si="239"/>
        <v xml:space="preserve">  </v>
      </c>
      <c r="DC249" s="130">
        <f t="shared" si="246"/>
        <v>0</v>
      </c>
      <c r="DD249" s="131">
        <f t="shared" si="247"/>
        <v>0</v>
      </c>
      <c r="DE249" s="218"/>
      <c r="DF249" s="219"/>
      <c r="DG249" s="220"/>
      <c r="DH249" s="221"/>
      <c r="DJ249" s="101"/>
      <c r="DK249" s="71"/>
      <c r="DL249" s="71"/>
      <c r="DM249" s="71"/>
      <c r="DN249" s="102"/>
      <c r="DO249" s="101"/>
      <c r="DP249" s="71"/>
      <c r="DQ249" s="71"/>
      <c r="DR249" s="71"/>
      <c r="DS249" s="71"/>
      <c r="DT249" s="71"/>
      <c r="DU249" s="111"/>
      <c r="DX249" s="107"/>
      <c r="DY249" s="71"/>
      <c r="DZ249" s="71"/>
      <c r="EA249" s="71"/>
      <c r="EB249" s="71"/>
      <c r="EC249" s="71"/>
      <c r="ED249" s="71"/>
      <c r="EE249" s="71"/>
      <c r="EF249" s="71"/>
      <c r="EG249" s="71"/>
      <c r="EH249" s="114"/>
      <c r="EI249" s="71"/>
      <c r="EJ249" s="71"/>
      <c r="EK249" s="71"/>
      <c r="EL249" s="115"/>
      <c r="EM249" s="117"/>
      <c r="EN249" s="115"/>
      <c r="EO249" s="208"/>
      <c r="EP249" s="209"/>
      <c r="EQ249" s="210"/>
      <c r="ER249" s="217"/>
      <c r="FT249" s="160"/>
      <c r="FV249" s="24"/>
      <c r="FW249" s="140"/>
      <c r="FX249" s="141"/>
      <c r="GL249" s="179"/>
      <c r="GQ249" s="179"/>
    </row>
    <row r="250" spans="2:199" s="159" customFormat="1" ht="15.6">
      <c r="B250" s="134"/>
      <c r="C250" s="136"/>
      <c r="D250" s="71"/>
      <c r="E250" s="16"/>
      <c r="F250" s="159" t="str">
        <f t="shared" si="248"/>
        <v/>
      </c>
      <c r="G250" s="159" t="str">
        <f t="shared" si="249"/>
        <v/>
      </c>
      <c r="H250" s="159" t="str">
        <f t="shared" si="250"/>
        <v/>
      </c>
      <c r="L250" s="97"/>
      <c r="M250" s="16"/>
      <c r="N250" s="16"/>
      <c r="O250" s="24" t="str">
        <f t="shared" si="240"/>
        <v>::</v>
      </c>
      <c r="P250" s="16"/>
      <c r="Q250" s="16"/>
      <c r="R250" s="16"/>
      <c r="S250" s="24" t="str">
        <f t="shared" si="241"/>
        <v>::</v>
      </c>
      <c r="T250" s="24"/>
      <c r="U250" s="24"/>
      <c r="V250" s="165"/>
      <c r="W250" s="71">
        <f t="shared" si="190"/>
        <v>0</v>
      </c>
      <c r="X250" s="71">
        <f t="shared" si="191"/>
        <v>1</v>
      </c>
      <c r="Y250" s="71">
        <f t="shared" si="192"/>
        <v>1900</v>
      </c>
      <c r="Z250" s="92"/>
      <c r="AA250" s="170">
        <f t="shared" si="193"/>
        <v>0</v>
      </c>
      <c r="AB250" s="92"/>
      <c r="AC250" s="94">
        <f t="shared" si="194"/>
        <v>0</v>
      </c>
      <c r="AD250" s="156">
        <f t="shared" si="195"/>
        <v>0</v>
      </c>
      <c r="AE250" s="170">
        <f t="shared" si="196"/>
        <v>0</v>
      </c>
      <c r="AF250" s="92"/>
      <c r="AG250" s="94">
        <f t="shared" si="197"/>
        <v>0</v>
      </c>
      <c r="AH250" s="156">
        <f t="shared" si="198"/>
        <v>0</v>
      </c>
      <c r="AI250" s="170">
        <f t="shared" si="199"/>
        <v>0</v>
      </c>
      <c r="AJ250" s="92"/>
      <c r="AK250" s="94">
        <f t="shared" si="200"/>
        <v>0</v>
      </c>
      <c r="AL250" s="156">
        <f t="shared" si="201"/>
        <v>0</v>
      </c>
      <c r="AM250" s="170">
        <f t="shared" si="202"/>
        <v>0</v>
      </c>
      <c r="AN250" s="92"/>
      <c r="AO250" s="94">
        <f t="shared" si="203"/>
        <v>0</v>
      </c>
      <c r="AP250" s="156">
        <f t="shared" si="204"/>
        <v>0</v>
      </c>
      <c r="AQ250" s="170">
        <f t="shared" si="205"/>
        <v>0</v>
      </c>
      <c r="AR250" s="92"/>
      <c r="AS250" s="94">
        <f t="shared" si="206"/>
        <v>0</v>
      </c>
      <c r="AT250" s="156">
        <f t="shared" si="207"/>
        <v>0</v>
      </c>
      <c r="AU250" s="170">
        <f t="shared" si="208"/>
        <v>0</v>
      </c>
      <c r="AV250" s="92"/>
      <c r="AW250" s="94">
        <f t="shared" si="209"/>
        <v>0</v>
      </c>
      <c r="AX250" s="156">
        <f t="shared" si="210"/>
        <v>0</v>
      </c>
      <c r="AY250" s="170">
        <f t="shared" si="211"/>
        <v>1</v>
      </c>
      <c r="AZ250" s="92"/>
      <c r="BA250" s="170">
        <f t="shared" si="212"/>
        <v>1</v>
      </c>
      <c r="BB250" s="92"/>
      <c r="BC250" s="93">
        <f t="shared" si="213"/>
        <v>0</v>
      </c>
      <c r="BD250" s="92"/>
      <c r="BE250" s="93">
        <f t="shared" si="242"/>
        <v>0</v>
      </c>
      <c r="BF250" s="94">
        <f t="shared" si="214"/>
        <v>0</v>
      </c>
      <c r="BG250" s="95"/>
      <c r="BH250" s="31"/>
      <c r="BI250" s="53"/>
      <c r="BJ250" s="54"/>
      <c r="BK250" s="54"/>
      <c r="BL250" s="55"/>
      <c r="BM250" s="40" t="b">
        <f t="shared" si="215"/>
        <v>0</v>
      </c>
      <c r="BN250" s="40" t="str">
        <f t="shared" si="216"/>
        <v xml:space="preserve">  </v>
      </c>
      <c r="BO250" s="40"/>
      <c r="BP250" s="40" t="b">
        <f t="shared" si="217"/>
        <v>0</v>
      </c>
      <c r="BQ250" s="40" t="str">
        <f t="shared" si="218"/>
        <v xml:space="preserve">  </v>
      </c>
      <c r="BR250" s="40"/>
      <c r="BS250" s="40" t="b">
        <f t="shared" si="219"/>
        <v>0</v>
      </c>
      <c r="BT250" s="40" t="str">
        <f t="shared" si="220"/>
        <v xml:space="preserve">  </v>
      </c>
      <c r="BU250" s="40"/>
      <c r="BV250" s="40" t="b">
        <f t="shared" si="221"/>
        <v>0</v>
      </c>
      <c r="BW250" s="40" t="str">
        <f t="shared" si="222"/>
        <v xml:space="preserve">  </v>
      </c>
      <c r="BX250" s="40"/>
      <c r="BY250" s="40" t="b">
        <f t="shared" si="223"/>
        <v>0</v>
      </c>
      <c r="BZ250" s="45" t="str">
        <f t="shared" si="224"/>
        <v xml:space="preserve">  </v>
      </c>
      <c r="CA250" s="46"/>
      <c r="CB250" s="36" t="b">
        <f t="shared" si="225"/>
        <v>0</v>
      </c>
      <c r="CC250" s="36" t="str">
        <f t="shared" si="226"/>
        <v xml:space="preserve">  </v>
      </c>
      <c r="CD250" s="36"/>
      <c r="CE250" s="36" t="b">
        <f t="shared" si="227"/>
        <v>0</v>
      </c>
      <c r="CF250" s="36" t="str">
        <f t="shared" si="228"/>
        <v xml:space="preserve">  </v>
      </c>
      <c r="CG250" s="36"/>
      <c r="CH250" s="36" t="b">
        <f t="shared" si="229"/>
        <v>0</v>
      </c>
      <c r="CI250" s="36" t="str">
        <f t="shared" si="230"/>
        <v xml:space="preserve">  </v>
      </c>
      <c r="CJ250" s="36"/>
      <c r="CK250" s="36" t="b">
        <f t="shared" si="231"/>
        <v>0</v>
      </c>
      <c r="CL250" s="36" t="str">
        <f t="shared" si="232"/>
        <v xml:space="preserve">  </v>
      </c>
      <c r="CM250" s="36"/>
      <c r="CN250" s="36" t="b">
        <f t="shared" si="233"/>
        <v>0</v>
      </c>
      <c r="CO250" s="37" t="str">
        <f t="shared" si="234"/>
        <v xml:space="preserve">  </v>
      </c>
      <c r="CQ250" s="65"/>
      <c r="CR250" s="65" t="b">
        <f t="shared" si="243"/>
        <v>0</v>
      </c>
      <c r="CS250" s="65" t="str">
        <f t="shared" si="235"/>
        <v xml:space="preserve">  </v>
      </c>
      <c r="CT250" s="65"/>
      <c r="CU250" s="65" t="b">
        <f t="shared" si="236"/>
        <v>0</v>
      </c>
      <c r="CV250" s="65" t="str">
        <f t="shared" si="237"/>
        <v xml:space="preserve">  </v>
      </c>
      <c r="CW250" s="65"/>
      <c r="CX250" s="65" t="b">
        <f t="shared" si="244"/>
        <v>0</v>
      </c>
      <c r="CY250" s="65" t="str">
        <f t="shared" si="238"/>
        <v xml:space="preserve">  </v>
      </c>
      <c r="CZ250" s="65"/>
      <c r="DA250" s="65" t="b">
        <f t="shared" si="245"/>
        <v>0</v>
      </c>
      <c r="DB250" s="66" t="str">
        <f t="shared" si="239"/>
        <v xml:space="preserve">  </v>
      </c>
      <c r="DC250" s="130">
        <f t="shared" si="246"/>
        <v>0</v>
      </c>
      <c r="DD250" s="131">
        <f t="shared" si="247"/>
        <v>0</v>
      </c>
      <c r="DE250" s="218"/>
      <c r="DF250" s="219"/>
      <c r="DG250" s="220"/>
      <c r="DH250" s="221"/>
      <c r="DJ250" s="101"/>
      <c r="DK250" s="71"/>
      <c r="DL250" s="71"/>
      <c r="DM250" s="71"/>
      <c r="DN250" s="102"/>
      <c r="DO250" s="101"/>
      <c r="DP250" s="71"/>
      <c r="DQ250" s="71"/>
      <c r="DR250" s="71"/>
      <c r="DS250" s="71"/>
      <c r="DT250" s="71"/>
      <c r="DU250" s="111"/>
      <c r="DX250" s="107"/>
      <c r="DY250" s="71"/>
      <c r="DZ250" s="71"/>
      <c r="EA250" s="71"/>
      <c r="EB250" s="71"/>
      <c r="EC250" s="71"/>
      <c r="ED250" s="71"/>
      <c r="EE250" s="71"/>
      <c r="EF250" s="71"/>
      <c r="EG250" s="71"/>
      <c r="EH250" s="114"/>
      <c r="EI250" s="71"/>
      <c r="EJ250" s="71"/>
      <c r="EK250" s="71"/>
      <c r="EL250" s="115"/>
      <c r="EM250" s="117"/>
      <c r="EN250" s="115"/>
      <c r="EO250" s="208"/>
      <c r="EP250" s="209"/>
      <c r="EQ250" s="210"/>
      <c r="ER250" s="217"/>
      <c r="FT250" s="160"/>
      <c r="FV250" s="24"/>
      <c r="FW250" s="140"/>
      <c r="FX250" s="141"/>
      <c r="GL250" s="179"/>
      <c r="GQ250" s="179"/>
    </row>
    <row r="251" spans="2:199" s="159" customFormat="1" ht="15.6">
      <c r="B251" s="134"/>
      <c r="C251" s="136"/>
      <c r="D251" s="71"/>
      <c r="E251" s="16"/>
      <c r="F251" s="159" t="str">
        <f t="shared" si="248"/>
        <v/>
      </c>
      <c r="G251" s="159" t="str">
        <f t="shared" si="249"/>
        <v/>
      </c>
      <c r="H251" s="159" t="str">
        <f t="shared" si="250"/>
        <v/>
      </c>
      <c r="L251" s="97"/>
      <c r="M251" s="16"/>
      <c r="N251" s="16"/>
      <c r="O251" s="24" t="str">
        <f t="shared" si="240"/>
        <v>::</v>
      </c>
      <c r="P251" s="16"/>
      <c r="Q251" s="16"/>
      <c r="R251" s="16"/>
      <c r="S251" s="24" t="str">
        <f t="shared" si="241"/>
        <v>::</v>
      </c>
      <c r="T251" s="24"/>
      <c r="U251" s="24"/>
      <c r="V251" s="165"/>
      <c r="W251" s="71">
        <f t="shared" si="190"/>
        <v>0</v>
      </c>
      <c r="X251" s="71">
        <f t="shared" si="191"/>
        <v>1</v>
      </c>
      <c r="Y251" s="71">
        <f t="shared" si="192"/>
        <v>1900</v>
      </c>
      <c r="Z251" s="92"/>
      <c r="AA251" s="170">
        <f t="shared" si="193"/>
        <v>0</v>
      </c>
      <c r="AB251" s="92"/>
      <c r="AC251" s="94">
        <f t="shared" si="194"/>
        <v>0</v>
      </c>
      <c r="AD251" s="156">
        <f t="shared" si="195"/>
        <v>0</v>
      </c>
      <c r="AE251" s="170">
        <f t="shared" si="196"/>
        <v>0</v>
      </c>
      <c r="AF251" s="92"/>
      <c r="AG251" s="94">
        <f t="shared" si="197"/>
        <v>0</v>
      </c>
      <c r="AH251" s="156">
        <f t="shared" si="198"/>
        <v>0</v>
      </c>
      <c r="AI251" s="170">
        <f t="shared" si="199"/>
        <v>0</v>
      </c>
      <c r="AJ251" s="92"/>
      <c r="AK251" s="94">
        <f t="shared" si="200"/>
        <v>0</v>
      </c>
      <c r="AL251" s="156">
        <f t="shared" si="201"/>
        <v>0</v>
      </c>
      <c r="AM251" s="170">
        <f t="shared" si="202"/>
        <v>0</v>
      </c>
      <c r="AN251" s="92"/>
      <c r="AO251" s="94">
        <f t="shared" si="203"/>
        <v>0</v>
      </c>
      <c r="AP251" s="156">
        <f t="shared" si="204"/>
        <v>0</v>
      </c>
      <c r="AQ251" s="170">
        <f t="shared" si="205"/>
        <v>0</v>
      </c>
      <c r="AR251" s="92"/>
      <c r="AS251" s="94">
        <f t="shared" si="206"/>
        <v>0</v>
      </c>
      <c r="AT251" s="156">
        <f t="shared" si="207"/>
        <v>0</v>
      </c>
      <c r="AU251" s="170">
        <f t="shared" si="208"/>
        <v>0</v>
      </c>
      <c r="AV251" s="92"/>
      <c r="AW251" s="94">
        <f t="shared" si="209"/>
        <v>0</v>
      </c>
      <c r="AX251" s="156">
        <f t="shared" si="210"/>
        <v>0</v>
      </c>
      <c r="AY251" s="170">
        <f t="shared" si="211"/>
        <v>1</v>
      </c>
      <c r="AZ251" s="92"/>
      <c r="BA251" s="170">
        <f t="shared" si="212"/>
        <v>1</v>
      </c>
      <c r="BB251" s="92"/>
      <c r="BC251" s="93">
        <f t="shared" si="213"/>
        <v>0</v>
      </c>
      <c r="BD251" s="92"/>
      <c r="BE251" s="93">
        <f t="shared" si="242"/>
        <v>0</v>
      </c>
      <c r="BF251" s="94">
        <f t="shared" si="214"/>
        <v>0</v>
      </c>
      <c r="BG251" s="95"/>
      <c r="BH251" s="31"/>
      <c r="BI251" s="53"/>
      <c r="BJ251" s="54"/>
      <c r="BK251" s="54"/>
      <c r="BL251" s="55"/>
      <c r="BM251" s="40" t="b">
        <f t="shared" si="215"/>
        <v>0</v>
      </c>
      <c r="BN251" s="40" t="str">
        <f t="shared" si="216"/>
        <v xml:space="preserve">  </v>
      </c>
      <c r="BO251" s="40"/>
      <c r="BP251" s="40" t="b">
        <f t="shared" si="217"/>
        <v>0</v>
      </c>
      <c r="BQ251" s="40" t="str">
        <f t="shared" si="218"/>
        <v xml:space="preserve">  </v>
      </c>
      <c r="BR251" s="40"/>
      <c r="BS251" s="40" t="b">
        <f t="shared" si="219"/>
        <v>0</v>
      </c>
      <c r="BT251" s="40" t="str">
        <f t="shared" si="220"/>
        <v xml:space="preserve">  </v>
      </c>
      <c r="BU251" s="40"/>
      <c r="BV251" s="40" t="b">
        <f t="shared" si="221"/>
        <v>0</v>
      </c>
      <c r="BW251" s="40" t="str">
        <f t="shared" si="222"/>
        <v xml:space="preserve">  </v>
      </c>
      <c r="BX251" s="40"/>
      <c r="BY251" s="40" t="b">
        <f t="shared" si="223"/>
        <v>0</v>
      </c>
      <c r="BZ251" s="45" t="str">
        <f t="shared" si="224"/>
        <v xml:space="preserve">  </v>
      </c>
      <c r="CA251" s="46"/>
      <c r="CB251" s="36" t="b">
        <f t="shared" si="225"/>
        <v>0</v>
      </c>
      <c r="CC251" s="36" t="str">
        <f t="shared" si="226"/>
        <v xml:space="preserve">  </v>
      </c>
      <c r="CD251" s="36"/>
      <c r="CE251" s="36" t="b">
        <f t="shared" si="227"/>
        <v>0</v>
      </c>
      <c r="CF251" s="36" t="str">
        <f t="shared" si="228"/>
        <v xml:space="preserve">  </v>
      </c>
      <c r="CG251" s="36"/>
      <c r="CH251" s="36" t="b">
        <f t="shared" si="229"/>
        <v>0</v>
      </c>
      <c r="CI251" s="36" t="str">
        <f t="shared" si="230"/>
        <v xml:space="preserve">  </v>
      </c>
      <c r="CJ251" s="36"/>
      <c r="CK251" s="36" t="b">
        <f t="shared" si="231"/>
        <v>0</v>
      </c>
      <c r="CL251" s="36" t="str">
        <f t="shared" si="232"/>
        <v xml:space="preserve">  </v>
      </c>
      <c r="CM251" s="36"/>
      <c r="CN251" s="36" t="b">
        <f t="shared" si="233"/>
        <v>0</v>
      </c>
      <c r="CO251" s="37" t="str">
        <f t="shared" si="234"/>
        <v xml:space="preserve">  </v>
      </c>
      <c r="CQ251" s="65"/>
      <c r="CR251" s="65" t="b">
        <f t="shared" si="243"/>
        <v>0</v>
      </c>
      <c r="CS251" s="65" t="str">
        <f t="shared" si="235"/>
        <v xml:space="preserve">  </v>
      </c>
      <c r="CT251" s="65"/>
      <c r="CU251" s="65" t="b">
        <f t="shared" si="236"/>
        <v>0</v>
      </c>
      <c r="CV251" s="65" t="str">
        <f t="shared" si="237"/>
        <v xml:space="preserve">  </v>
      </c>
      <c r="CW251" s="65"/>
      <c r="CX251" s="65" t="b">
        <f t="shared" si="244"/>
        <v>0</v>
      </c>
      <c r="CY251" s="65" t="str">
        <f t="shared" si="238"/>
        <v xml:space="preserve">  </v>
      </c>
      <c r="CZ251" s="65"/>
      <c r="DA251" s="65" t="b">
        <f t="shared" si="245"/>
        <v>0</v>
      </c>
      <c r="DB251" s="66" t="str">
        <f t="shared" si="239"/>
        <v xml:space="preserve">  </v>
      </c>
      <c r="DC251" s="130">
        <f t="shared" si="246"/>
        <v>0</v>
      </c>
      <c r="DD251" s="131">
        <f t="shared" si="247"/>
        <v>0</v>
      </c>
      <c r="DE251" s="218"/>
      <c r="DF251" s="219"/>
      <c r="DG251" s="220"/>
      <c r="DH251" s="221"/>
      <c r="DJ251" s="101"/>
      <c r="DK251" s="71"/>
      <c r="DL251" s="71"/>
      <c r="DM251" s="71"/>
      <c r="DN251" s="102"/>
      <c r="DO251" s="101"/>
      <c r="DP251" s="71"/>
      <c r="DQ251" s="71"/>
      <c r="DR251" s="71"/>
      <c r="DS251" s="71"/>
      <c r="DT251" s="71"/>
      <c r="DU251" s="111"/>
      <c r="DX251" s="107"/>
      <c r="DY251" s="71"/>
      <c r="DZ251" s="71"/>
      <c r="EA251" s="71"/>
      <c r="EB251" s="71"/>
      <c r="EC251" s="71"/>
      <c r="ED251" s="71"/>
      <c r="EE251" s="71"/>
      <c r="EF251" s="71"/>
      <c r="EG251" s="71"/>
      <c r="EH251" s="114"/>
      <c r="EI251" s="71"/>
      <c r="EJ251" s="71"/>
      <c r="EK251" s="71"/>
      <c r="EL251" s="115"/>
      <c r="EM251" s="117"/>
      <c r="EN251" s="115"/>
      <c r="EO251" s="208"/>
      <c r="EP251" s="209"/>
      <c r="EQ251" s="210"/>
      <c r="ER251" s="217"/>
      <c r="FT251" s="160"/>
      <c r="FV251" s="24"/>
      <c r="FW251" s="140"/>
      <c r="FX251" s="141"/>
      <c r="GL251" s="179"/>
      <c r="GQ251" s="179"/>
    </row>
    <row r="252" spans="2:199" s="159" customFormat="1" ht="15.6">
      <c r="B252" s="134"/>
      <c r="C252" s="136"/>
      <c r="D252" s="71"/>
      <c r="E252" s="16"/>
      <c r="F252" s="159" t="str">
        <f t="shared" si="248"/>
        <v/>
      </c>
      <c r="G252" s="159" t="str">
        <f t="shared" si="249"/>
        <v/>
      </c>
      <c r="H252" s="159" t="str">
        <f t="shared" si="250"/>
        <v/>
      </c>
      <c r="L252" s="97"/>
      <c r="M252" s="16"/>
      <c r="N252" s="16"/>
      <c r="O252" s="24" t="str">
        <f t="shared" si="240"/>
        <v>::</v>
      </c>
      <c r="P252" s="16"/>
      <c r="Q252" s="16"/>
      <c r="R252" s="16"/>
      <c r="S252" s="24" t="str">
        <f t="shared" si="241"/>
        <v>::</v>
      </c>
      <c r="T252" s="24"/>
      <c r="U252" s="24"/>
      <c r="V252" s="165"/>
      <c r="W252" s="71">
        <f t="shared" si="190"/>
        <v>0</v>
      </c>
      <c r="X252" s="71">
        <f t="shared" si="191"/>
        <v>1</v>
      </c>
      <c r="Y252" s="71">
        <f t="shared" si="192"/>
        <v>1900</v>
      </c>
      <c r="Z252" s="92"/>
      <c r="AA252" s="170">
        <f t="shared" si="193"/>
        <v>0</v>
      </c>
      <c r="AB252" s="92"/>
      <c r="AC252" s="94">
        <f t="shared" si="194"/>
        <v>0</v>
      </c>
      <c r="AD252" s="156">
        <f t="shared" si="195"/>
        <v>0</v>
      </c>
      <c r="AE252" s="170">
        <f t="shared" si="196"/>
        <v>0</v>
      </c>
      <c r="AF252" s="92"/>
      <c r="AG252" s="94">
        <f t="shared" si="197"/>
        <v>0</v>
      </c>
      <c r="AH252" s="156">
        <f t="shared" si="198"/>
        <v>0</v>
      </c>
      <c r="AI252" s="170">
        <f t="shared" si="199"/>
        <v>0</v>
      </c>
      <c r="AJ252" s="92"/>
      <c r="AK252" s="94">
        <f t="shared" si="200"/>
        <v>0</v>
      </c>
      <c r="AL252" s="156">
        <f t="shared" si="201"/>
        <v>0</v>
      </c>
      <c r="AM252" s="170">
        <f t="shared" si="202"/>
        <v>0</v>
      </c>
      <c r="AN252" s="92"/>
      <c r="AO252" s="94">
        <f t="shared" si="203"/>
        <v>0</v>
      </c>
      <c r="AP252" s="156">
        <f t="shared" si="204"/>
        <v>0</v>
      </c>
      <c r="AQ252" s="170">
        <f t="shared" si="205"/>
        <v>0</v>
      </c>
      <c r="AR252" s="92"/>
      <c r="AS252" s="94">
        <f t="shared" si="206"/>
        <v>0</v>
      </c>
      <c r="AT252" s="156">
        <f t="shared" si="207"/>
        <v>0</v>
      </c>
      <c r="AU252" s="170">
        <f t="shared" si="208"/>
        <v>0</v>
      </c>
      <c r="AV252" s="92"/>
      <c r="AW252" s="94">
        <f t="shared" si="209"/>
        <v>0</v>
      </c>
      <c r="AX252" s="156">
        <f t="shared" si="210"/>
        <v>0</v>
      </c>
      <c r="AY252" s="170">
        <f t="shared" si="211"/>
        <v>1</v>
      </c>
      <c r="AZ252" s="92"/>
      <c r="BA252" s="170">
        <f t="shared" si="212"/>
        <v>1</v>
      </c>
      <c r="BB252" s="92"/>
      <c r="BC252" s="93">
        <f t="shared" si="213"/>
        <v>0</v>
      </c>
      <c r="BD252" s="92"/>
      <c r="BE252" s="93">
        <f t="shared" si="242"/>
        <v>0</v>
      </c>
      <c r="BF252" s="94">
        <f t="shared" si="214"/>
        <v>0</v>
      </c>
      <c r="BG252" s="95"/>
      <c r="BH252" s="31"/>
      <c r="BI252" s="53"/>
      <c r="BJ252" s="54"/>
      <c r="BK252" s="54"/>
      <c r="BL252" s="55"/>
      <c r="BM252" s="40" t="b">
        <f t="shared" si="215"/>
        <v>0</v>
      </c>
      <c r="BN252" s="40" t="str">
        <f t="shared" si="216"/>
        <v xml:space="preserve">  </v>
      </c>
      <c r="BO252" s="40"/>
      <c r="BP252" s="40" t="b">
        <f t="shared" si="217"/>
        <v>0</v>
      </c>
      <c r="BQ252" s="40" t="str">
        <f t="shared" si="218"/>
        <v xml:space="preserve">  </v>
      </c>
      <c r="BR252" s="40"/>
      <c r="BS252" s="40" t="b">
        <f t="shared" si="219"/>
        <v>0</v>
      </c>
      <c r="BT252" s="40" t="str">
        <f t="shared" si="220"/>
        <v xml:space="preserve">  </v>
      </c>
      <c r="BU252" s="40"/>
      <c r="BV252" s="40" t="b">
        <f t="shared" si="221"/>
        <v>0</v>
      </c>
      <c r="BW252" s="40" t="str">
        <f t="shared" si="222"/>
        <v xml:space="preserve">  </v>
      </c>
      <c r="BX252" s="40"/>
      <c r="BY252" s="40" t="b">
        <f t="shared" si="223"/>
        <v>0</v>
      </c>
      <c r="BZ252" s="45" t="str">
        <f t="shared" si="224"/>
        <v xml:space="preserve">  </v>
      </c>
      <c r="CA252" s="46"/>
      <c r="CB252" s="36" t="b">
        <f t="shared" si="225"/>
        <v>0</v>
      </c>
      <c r="CC252" s="36" t="str">
        <f t="shared" si="226"/>
        <v xml:space="preserve">  </v>
      </c>
      <c r="CD252" s="36"/>
      <c r="CE252" s="36" t="b">
        <f t="shared" si="227"/>
        <v>0</v>
      </c>
      <c r="CF252" s="36" t="str">
        <f t="shared" si="228"/>
        <v xml:space="preserve">  </v>
      </c>
      <c r="CG252" s="36"/>
      <c r="CH252" s="36" t="b">
        <f t="shared" si="229"/>
        <v>0</v>
      </c>
      <c r="CI252" s="36" t="str">
        <f t="shared" si="230"/>
        <v xml:space="preserve">  </v>
      </c>
      <c r="CJ252" s="36"/>
      <c r="CK252" s="36" t="b">
        <f t="shared" si="231"/>
        <v>0</v>
      </c>
      <c r="CL252" s="36" t="str">
        <f t="shared" si="232"/>
        <v xml:space="preserve">  </v>
      </c>
      <c r="CM252" s="36"/>
      <c r="CN252" s="36" t="b">
        <f t="shared" si="233"/>
        <v>0</v>
      </c>
      <c r="CO252" s="37" t="str">
        <f t="shared" si="234"/>
        <v xml:space="preserve">  </v>
      </c>
      <c r="CQ252" s="65"/>
      <c r="CR252" s="65" t="b">
        <f t="shared" si="243"/>
        <v>0</v>
      </c>
      <c r="CS252" s="65" t="str">
        <f t="shared" si="235"/>
        <v xml:space="preserve">  </v>
      </c>
      <c r="CT252" s="65"/>
      <c r="CU252" s="65" t="b">
        <f t="shared" si="236"/>
        <v>0</v>
      </c>
      <c r="CV252" s="65" t="str">
        <f t="shared" si="237"/>
        <v xml:space="preserve">  </v>
      </c>
      <c r="CW252" s="65"/>
      <c r="CX252" s="65" t="b">
        <f t="shared" si="244"/>
        <v>0</v>
      </c>
      <c r="CY252" s="65" t="str">
        <f t="shared" si="238"/>
        <v xml:space="preserve">  </v>
      </c>
      <c r="CZ252" s="65"/>
      <c r="DA252" s="65" t="b">
        <f t="shared" si="245"/>
        <v>0</v>
      </c>
      <c r="DB252" s="66" t="str">
        <f t="shared" si="239"/>
        <v xml:space="preserve">  </v>
      </c>
      <c r="DC252" s="130">
        <f t="shared" si="246"/>
        <v>0</v>
      </c>
      <c r="DD252" s="131">
        <f t="shared" si="247"/>
        <v>0</v>
      </c>
      <c r="DE252" s="218"/>
      <c r="DF252" s="219"/>
      <c r="DG252" s="220"/>
      <c r="DH252" s="221"/>
      <c r="DJ252" s="101"/>
      <c r="DK252" s="71"/>
      <c r="DL252" s="71"/>
      <c r="DM252" s="71"/>
      <c r="DN252" s="102"/>
      <c r="DO252" s="101"/>
      <c r="DP252" s="71"/>
      <c r="DQ252" s="71"/>
      <c r="DR252" s="71"/>
      <c r="DS252" s="71"/>
      <c r="DT252" s="71"/>
      <c r="DU252" s="111"/>
      <c r="DX252" s="107"/>
      <c r="DY252" s="71"/>
      <c r="DZ252" s="71"/>
      <c r="EA252" s="71"/>
      <c r="EB252" s="71"/>
      <c r="EC252" s="71"/>
      <c r="ED252" s="71"/>
      <c r="EE252" s="71"/>
      <c r="EF252" s="71"/>
      <c r="EG252" s="71"/>
      <c r="EH252" s="114"/>
      <c r="EI252" s="71"/>
      <c r="EJ252" s="71"/>
      <c r="EK252" s="71"/>
      <c r="EL252" s="115"/>
      <c r="EM252" s="117"/>
      <c r="EN252" s="115"/>
      <c r="EO252" s="208"/>
      <c r="EP252" s="209"/>
      <c r="EQ252" s="210"/>
      <c r="ER252" s="217"/>
      <c r="FT252" s="160"/>
      <c r="FV252" s="24"/>
      <c r="FW252" s="140"/>
      <c r="FX252" s="141"/>
      <c r="GL252" s="179"/>
      <c r="GQ252" s="179"/>
    </row>
    <row r="253" spans="2:199" s="159" customFormat="1" ht="15.6">
      <c r="B253" s="134"/>
      <c r="C253" s="136"/>
      <c r="D253" s="71"/>
      <c r="E253" s="16"/>
      <c r="F253" s="159" t="str">
        <f t="shared" si="248"/>
        <v/>
      </c>
      <c r="G253" s="159" t="str">
        <f t="shared" si="249"/>
        <v/>
      </c>
      <c r="H253" s="159" t="str">
        <f t="shared" si="250"/>
        <v/>
      </c>
      <c r="L253" s="97"/>
      <c r="M253" s="16"/>
      <c r="N253" s="16"/>
      <c r="O253" s="24" t="str">
        <f t="shared" si="240"/>
        <v>::</v>
      </c>
      <c r="P253" s="16"/>
      <c r="Q253" s="16"/>
      <c r="R253" s="16"/>
      <c r="S253" s="24" t="str">
        <f t="shared" si="241"/>
        <v>::</v>
      </c>
      <c r="T253" s="24"/>
      <c r="U253" s="24"/>
      <c r="V253" s="165"/>
      <c r="W253" s="71">
        <f t="shared" si="190"/>
        <v>0</v>
      </c>
      <c r="X253" s="71">
        <f t="shared" si="191"/>
        <v>1</v>
      </c>
      <c r="Y253" s="71">
        <f t="shared" si="192"/>
        <v>1900</v>
      </c>
      <c r="Z253" s="92"/>
      <c r="AA253" s="170">
        <f t="shared" si="193"/>
        <v>0</v>
      </c>
      <c r="AB253" s="92"/>
      <c r="AC253" s="94">
        <f t="shared" si="194"/>
        <v>0</v>
      </c>
      <c r="AD253" s="156">
        <f t="shared" si="195"/>
        <v>0</v>
      </c>
      <c r="AE253" s="170">
        <f t="shared" si="196"/>
        <v>0</v>
      </c>
      <c r="AF253" s="92"/>
      <c r="AG253" s="94">
        <f t="shared" si="197"/>
        <v>0</v>
      </c>
      <c r="AH253" s="156">
        <f t="shared" si="198"/>
        <v>0</v>
      </c>
      <c r="AI253" s="170">
        <f t="shared" si="199"/>
        <v>0</v>
      </c>
      <c r="AJ253" s="92"/>
      <c r="AK253" s="94">
        <f t="shared" si="200"/>
        <v>0</v>
      </c>
      <c r="AL253" s="156">
        <f t="shared" si="201"/>
        <v>0</v>
      </c>
      <c r="AM253" s="170">
        <f t="shared" si="202"/>
        <v>0</v>
      </c>
      <c r="AN253" s="92"/>
      <c r="AO253" s="94">
        <f t="shared" si="203"/>
        <v>0</v>
      </c>
      <c r="AP253" s="156">
        <f t="shared" si="204"/>
        <v>0</v>
      </c>
      <c r="AQ253" s="170">
        <f t="shared" si="205"/>
        <v>0</v>
      </c>
      <c r="AR253" s="92"/>
      <c r="AS253" s="94">
        <f t="shared" si="206"/>
        <v>0</v>
      </c>
      <c r="AT253" s="156">
        <f t="shared" si="207"/>
        <v>0</v>
      </c>
      <c r="AU253" s="170">
        <f t="shared" si="208"/>
        <v>0</v>
      </c>
      <c r="AV253" s="92"/>
      <c r="AW253" s="94">
        <f t="shared" si="209"/>
        <v>0</v>
      </c>
      <c r="AX253" s="156">
        <f t="shared" si="210"/>
        <v>0</v>
      </c>
      <c r="AY253" s="170">
        <f t="shared" si="211"/>
        <v>1</v>
      </c>
      <c r="AZ253" s="92"/>
      <c r="BA253" s="170">
        <f t="shared" si="212"/>
        <v>1</v>
      </c>
      <c r="BB253" s="92"/>
      <c r="BC253" s="93">
        <f t="shared" si="213"/>
        <v>0</v>
      </c>
      <c r="BD253" s="92"/>
      <c r="BE253" s="93">
        <f t="shared" si="242"/>
        <v>0</v>
      </c>
      <c r="BF253" s="94">
        <f t="shared" si="214"/>
        <v>0</v>
      </c>
      <c r="BG253" s="95"/>
      <c r="BH253" s="31"/>
      <c r="BI253" s="53"/>
      <c r="BJ253" s="54"/>
      <c r="BK253" s="54"/>
      <c r="BL253" s="55"/>
      <c r="BM253" s="40" t="b">
        <f t="shared" si="215"/>
        <v>0</v>
      </c>
      <c r="BN253" s="40" t="str">
        <f t="shared" si="216"/>
        <v xml:space="preserve">  </v>
      </c>
      <c r="BO253" s="40"/>
      <c r="BP253" s="40" t="b">
        <f t="shared" si="217"/>
        <v>0</v>
      </c>
      <c r="BQ253" s="40" t="str">
        <f t="shared" si="218"/>
        <v xml:space="preserve">  </v>
      </c>
      <c r="BR253" s="40"/>
      <c r="BS253" s="40" t="b">
        <f t="shared" si="219"/>
        <v>0</v>
      </c>
      <c r="BT253" s="40" t="str">
        <f t="shared" si="220"/>
        <v xml:space="preserve">  </v>
      </c>
      <c r="BU253" s="40"/>
      <c r="BV253" s="40" t="b">
        <f t="shared" si="221"/>
        <v>0</v>
      </c>
      <c r="BW253" s="40" t="str">
        <f t="shared" si="222"/>
        <v xml:space="preserve">  </v>
      </c>
      <c r="BX253" s="40"/>
      <c r="BY253" s="40" t="b">
        <f t="shared" si="223"/>
        <v>0</v>
      </c>
      <c r="BZ253" s="45" t="str">
        <f t="shared" si="224"/>
        <v xml:space="preserve">  </v>
      </c>
      <c r="CA253" s="46"/>
      <c r="CB253" s="36" t="b">
        <f t="shared" si="225"/>
        <v>0</v>
      </c>
      <c r="CC253" s="36" t="str">
        <f t="shared" si="226"/>
        <v xml:space="preserve">  </v>
      </c>
      <c r="CD253" s="36"/>
      <c r="CE253" s="36" t="b">
        <f t="shared" si="227"/>
        <v>0</v>
      </c>
      <c r="CF253" s="36" t="str">
        <f t="shared" si="228"/>
        <v xml:space="preserve">  </v>
      </c>
      <c r="CG253" s="36"/>
      <c r="CH253" s="36" t="b">
        <f t="shared" si="229"/>
        <v>0</v>
      </c>
      <c r="CI253" s="36" t="str">
        <f t="shared" si="230"/>
        <v xml:space="preserve">  </v>
      </c>
      <c r="CJ253" s="36"/>
      <c r="CK253" s="36" t="b">
        <f t="shared" si="231"/>
        <v>0</v>
      </c>
      <c r="CL253" s="36" t="str">
        <f t="shared" si="232"/>
        <v xml:space="preserve">  </v>
      </c>
      <c r="CM253" s="36"/>
      <c r="CN253" s="36" t="b">
        <f t="shared" si="233"/>
        <v>0</v>
      </c>
      <c r="CO253" s="37" t="str">
        <f t="shared" si="234"/>
        <v xml:space="preserve">  </v>
      </c>
      <c r="CQ253" s="65"/>
      <c r="CR253" s="65" t="b">
        <f t="shared" si="243"/>
        <v>0</v>
      </c>
      <c r="CS253" s="65" t="str">
        <f t="shared" si="235"/>
        <v xml:space="preserve">  </v>
      </c>
      <c r="CT253" s="65"/>
      <c r="CU253" s="65" t="b">
        <f t="shared" si="236"/>
        <v>0</v>
      </c>
      <c r="CV253" s="65" t="str">
        <f t="shared" si="237"/>
        <v xml:space="preserve">  </v>
      </c>
      <c r="CW253" s="65"/>
      <c r="CX253" s="65" t="b">
        <f t="shared" si="244"/>
        <v>0</v>
      </c>
      <c r="CY253" s="65" t="str">
        <f t="shared" si="238"/>
        <v xml:space="preserve">  </v>
      </c>
      <c r="CZ253" s="65"/>
      <c r="DA253" s="65" t="b">
        <f t="shared" si="245"/>
        <v>0</v>
      </c>
      <c r="DB253" s="66" t="str">
        <f t="shared" si="239"/>
        <v xml:space="preserve">  </v>
      </c>
      <c r="DC253" s="130">
        <f t="shared" si="246"/>
        <v>0</v>
      </c>
      <c r="DD253" s="131">
        <f t="shared" si="247"/>
        <v>0</v>
      </c>
      <c r="DE253" s="218"/>
      <c r="DF253" s="219"/>
      <c r="DG253" s="220"/>
      <c r="DH253" s="221"/>
      <c r="DJ253" s="101"/>
      <c r="DK253" s="71"/>
      <c r="DL253" s="71"/>
      <c r="DM253" s="71"/>
      <c r="DN253" s="102"/>
      <c r="DO253" s="101"/>
      <c r="DP253" s="71"/>
      <c r="DQ253" s="71"/>
      <c r="DR253" s="71"/>
      <c r="DS253" s="71"/>
      <c r="DT253" s="71"/>
      <c r="DU253" s="111"/>
      <c r="DX253" s="107"/>
      <c r="DY253" s="71"/>
      <c r="DZ253" s="71"/>
      <c r="EA253" s="71"/>
      <c r="EB253" s="71"/>
      <c r="EC253" s="71"/>
      <c r="ED253" s="71"/>
      <c r="EE253" s="71"/>
      <c r="EF253" s="71"/>
      <c r="EG253" s="71"/>
      <c r="EH253" s="114"/>
      <c r="EI253" s="71"/>
      <c r="EJ253" s="71"/>
      <c r="EK253" s="71"/>
      <c r="EL253" s="115"/>
      <c r="EM253" s="117"/>
      <c r="EN253" s="115"/>
      <c r="EO253" s="208"/>
      <c r="EP253" s="209"/>
      <c r="EQ253" s="210"/>
      <c r="ER253" s="217"/>
      <c r="FT253" s="160"/>
      <c r="FV253" s="24"/>
      <c r="FW253" s="140"/>
      <c r="FX253" s="141"/>
      <c r="GL253" s="179"/>
      <c r="GQ253" s="179"/>
    </row>
    <row r="254" spans="2:199" s="159" customFormat="1" ht="15.6">
      <c r="B254" s="134"/>
      <c r="C254" s="136"/>
      <c r="D254" s="71"/>
      <c r="E254" s="16"/>
      <c r="F254" s="159" t="str">
        <f t="shared" si="248"/>
        <v/>
      </c>
      <c r="G254" s="159" t="str">
        <f t="shared" si="249"/>
        <v/>
      </c>
      <c r="H254" s="159" t="str">
        <f t="shared" si="250"/>
        <v/>
      </c>
      <c r="L254" s="97"/>
      <c r="M254" s="16"/>
      <c r="N254" s="16"/>
      <c r="O254" s="24" t="str">
        <f t="shared" si="240"/>
        <v>::</v>
      </c>
      <c r="P254" s="16"/>
      <c r="Q254" s="16"/>
      <c r="R254" s="16"/>
      <c r="S254" s="24" t="str">
        <f t="shared" si="241"/>
        <v>::</v>
      </c>
      <c r="T254" s="24"/>
      <c r="U254" s="24"/>
      <c r="V254" s="165"/>
      <c r="W254" s="71">
        <f t="shared" si="190"/>
        <v>0</v>
      </c>
      <c r="X254" s="71">
        <f t="shared" si="191"/>
        <v>1</v>
      </c>
      <c r="Y254" s="71">
        <f t="shared" si="192"/>
        <v>1900</v>
      </c>
      <c r="Z254" s="92"/>
      <c r="AA254" s="170">
        <f t="shared" si="193"/>
        <v>0</v>
      </c>
      <c r="AB254" s="92"/>
      <c r="AC254" s="94">
        <f t="shared" si="194"/>
        <v>0</v>
      </c>
      <c r="AD254" s="156">
        <f t="shared" si="195"/>
        <v>0</v>
      </c>
      <c r="AE254" s="170">
        <f t="shared" si="196"/>
        <v>0</v>
      </c>
      <c r="AF254" s="92"/>
      <c r="AG254" s="94">
        <f t="shared" si="197"/>
        <v>0</v>
      </c>
      <c r="AH254" s="156">
        <f t="shared" si="198"/>
        <v>0</v>
      </c>
      <c r="AI254" s="170">
        <f t="shared" si="199"/>
        <v>0</v>
      </c>
      <c r="AJ254" s="92"/>
      <c r="AK254" s="94">
        <f t="shared" si="200"/>
        <v>0</v>
      </c>
      <c r="AL254" s="156">
        <f t="shared" si="201"/>
        <v>0</v>
      </c>
      <c r="AM254" s="170">
        <f t="shared" si="202"/>
        <v>0</v>
      </c>
      <c r="AN254" s="92"/>
      <c r="AO254" s="94">
        <f t="shared" si="203"/>
        <v>0</v>
      </c>
      <c r="AP254" s="156">
        <f t="shared" si="204"/>
        <v>0</v>
      </c>
      <c r="AQ254" s="170">
        <f t="shared" si="205"/>
        <v>0</v>
      </c>
      <c r="AR254" s="92"/>
      <c r="AS254" s="94">
        <f t="shared" si="206"/>
        <v>0</v>
      </c>
      <c r="AT254" s="156">
        <f t="shared" si="207"/>
        <v>0</v>
      </c>
      <c r="AU254" s="170">
        <f t="shared" si="208"/>
        <v>0</v>
      </c>
      <c r="AV254" s="92"/>
      <c r="AW254" s="94">
        <f t="shared" si="209"/>
        <v>0</v>
      </c>
      <c r="AX254" s="156">
        <f t="shared" si="210"/>
        <v>0</v>
      </c>
      <c r="AY254" s="170">
        <f t="shared" si="211"/>
        <v>1</v>
      </c>
      <c r="AZ254" s="92"/>
      <c r="BA254" s="170">
        <f t="shared" si="212"/>
        <v>1</v>
      </c>
      <c r="BB254" s="92"/>
      <c r="BC254" s="93">
        <f t="shared" si="213"/>
        <v>0</v>
      </c>
      <c r="BD254" s="92"/>
      <c r="BE254" s="93">
        <f t="shared" si="242"/>
        <v>0</v>
      </c>
      <c r="BF254" s="94">
        <f t="shared" si="214"/>
        <v>0</v>
      </c>
      <c r="BG254" s="95"/>
      <c r="BH254" s="31"/>
      <c r="BI254" s="53"/>
      <c r="BJ254" s="54"/>
      <c r="BK254" s="54"/>
      <c r="BL254" s="55"/>
      <c r="BM254" s="40" t="b">
        <f t="shared" si="215"/>
        <v>0</v>
      </c>
      <c r="BN254" s="40" t="str">
        <f t="shared" si="216"/>
        <v xml:space="preserve">  </v>
      </c>
      <c r="BO254" s="40"/>
      <c r="BP254" s="40" t="b">
        <f t="shared" si="217"/>
        <v>0</v>
      </c>
      <c r="BQ254" s="40" t="str">
        <f t="shared" si="218"/>
        <v xml:space="preserve">  </v>
      </c>
      <c r="BR254" s="40"/>
      <c r="BS254" s="40" t="b">
        <f t="shared" si="219"/>
        <v>0</v>
      </c>
      <c r="BT254" s="40" t="str">
        <f t="shared" si="220"/>
        <v xml:space="preserve">  </v>
      </c>
      <c r="BU254" s="40"/>
      <c r="BV254" s="40" t="b">
        <f t="shared" si="221"/>
        <v>0</v>
      </c>
      <c r="BW254" s="40" t="str">
        <f t="shared" si="222"/>
        <v xml:space="preserve">  </v>
      </c>
      <c r="BX254" s="40"/>
      <c r="BY254" s="40" t="b">
        <f t="shared" si="223"/>
        <v>0</v>
      </c>
      <c r="BZ254" s="45" t="str">
        <f t="shared" si="224"/>
        <v xml:space="preserve">  </v>
      </c>
      <c r="CA254" s="46"/>
      <c r="CB254" s="36" t="b">
        <f t="shared" si="225"/>
        <v>0</v>
      </c>
      <c r="CC254" s="36" t="str">
        <f t="shared" si="226"/>
        <v xml:space="preserve">  </v>
      </c>
      <c r="CD254" s="36"/>
      <c r="CE254" s="36" t="b">
        <f t="shared" si="227"/>
        <v>0</v>
      </c>
      <c r="CF254" s="36" t="str">
        <f t="shared" si="228"/>
        <v xml:space="preserve">  </v>
      </c>
      <c r="CG254" s="36"/>
      <c r="CH254" s="36" t="b">
        <f t="shared" si="229"/>
        <v>0</v>
      </c>
      <c r="CI254" s="36" t="str">
        <f t="shared" si="230"/>
        <v xml:space="preserve">  </v>
      </c>
      <c r="CJ254" s="36"/>
      <c r="CK254" s="36" t="b">
        <f t="shared" si="231"/>
        <v>0</v>
      </c>
      <c r="CL254" s="36" t="str">
        <f t="shared" si="232"/>
        <v xml:space="preserve">  </v>
      </c>
      <c r="CM254" s="36"/>
      <c r="CN254" s="36" t="b">
        <f t="shared" si="233"/>
        <v>0</v>
      </c>
      <c r="CO254" s="37" t="str">
        <f t="shared" si="234"/>
        <v xml:space="preserve">  </v>
      </c>
      <c r="CQ254" s="65"/>
      <c r="CR254" s="65" t="b">
        <f t="shared" si="243"/>
        <v>0</v>
      </c>
      <c r="CS254" s="65" t="str">
        <f t="shared" si="235"/>
        <v xml:space="preserve">  </v>
      </c>
      <c r="CT254" s="65"/>
      <c r="CU254" s="65" t="b">
        <f t="shared" si="236"/>
        <v>0</v>
      </c>
      <c r="CV254" s="65" t="str">
        <f t="shared" si="237"/>
        <v xml:space="preserve">  </v>
      </c>
      <c r="CW254" s="65"/>
      <c r="CX254" s="65" t="b">
        <f t="shared" si="244"/>
        <v>0</v>
      </c>
      <c r="CY254" s="65" t="str">
        <f t="shared" si="238"/>
        <v xml:space="preserve">  </v>
      </c>
      <c r="CZ254" s="65"/>
      <c r="DA254" s="65" t="b">
        <f t="shared" si="245"/>
        <v>0</v>
      </c>
      <c r="DB254" s="66" t="str">
        <f t="shared" si="239"/>
        <v xml:space="preserve">  </v>
      </c>
      <c r="DC254" s="130">
        <f t="shared" si="246"/>
        <v>0</v>
      </c>
      <c r="DD254" s="131">
        <f t="shared" si="247"/>
        <v>0</v>
      </c>
      <c r="DE254" s="218"/>
      <c r="DF254" s="219"/>
      <c r="DG254" s="220"/>
      <c r="DH254" s="221"/>
      <c r="DJ254" s="101"/>
      <c r="DK254" s="71"/>
      <c r="DL254" s="71"/>
      <c r="DM254" s="71"/>
      <c r="DN254" s="102"/>
      <c r="DO254" s="101"/>
      <c r="DP254" s="71"/>
      <c r="DQ254" s="71"/>
      <c r="DR254" s="71"/>
      <c r="DS254" s="71"/>
      <c r="DT254" s="71"/>
      <c r="DU254" s="111"/>
      <c r="DX254" s="107"/>
      <c r="DY254" s="71"/>
      <c r="DZ254" s="71"/>
      <c r="EA254" s="71"/>
      <c r="EB254" s="71"/>
      <c r="EC254" s="71"/>
      <c r="ED254" s="71"/>
      <c r="EE254" s="71"/>
      <c r="EF254" s="71"/>
      <c r="EG254" s="71"/>
      <c r="EH254" s="114"/>
      <c r="EI254" s="71"/>
      <c r="EJ254" s="71"/>
      <c r="EK254" s="71"/>
      <c r="EL254" s="115"/>
      <c r="EM254" s="117"/>
      <c r="EN254" s="115"/>
      <c r="EO254" s="208"/>
      <c r="EP254" s="209"/>
      <c r="EQ254" s="210"/>
      <c r="ER254" s="217"/>
      <c r="FT254" s="160"/>
      <c r="FV254" s="24"/>
      <c r="FW254" s="140"/>
      <c r="FX254" s="141"/>
      <c r="GL254" s="179"/>
      <c r="GQ254" s="179"/>
    </row>
    <row r="255" spans="2:199" s="159" customFormat="1" ht="15.6">
      <c r="B255" s="134"/>
      <c r="C255" s="136"/>
      <c r="D255" s="71"/>
      <c r="E255" s="16"/>
      <c r="F255" s="159" t="str">
        <f t="shared" si="248"/>
        <v/>
      </c>
      <c r="G255" s="159" t="str">
        <f t="shared" si="249"/>
        <v/>
      </c>
      <c r="H255" s="159" t="str">
        <f t="shared" si="250"/>
        <v/>
      </c>
      <c r="L255" s="97"/>
      <c r="M255" s="16"/>
      <c r="N255" s="16"/>
      <c r="O255" s="24" t="str">
        <f t="shared" si="240"/>
        <v>::</v>
      </c>
      <c r="P255" s="16"/>
      <c r="Q255" s="16"/>
      <c r="R255" s="16"/>
      <c r="S255" s="24" t="str">
        <f t="shared" si="241"/>
        <v>::</v>
      </c>
      <c r="T255" s="24"/>
      <c r="U255" s="24"/>
      <c r="V255" s="165"/>
      <c r="W255" s="71">
        <f t="shared" si="190"/>
        <v>0</v>
      </c>
      <c r="X255" s="71">
        <f t="shared" si="191"/>
        <v>1</v>
      </c>
      <c r="Y255" s="71">
        <f t="shared" si="192"/>
        <v>1900</v>
      </c>
      <c r="Z255" s="92"/>
      <c r="AA255" s="170">
        <f t="shared" si="193"/>
        <v>0</v>
      </c>
      <c r="AB255" s="92"/>
      <c r="AC255" s="94">
        <f t="shared" si="194"/>
        <v>0</v>
      </c>
      <c r="AD255" s="156">
        <f t="shared" si="195"/>
        <v>0</v>
      </c>
      <c r="AE255" s="170">
        <f t="shared" si="196"/>
        <v>0</v>
      </c>
      <c r="AF255" s="92"/>
      <c r="AG255" s="94">
        <f t="shared" si="197"/>
        <v>0</v>
      </c>
      <c r="AH255" s="156">
        <f t="shared" si="198"/>
        <v>0</v>
      </c>
      <c r="AI255" s="170">
        <f t="shared" si="199"/>
        <v>0</v>
      </c>
      <c r="AJ255" s="92"/>
      <c r="AK255" s="94">
        <f t="shared" si="200"/>
        <v>0</v>
      </c>
      <c r="AL255" s="156">
        <f t="shared" si="201"/>
        <v>0</v>
      </c>
      <c r="AM255" s="170">
        <f t="shared" si="202"/>
        <v>0</v>
      </c>
      <c r="AN255" s="92"/>
      <c r="AO255" s="94">
        <f t="shared" si="203"/>
        <v>0</v>
      </c>
      <c r="AP255" s="156">
        <f t="shared" si="204"/>
        <v>0</v>
      </c>
      <c r="AQ255" s="170">
        <f t="shared" si="205"/>
        <v>0</v>
      </c>
      <c r="AR255" s="92"/>
      <c r="AS255" s="94">
        <f t="shared" si="206"/>
        <v>0</v>
      </c>
      <c r="AT255" s="156">
        <f t="shared" si="207"/>
        <v>0</v>
      </c>
      <c r="AU255" s="170">
        <f t="shared" si="208"/>
        <v>0</v>
      </c>
      <c r="AV255" s="92"/>
      <c r="AW255" s="94">
        <f t="shared" si="209"/>
        <v>0</v>
      </c>
      <c r="AX255" s="156">
        <f t="shared" si="210"/>
        <v>0</v>
      </c>
      <c r="AY255" s="170">
        <f t="shared" si="211"/>
        <v>1</v>
      </c>
      <c r="AZ255" s="92"/>
      <c r="BA255" s="170">
        <f t="shared" si="212"/>
        <v>1</v>
      </c>
      <c r="BB255" s="92"/>
      <c r="BC255" s="93">
        <f t="shared" si="213"/>
        <v>0</v>
      </c>
      <c r="BD255" s="92"/>
      <c r="BE255" s="93">
        <f t="shared" si="242"/>
        <v>0</v>
      </c>
      <c r="BF255" s="94">
        <f t="shared" si="214"/>
        <v>0</v>
      </c>
      <c r="BG255" s="95"/>
      <c r="BH255" s="31"/>
      <c r="BI255" s="53"/>
      <c r="BJ255" s="54"/>
      <c r="BK255" s="54"/>
      <c r="BL255" s="55"/>
      <c r="BM255" s="40" t="b">
        <f t="shared" si="215"/>
        <v>0</v>
      </c>
      <c r="BN255" s="40" t="str">
        <f t="shared" si="216"/>
        <v xml:space="preserve">  </v>
      </c>
      <c r="BO255" s="40"/>
      <c r="BP255" s="40" t="b">
        <f t="shared" si="217"/>
        <v>0</v>
      </c>
      <c r="BQ255" s="40" t="str">
        <f t="shared" si="218"/>
        <v xml:space="preserve">  </v>
      </c>
      <c r="BR255" s="40"/>
      <c r="BS255" s="40" t="b">
        <f t="shared" si="219"/>
        <v>0</v>
      </c>
      <c r="BT255" s="40" t="str">
        <f t="shared" si="220"/>
        <v xml:space="preserve">  </v>
      </c>
      <c r="BU255" s="40"/>
      <c r="BV255" s="40" t="b">
        <f t="shared" si="221"/>
        <v>0</v>
      </c>
      <c r="BW255" s="40" t="str">
        <f t="shared" si="222"/>
        <v xml:space="preserve">  </v>
      </c>
      <c r="BX255" s="40"/>
      <c r="BY255" s="40" t="b">
        <f t="shared" si="223"/>
        <v>0</v>
      </c>
      <c r="BZ255" s="45" t="str">
        <f t="shared" si="224"/>
        <v xml:space="preserve">  </v>
      </c>
      <c r="CA255" s="46"/>
      <c r="CB255" s="36" t="b">
        <f t="shared" si="225"/>
        <v>0</v>
      </c>
      <c r="CC255" s="36" t="str">
        <f t="shared" si="226"/>
        <v xml:space="preserve">  </v>
      </c>
      <c r="CD255" s="36"/>
      <c r="CE255" s="36" t="b">
        <f t="shared" si="227"/>
        <v>0</v>
      </c>
      <c r="CF255" s="36" t="str">
        <f t="shared" si="228"/>
        <v xml:space="preserve">  </v>
      </c>
      <c r="CG255" s="36"/>
      <c r="CH255" s="36" t="b">
        <f t="shared" si="229"/>
        <v>0</v>
      </c>
      <c r="CI255" s="36" t="str">
        <f t="shared" si="230"/>
        <v xml:space="preserve">  </v>
      </c>
      <c r="CJ255" s="36"/>
      <c r="CK255" s="36" t="b">
        <f t="shared" si="231"/>
        <v>0</v>
      </c>
      <c r="CL255" s="36" t="str">
        <f t="shared" si="232"/>
        <v xml:space="preserve">  </v>
      </c>
      <c r="CM255" s="36"/>
      <c r="CN255" s="36" t="b">
        <f t="shared" si="233"/>
        <v>0</v>
      </c>
      <c r="CO255" s="37" t="str">
        <f t="shared" si="234"/>
        <v xml:space="preserve">  </v>
      </c>
      <c r="CQ255" s="65"/>
      <c r="CR255" s="65" t="b">
        <f t="shared" si="243"/>
        <v>0</v>
      </c>
      <c r="CS255" s="65" t="str">
        <f t="shared" si="235"/>
        <v xml:space="preserve">  </v>
      </c>
      <c r="CT255" s="65"/>
      <c r="CU255" s="65" t="b">
        <f t="shared" si="236"/>
        <v>0</v>
      </c>
      <c r="CV255" s="65" t="str">
        <f t="shared" si="237"/>
        <v xml:space="preserve">  </v>
      </c>
      <c r="CW255" s="65"/>
      <c r="CX255" s="65" t="b">
        <f t="shared" si="244"/>
        <v>0</v>
      </c>
      <c r="CY255" s="65" t="str">
        <f t="shared" si="238"/>
        <v xml:space="preserve">  </v>
      </c>
      <c r="CZ255" s="65"/>
      <c r="DA255" s="65" t="b">
        <f t="shared" si="245"/>
        <v>0</v>
      </c>
      <c r="DB255" s="66" t="str">
        <f t="shared" si="239"/>
        <v xml:space="preserve">  </v>
      </c>
      <c r="DC255" s="130">
        <f t="shared" si="246"/>
        <v>0</v>
      </c>
      <c r="DD255" s="131">
        <f t="shared" si="247"/>
        <v>0</v>
      </c>
      <c r="DE255" s="218"/>
      <c r="DF255" s="219"/>
      <c r="DG255" s="220"/>
      <c r="DH255" s="221"/>
      <c r="DJ255" s="101"/>
      <c r="DK255" s="71"/>
      <c r="DL255" s="71"/>
      <c r="DM255" s="71"/>
      <c r="DN255" s="102"/>
      <c r="DO255" s="101"/>
      <c r="DP255" s="71"/>
      <c r="DQ255" s="71"/>
      <c r="DR255" s="71"/>
      <c r="DS255" s="71"/>
      <c r="DT255" s="71"/>
      <c r="DU255" s="111"/>
      <c r="DX255" s="107"/>
      <c r="DY255" s="71"/>
      <c r="DZ255" s="71"/>
      <c r="EA255" s="71"/>
      <c r="EB255" s="71"/>
      <c r="EC255" s="71"/>
      <c r="ED255" s="71"/>
      <c r="EE255" s="71"/>
      <c r="EF255" s="71"/>
      <c r="EG255" s="71"/>
      <c r="EH255" s="114"/>
      <c r="EI255" s="71"/>
      <c r="EJ255" s="71"/>
      <c r="EK255" s="71"/>
      <c r="EL255" s="115"/>
      <c r="EM255" s="117"/>
      <c r="EN255" s="115"/>
      <c r="EO255" s="208"/>
      <c r="EP255" s="209"/>
      <c r="EQ255" s="210"/>
      <c r="ER255" s="217"/>
      <c r="FT255" s="160"/>
      <c r="FV255" s="24"/>
      <c r="FW255" s="140"/>
      <c r="FX255" s="141"/>
      <c r="GL255" s="179"/>
      <c r="GQ255" s="179"/>
    </row>
    <row r="256" spans="2:199" s="159" customFormat="1" ht="15.6">
      <c r="B256" s="134"/>
      <c r="C256" s="136"/>
      <c r="D256" s="71"/>
      <c r="E256" s="16"/>
      <c r="F256" s="159" t="str">
        <f t="shared" si="248"/>
        <v/>
      </c>
      <c r="G256" s="159" t="str">
        <f t="shared" si="249"/>
        <v/>
      </c>
      <c r="H256" s="159" t="str">
        <f t="shared" si="250"/>
        <v/>
      </c>
      <c r="L256" s="97"/>
      <c r="M256" s="16"/>
      <c r="N256" s="16"/>
      <c r="O256" s="24" t="str">
        <f t="shared" si="240"/>
        <v>::</v>
      </c>
      <c r="P256" s="16"/>
      <c r="Q256" s="16"/>
      <c r="R256" s="16"/>
      <c r="S256" s="24" t="str">
        <f t="shared" si="241"/>
        <v>::</v>
      </c>
      <c r="T256" s="24"/>
      <c r="U256" s="24"/>
      <c r="V256" s="165"/>
      <c r="W256" s="71">
        <f t="shared" si="190"/>
        <v>0</v>
      </c>
      <c r="X256" s="71">
        <f t="shared" si="191"/>
        <v>1</v>
      </c>
      <c r="Y256" s="71">
        <f t="shared" si="192"/>
        <v>1900</v>
      </c>
      <c r="Z256" s="92"/>
      <c r="AA256" s="170">
        <f t="shared" si="193"/>
        <v>0</v>
      </c>
      <c r="AB256" s="92"/>
      <c r="AC256" s="94">
        <f t="shared" si="194"/>
        <v>0</v>
      </c>
      <c r="AD256" s="156">
        <f t="shared" si="195"/>
        <v>0</v>
      </c>
      <c r="AE256" s="170">
        <f t="shared" si="196"/>
        <v>0</v>
      </c>
      <c r="AF256" s="92"/>
      <c r="AG256" s="94">
        <f t="shared" si="197"/>
        <v>0</v>
      </c>
      <c r="AH256" s="156">
        <f t="shared" si="198"/>
        <v>0</v>
      </c>
      <c r="AI256" s="170">
        <f t="shared" si="199"/>
        <v>0</v>
      </c>
      <c r="AJ256" s="92"/>
      <c r="AK256" s="94">
        <f t="shared" si="200"/>
        <v>0</v>
      </c>
      <c r="AL256" s="156">
        <f t="shared" si="201"/>
        <v>0</v>
      </c>
      <c r="AM256" s="170">
        <f t="shared" si="202"/>
        <v>0</v>
      </c>
      <c r="AN256" s="92"/>
      <c r="AO256" s="94">
        <f t="shared" si="203"/>
        <v>0</v>
      </c>
      <c r="AP256" s="156">
        <f t="shared" si="204"/>
        <v>0</v>
      </c>
      <c r="AQ256" s="170">
        <f t="shared" si="205"/>
        <v>0</v>
      </c>
      <c r="AR256" s="92"/>
      <c r="AS256" s="94">
        <f t="shared" si="206"/>
        <v>0</v>
      </c>
      <c r="AT256" s="156">
        <f t="shared" si="207"/>
        <v>0</v>
      </c>
      <c r="AU256" s="170">
        <f t="shared" si="208"/>
        <v>0</v>
      </c>
      <c r="AV256" s="92"/>
      <c r="AW256" s="94">
        <f t="shared" si="209"/>
        <v>0</v>
      </c>
      <c r="AX256" s="156">
        <f t="shared" si="210"/>
        <v>0</v>
      </c>
      <c r="AY256" s="170">
        <f t="shared" si="211"/>
        <v>1</v>
      </c>
      <c r="AZ256" s="92"/>
      <c r="BA256" s="170">
        <f t="shared" si="212"/>
        <v>1</v>
      </c>
      <c r="BB256" s="92"/>
      <c r="BC256" s="93">
        <f t="shared" si="213"/>
        <v>0</v>
      </c>
      <c r="BD256" s="92"/>
      <c r="BE256" s="93">
        <f t="shared" si="242"/>
        <v>0</v>
      </c>
      <c r="BF256" s="94">
        <f t="shared" si="214"/>
        <v>0</v>
      </c>
      <c r="BG256" s="95"/>
      <c r="BH256" s="31"/>
      <c r="BI256" s="53"/>
      <c r="BJ256" s="54"/>
      <c r="BK256" s="54"/>
      <c r="BL256" s="55"/>
      <c r="BM256" s="40" t="b">
        <f t="shared" si="215"/>
        <v>0</v>
      </c>
      <c r="BN256" s="40" t="str">
        <f t="shared" si="216"/>
        <v xml:space="preserve">  </v>
      </c>
      <c r="BO256" s="40"/>
      <c r="BP256" s="40" t="b">
        <f t="shared" si="217"/>
        <v>0</v>
      </c>
      <c r="BQ256" s="40" t="str">
        <f t="shared" si="218"/>
        <v xml:space="preserve">  </v>
      </c>
      <c r="BR256" s="40"/>
      <c r="BS256" s="40" t="b">
        <f t="shared" si="219"/>
        <v>0</v>
      </c>
      <c r="BT256" s="40" t="str">
        <f t="shared" si="220"/>
        <v xml:space="preserve">  </v>
      </c>
      <c r="BU256" s="40"/>
      <c r="BV256" s="40" t="b">
        <f t="shared" si="221"/>
        <v>0</v>
      </c>
      <c r="BW256" s="40" t="str">
        <f t="shared" si="222"/>
        <v xml:space="preserve">  </v>
      </c>
      <c r="BX256" s="40"/>
      <c r="BY256" s="40" t="b">
        <f t="shared" si="223"/>
        <v>0</v>
      </c>
      <c r="BZ256" s="45" t="str">
        <f t="shared" si="224"/>
        <v xml:space="preserve">  </v>
      </c>
      <c r="CA256" s="46"/>
      <c r="CB256" s="36" t="b">
        <f t="shared" si="225"/>
        <v>0</v>
      </c>
      <c r="CC256" s="36" t="str">
        <f t="shared" si="226"/>
        <v xml:space="preserve">  </v>
      </c>
      <c r="CD256" s="36"/>
      <c r="CE256" s="36" t="b">
        <f t="shared" si="227"/>
        <v>0</v>
      </c>
      <c r="CF256" s="36" t="str">
        <f t="shared" si="228"/>
        <v xml:space="preserve">  </v>
      </c>
      <c r="CG256" s="36"/>
      <c r="CH256" s="36" t="b">
        <f t="shared" si="229"/>
        <v>0</v>
      </c>
      <c r="CI256" s="36" t="str">
        <f t="shared" si="230"/>
        <v xml:space="preserve">  </v>
      </c>
      <c r="CJ256" s="36"/>
      <c r="CK256" s="36" t="b">
        <f t="shared" si="231"/>
        <v>0</v>
      </c>
      <c r="CL256" s="36" t="str">
        <f t="shared" si="232"/>
        <v xml:space="preserve">  </v>
      </c>
      <c r="CM256" s="36"/>
      <c r="CN256" s="36" t="b">
        <f t="shared" si="233"/>
        <v>0</v>
      </c>
      <c r="CO256" s="37" t="str">
        <f t="shared" si="234"/>
        <v xml:space="preserve">  </v>
      </c>
      <c r="CQ256" s="65"/>
      <c r="CR256" s="65" t="b">
        <f t="shared" si="243"/>
        <v>0</v>
      </c>
      <c r="CS256" s="65" t="str">
        <f t="shared" si="235"/>
        <v xml:space="preserve">  </v>
      </c>
      <c r="CT256" s="65"/>
      <c r="CU256" s="65" t="b">
        <f t="shared" si="236"/>
        <v>0</v>
      </c>
      <c r="CV256" s="65" t="str">
        <f t="shared" si="237"/>
        <v xml:space="preserve">  </v>
      </c>
      <c r="CW256" s="65"/>
      <c r="CX256" s="65" t="b">
        <f t="shared" si="244"/>
        <v>0</v>
      </c>
      <c r="CY256" s="65" t="str">
        <f t="shared" si="238"/>
        <v xml:space="preserve">  </v>
      </c>
      <c r="CZ256" s="65"/>
      <c r="DA256" s="65" t="b">
        <f t="shared" si="245"/>
        <v>0</v>
      </c>
      <c r="DB256" s="66" t="str">
        <f t="shared" si="239"/>
        <v xml:space="preserve">  </v>
      </c>
      <c r="DC256" s="130">
        <f t="shared" si="246"/>
        <v>0</v>
      </c>
      <c r="DD256" s="131">
        <f t="shared" si="247"/>
        <v>0</v>
      </c>
      <c r="DE256" s="218"/>
      <c r="DF256" s="219"/>
      <c r="DG256" s="220"/>
      <c r="DH256" s="221"/>
      <c r="DJ256" s="101"/>
      <c r="DK256" s="71"/>
      <c r="DL256" s="71"/>
      <c r="DM256" s="71"/>
      <c r="DN256" s="102"/>
      <c r="DO256" s="101"/>
      <c r="DP256" s="71"/>
      <c r="DQ256" s="71"/>
      <c r="DR256" s="71"/>
      <c r="DS256" s="71"/>
      <c r="DT256" s="71"/>
      <c r="DU256" s="111"/>
      <c r="DX256" s="107"/>
      <c r="DY256" s="71"/>
      <c r="DZ256" s="71"/>
      <c r="EA256" s="71"/>
      <c r="EB256" s="71"/>
      <c r="EC256" s="71"/>
      <c r="ED256" s="71"/>
      <c r="EE256" s="71"/>
      <c r="EF256" s="71"/>
      <c r="EG256" s="71"/>
      <c r="EH256" s="114"/>
      <c r="EI256" s="71"/>
      <c r="EJ256" s="71"/>
      <c r="EK256" s="71"/>
      <c r="EL256" s="115"/>
      <c r="EM256" s="117"/>
      <c r="EN256" s="115"/>
      <c r="EO256" s="208"/>
      <c r="EP256" s="209"/>
      <c r="EQ256" s="210"/>
      <c r="ER256" s="217"/>
      <c r="FT256" s="160"/>
      <c r="FV256" s="24"/>
      <c r="FW256" s="140"/>
      <c r="FX256" s="141"/>
      <c r="GL256" s="179"/>
      <c r="GQ256" s="179"/>
    </row>
    <row r="257" spans="2:199" s="159" customFormat="1" ht="15.6">
      <c r="B257" s="134"/>
      <c r="C257" s="136"/>
      <c r="D257" s="71"/>
      <c r="E257" s="16"/>
      <c r="F257" s="159" t="str">
        <f t="shared" si="248"/>
        <v/>
      </c>
      <c r="G257" s="159" t="str">
        <f t="shared" si="249"/>
        <v/>
      </c>
      <c r="H257" s="159" t="str">
        <f t="shared" si="250"/>
        <v/>
      </c>
      <c r="L257" s="97"/>
      <c r="M257" s="16"/>
      <c r="N257" s="16"/>
      <c r="O257" s="24" t="str">
        <f t="shared" si="240"/>
        <v>::</v>
      </c>
      <c r="P257" s="16"/>
      <c r="Q257" s="16"/>
      <c r="R257" s="16"/>
      <c r="S257" s="24" t="str">
        <f t="shared" si="241"/>
        <v>::</v>
      </c>
      <c r="T257" s="24"/>
      <c r="U257" s="24"/>
      <c r="V257" s="165"/>
      <c r="W257" s="71">
        <f t="shared" si="190"/>
        <v>0</v>
      </c>
      <c r="X257" s="71">
        <f t="shared" si="191"/>
        <v>1</v>
      </c>
      <c r="Y257" s="71">
        <f t="shared" si="192"/>
        <v>1900</v>
      </c>
      <c r="Z257" s="92"/>
      <c r="AA257" s="170">
        <f t="shared" si="193"/>
        <v>0</v>
      </c>
      <c r="AB257" s="92"/>
      <c r="AC257" s="94">
        <f t="shared" si="194"/>
        <v>0</v>
      </c>
      <c r="AD257" s="156">
        <f t="shared" si="195"/>
        <v>0</v>
      </c>
      <c r="AE257" s="170">
        <f t="shared" si="196"/>
        <v>0</v>
      </c>
      <c r="AF257" s="92"/>
      <c r="AG257" s="94">
        <f t="shared" si="197"/>
        <v>0</v>
      </c>
      <c r="AH257" s="156">
        <f t="shared" si="198"/>
        <v>0</v>
      </c>
      <c r="AI257" s="170">
        <f t="shared" si="199"/>
        <v>0</v>
      </c>
      <c r="AJ257" s="92"/>
      <c r="AK257" s="94">
        <f t="shared" si="200"/>
        <v>0</v>
      </c>
      <c r="AL257" s="156">
        <f t="shared" si="201"/>
        <v>0</v>
      </c>
      <c r="AM257" s="170">
        <f t="shared" si="202"/>
        <v>0</v>
      </c>
      <c r="AN257" s="92"/>
      <c r="AO257" s="94">
        <f t="shared" si="203"/>
        <v>0</v>
      </c>
      <c r="AP257" s="156">
        <f t="shared" si="204"/>
        <v>0</v>
      </c>
      <c r="AQ257" s="170">
        <f t="shared" si="205"/>
        <v>0</v>
      </c>
      <c r="AR257" s="92"/>
      <c r="AS257" s="94">
        <f t="shared" si="206"/>
        <v>0</v>
      </c>
      <c r="AT257" s="156">
        <f t="shared" si="207"/>
        <v>0</v>
      </c>
      <c r="AU257" s="170">
        <f t="shared" si="208"/>
        <v>0</v>
      </c>
      <c r="AV257" s="92"/>
      <c r="AW257" s="94">
        <f t="shared" si="209"/>
        <v>0</v>
      </c>
      <c r="AX257" s="156">
        <f t="shared" si="210"/>
        <v>0</v>
      </c>
      <c r="AY257" s="170">
        <f t="shared" si="211"/>
        <v>1</v>
      </c>
      <c r="AZ257" s="92"/>
      <c r="BA257" s="170">
        <f t="shared" si="212"/>
        <v>1</v>
      </c>
      <c r="BB257" s="92"/>
      <c r="BC257" s="93">
        <f t="shared" si="213"/>
        <v>0</v>
      </c>
      <c r="BD257" s="92"/>
      <c r="BE257" s="93">
        <f t="shared" si="242"/>
        <v>0</v>
      </c>
      <c r="BF257" s="94">
        <f t="shared" si="214"/>
        <v>0</v>
      </c>
      <c r="BG257" s="95"/>
      <c r="BH257" s="31"/>
      <c r="BI257" s="53"/>
      <c r="BJ257" s="54"/>
      <c r="BK257" s="54"/>
      <c r="BL257" s="55"/>
      <c r="BM257" s="40" t="b">
        <f t="shared" si="215"/>
        <v>0</v>
      </c>
      <c r="BN257" s="40" t="str">
        <f t="shared" si="216"/>
        <v xml:space="preserve">  </v>
      </c>
      <c r="BO257" s="40"/>
      <c r="BP257" s="40" t="b">
        <f t="shared" si="217"/>
        <v>0</v>
      </c>
      <c r="BQ257" s="40" t="str">
        <f t="shared" si="218"/>
        <v xml:space="preserve">  </v>
      </c>
      <c r="BR257" s="40"/>
      <c r="BS257" s="40" t="b">
        <f t="shared" si="219"/>
        <v>0</v>
      </c>
      <c r="BT257" s="40" t="str">
        <f t="shared" si="220"/>
        <v xml:space="preserve">  </v>
      </c>
      <c r="BU257" s="40"/>
      <c r="BV257" s="40" t="b">
        <f t="shared" si="221"/>
        <v>0</v>
      </c>
      <c r="BW257" s="40" t="str">
        <f t="shared" si="222"/>
        <v xml:space="preserve">  </v>
      </c>
      <c r="BX257" s="40"/>
      <c r="BY257" s="40" t="b">
        <f t="shared" si="223"/>
        <v>0</v>
      </c>
      <c r="BZ257" s="45" t="str">
        <f t="shared" si="224"/>
        <v xml:space="preserve">  </v>
      </c>
      <c r="CA257" s="46"/>
      <c r="CB257" s="36" t="b">
        <f t="shared" si="225"/>
        <v>0</v>
      </c>
      <c r="CC257" s="36" t="str">
        <f t="shared" si="226"/>
        <v xml:space="preserve">  </v>
      </c>
      <c r="CD257" s="36"/>
      <c r="CE257" s="36" t="b">
        <f t="shared" si="227"/>
        <v>0</v>
      </c>
      <c r="CF257" s="36" t="str">
        <f t="shared" si="228"/>
        <v xml:space="preserve">  </v>
      </c>
      <c r="CG257" s="36"/>
      <c r="CH257" s="36" t="b">
        <f t="shared" si="229"/>
        <v>0</v>
      </c>
      <c r="CI257" s="36" t="str">
        <f t="shared" si="230"/>
        <v xml:space="preserve">  </v>
      </c>
      <c r="CJ257" s="36"/>
      <c r="CK257" s="36" t="b">
        <f t="shared" si="231"/>
        <v>0</v>
      </c>
      <c r="CL257" s="36" t="str">
        <f t="shared" si="232"/>
        <v xml:space="preserve">  </v>
      </c>
      <c r="CM257" s="36"/>
      <c r="CN257" s="36" t="b">
        <f t="shared" si="233"/>
        <v>0</v>
      </c>
      <c r="CO257" s="37" t="str">
        <f t="shared" si="234"/>
        <v xml:space="preserve">  </v>
      </c>
      <c r="CQ257" s="65"/>
      <c r="CR257" s="65" t="b">
        <f t="shared" si="243"/>
        <v>0</v>
      </c>
      <c r="CS257" s="65" t="str">
        <f t="shared" si="235"/>
        <v xml:space="preserve">  </v>
      </c>
      <c r="CT257" s="65"/>
      <c r="CU257" s="65" t="b">
        <f t="shared" si="236"/>
        <v>0</v>
      </c>
      <c r="CV257" s="65" t="str">
        <f t="shared" si="237"/>
        <v xml:space="preserve">  </v>
      </c>
      <c r="CW257" s="65"/>
      <c r="CX257" s="65" t="b">
        <f t="shared" si="244"/>
        <v>0</v>
      </c>
      <c r="CY257" s="65" t="str">
        <f t="shared" si="238"/>
        <v xml:space="preserve">  </v>
      </c>
      <c r="CZ257" s="65"/>
      <c r="DA257" s="65" t="b">
        <f t="shared" si="245"/>
        <v>0</v>
      </c>
      <c r="DB257" s="66" t="str">
        <f t="shared" si="239"/>
        <v xml:space="preserve">  </v>
      </c>
      <c r="DC257" s="130">
        <f t="shared" si="246"/>
        <v>0</v>
      </c>
      <c r="DD257" s="131">
        <f t="shared" si="247"/>
        <v>0</v>
      </c>
      <c r="DE257" s="218"/>
      <c r="DF257" s="219"/>
      <c r="DG257" s="220"/>
      <c r="DH257" s="221"/>
      <c r="DJ257" s="101"/>
      <c r="DK257" s="71"/>
      <c r="DL257" s="71"/>
      <c r="DM257" s="71"/>
      <c r="DN257" s="102"/>
      <c r="DO257" s="101"/>
      <c r="DP257" s="71"/>
      <c r="DQ257" s="71"/>
      <c r="DR257" s="71"/>
      <c r="DS257" s="71"/>
      <c r="DT257" s="71"/>
      <c r="DU257" s="111"/>
      <c r="DX257" s="107"/>
      <c r="DY257" s="71"/>
      <c r="DZ257" s="71"/>
      <c r="EA257" s="71"/>
      <c r="EB257" s="71"/>
      <c r="EC257" s="71"/>
      <c r="ED257" s="71"/>
      <c r="EE257" s="71"/>
      <c r="EF257" s="71"/>
      <c r="EG257" s="71"/>
      <c r="EH257" s="114"/>
      <c r="EI257" s="71"/>
      <c r="EJ257" s="71"/>
      <c r="EK257" s="71"/>
      <c r="EL257" s="115"/>
      <c r="EM257" s="117"/>
      <c r="EN257" s="115"/>
      <c r="EO257" s="208"/>
      <c r="EP257" s="209"/>
      <c r="EQ257" s="210"/>
      <c r="ER257" s="217"/>
      <c r="FT257" s="160"/>
      <c r="FV257" s="24"/>
      <c r="FW257" s="140"/>
      <c r="FX257" s="141"/>
      <c r="GL257" s="179"/>
      <c r="GQ257" s="179"/>
    </row>
    <row r="258" spans="2:199" s="159" customFormat="1" ht="15.6">
      <c r="B258" s="134"/>
      <c r="C258" s="136"/>
      <c r="D258" s="71"/>
      <c r="E258" s="16"/>
      <c r="F258" s="159" t="str">
        <f t="shared" si="248"/>
        <v/>
      </c>
      <c r="G258" s="159" t="str">
        <f t="shared" si="249"/>
        <v/>
      </c>
      <c r="H258" s="159" t="str">
        <f t="shared" si="250"/>
        <v/>
      </c>
      <c r="L258" s="97"/>
      <c r="M258" s="16"/>
      <c r="N258" s="16"/>
      <c r="O258" s="24" t="str">
        <f t="shared" si="240"/>
        <v>::</v>
      </c>
      <c r="P258" s="16"/>
      <c r="Q258" s="16"/>
      <c r="R258" s="16"/>
      <c r="S258" s="24" t="str">
        <f t="shared" si="241"/>
        <v>::</v>
      </c>
      <c r="T258" s="24"/>
      <c r="U258" s="24"/>
      <c r="V258" s="165"/>
      <c r="W258" s="71">
        <f t="shared" si="190"/>
        <v>0</v>
      </c>
      <c r="X258" s="71">
        <f t="shared" si="191"/>
        <v>1</v>
      </c>
      <c r="Y258" s="71">
        <f t="shared" si="192"/>
        <v>1900</v>
      </c>
      <c r="Z258" s="92"/>
      <c r="AA258" s="170">
        <f t="shared" si="193"/>
        <v>0</v>
      </c>
      <c r="AB258" s="92"/>
      <c r="AC258" s="94">
        <f t="shared" si="194"/>
        <v>0</v>
      </c>
      <c r="AD258" s="156">
        <f t="shared" si="195"/>
        <v>0</v>
      </c>
      <c r="AE258" s="170">
        <f t="shared" si="196"/>
        <v>0</v>
      </c>
      <c r="AF258" s="92"/>
      <c r="AG258" s="94">
        <f t="shared" si="197"/>
        <v>0</v>
      </c>
      <c r="AH258" s="156">
        <f t="shared" si="198"/>
        <v>0</v>
      </c>
      <c r="AI258" s="170">
        <f t="shared" si="199"/>
        <v>0</v>
      </c>
      <c r="AJ258" s="92"/>
      <c r="AK258" s="94">
        <f t="shared" si="200"/>
        <v>0</v>
      </c>
      <c r="AL258" s="156">
        <f t="shared" si="201"/>
        <v>0</v>
      </c>
      <c r="AM258" s="170">
        <f t="shared" si="202"/>
        <v>0</v>
      </c>
      <c r="AN258" s="92"/>
      <c r="AO258" s="94">
        <f t="shared" si="203"/>
        <v>0</v>
      </c>
      <c r="AP258" s="156">
        <f t="shared" si="204"/>
        <v>0</v>
      </c>
      <c r="AQ258" s="170">
        <f t="shared" si="205"/>
        <v>0</v>
      </c>
      <c r="AR258" s="92"/>
      <c r="AS258" s="94">
        <f t="shared" si="206"/>
        <v>0</v>
      </c>
      <c r="AT258" s="156">
        <f t="shared" si="207"/>
        <v>0</v>
      </c>
      <c r="AU258" s="170">
        <f t="shared" si="208"/>
        <v>0</v>
      </c>
      <c r="AV258" s="92"/>
      <c r="AW258" s="94">
        <f t="shared" si="209"/>
        <v>0</v>
      </c>
      <c r="AX258" s="156">
        <f t="shared" si="210"/>
        <v>0</v>
      </c>
      <c r="AY258" s="170">
        <f t="shared" si="211"/>
        <v>1</v>
      </c>
      <c r="AZ258" s="92"/>
      <c r="BA258" s="170">
        <f t="shared" si="212"/>
        <v>1</v>
      </c>
      <c r="BB258" s="92"/>
      <c r="BC258" s="93">
        <f t="shared" si="213"/>
        <v>0</v>
      </c>
      <c r="BD258" s="92"/>
      <c r="BE258" s="93">
        <f t="shared" si="242"/>
        <v>0</v>
      </c>
      <c r="BF258" s="94">
        <f t="shared" si="214"/>
        <v>0</v>
      </c>
      <c r="BG258" s="95"/>
      <c r="BH258" s="31"/>
      <c r="BI258" s="53"/>
      <c r="BJ258" s="54"/>
      <c r="BK258" s="54"/>
      <c r="BL258" s="55"/>
      <c r="BM258" s="40" t="b">
        <f t="shared" si="215"/>
        <v>0</v>
      </c>
      <c r="BN258" s="40" t="str">
        <f t="shared" si="216"/>
        <v xml:space="preserve">  </v>
      </c>
      <c r="BO258" s="40"/>
      <c r="BP258" s="40" t="b">
        <f t="shared" si="217"/>
        <v>0</v>
      </c>
      <c r="BQ258" s="40" t="str">
        <f t="shared" si="218"/>
        <v xml:space="preserve">  </v>
      </c>
      <c r="BR258" s="40"/>
      <c r="BS258" s="40" t="b">
        <f t="shared" si="219"/>
        <v>0</v>
      </c>
      <c r="BT258" s="40" t="str">
        <f t="shared" si="220"/>
        <v xml:space="preserve">  </v>
      </c>
      <c r="BU258" s="40"/>
      <c r="BV258" s="40" t="b">
        <f t="shared" si="221"/>
        <v>0</v>
      </c>
      <c r="BW258" s="40" t="str">
        <f t="shared" si="222"/>
        <v xml:space="preserve">  </v>
      </c>
      <c r="BX258" s="40"/>
      <c r="BY258" s="40" t="b">
        <f t="shared" si="223"/>
        <v>0</v>
      </c>
      <c r="BZ258" s="45" t="str">
        <f t="shared" si="224"/>
        <v xml:space="preserve">  </v>
      </c>
      <c r="CA258" s="46"/>
      <c r="CB258" s="36" t="b">
        <f t="shared" si="225"/>
        <v>0</v>
      </c>
      <c r="CC258" s="36" t="str">
        <f t="shared" si="226"/>
        <v xml:space="preserve">  </v>
      </c>
      <c r="CD258" s="36"/>
      <c r="CE258" s="36" t="b">
        <f t="shared" si="227"/>
        <v>0</v>
      </c>
      <c r="CF258" s="36" t="str">
        <f t="shared" si="228"/>
        <v xml:space="preserve">  </v>
      </c>
      <c r="CG258" s="36"/>
      <c r="CH258" s="36" t="b">
        <f t="shared" si="229"/>
        <v>0</v>
      </c>
      <c r="CI258" s="36" t="str">
        <f t="shared" si="230"/>
        <v xml:space="preserve">  </v>
      </c>
      <c r="CJ258" s="36"/>
      <c r="CK258" s="36" t="b">
        <f t="shared" si="231"/>
        <v>0</v>
      </c>
      <c r="CL258" s="36" t="str">
        <f t="shared" si="232"/>
        <v xml:space="preserve">  </v>
      </c>
      <c r="CM258" s="36"/>
      <c r="CN258" s="36" t="b">
        <f t="shared" si="233"/>
        <v>0</v>
      </c>
      <c r="CO258" s="37" t="str">
        <f t="shared" si="234"/>
        <v xml:space="preserve">  </v>
      </c>
      <c r="CQ258" s="65"/>
      <c r="CR258" s="65" t="b">
        <f t="shared" si="243"/>
        <v>0</v>
      </c>
      <c r="CS258" s="65" t="str">
        <f t="shared" si="235"/>
        <v xml:space="preserve">  </v>
      </c>
      <c r="CT258" s="65"/>
      <c r="CU258" s="65" t="b">
        <f t="shared" si="236"/>
        <v>0</v>
      </c>
      <c r="CV258" s="65" t="str">
        <f t="shared" si="237"/>
        <v xml:space="preserve">  </v>
      </c>
      <c r="CW258" s="65"/>
      <c r="CX258" s="65" t="b">
        <f t="shared" si="244"/>
        <v>0</v>
      </c>
      <c r="CY258" s="65" t="str">
        <f t="shared" si="238"/>
        <v xml:space="preserve">  </v>
      </c>
      <c r="CZ258" s="65"/>
      <c r="DA258" s="65" t="b">
        <f t="shared" si="245"/>
        <v>0</v>
      </c>
      <c r="DB258" s="66" t="str">
        <f t="shared" si="239"/>
        <v xml:space="preserve">  </v>
      </c>
      <c r="DC258" s="130">
        <f t="shared" si="246"/>
        <v>0</v>
      </c>
      <c r="DD258" s="131">
        <f t="shared" si="247"/>
        <v>0</v>
      </c>
      <c r="DE258" s="218"/>
      <c r="DF258" s="219"/>
      <c r="DG258" s="220"/>
      <c r="DH258" s="221"/>
      <c r="DJ258" s="101"/>
      <c r="DK258" s="71"/>
      <c r="DL258" s="71"/>
      <c r="DM258" s="71"/>
      <c r="DN258" s="102"/>
      <c r="DO258" s="101"/>
      <c r="DP258" s="71"/>
      <c r="DQ258" s="71"/>
      <c r="DR258" s="71"/>
      <c r="DS258" s="71"/>
      <c r="DT258" s="71"/>
      <c r="DU258" s="111"/>
      <c r="DX258" s="107"/>
      <c r="DY258" s="71"/>
      <c r="DZ258" s="71"/>
      <c r="EA258" s="71"/>
      <c r="EB258" s="71"/>
      <c r="EC258" s="71"/>
      <c r="ED258" s="71"/>
      <c r="EE258" s="71"/>
      <c r="EF258" s="71"/>
      <c r="EG258" s="71"/>
      <c r="EH258" s="114"/>
      <c r="EI258" s="71"/>
      <c r="EJ258" s="71"/>
      <c r="EK258" s="71"/>
      <c r="EL258" s="115"/>
      <c r="EM258" s="117"/>
      <c r="EN258" s="115"/>
      <c r="EO258" s="208"/>
      <c r="EP258" s="209"/>
      <c r="EQ258" s="210"/>
      <c r="ER258" s="217"/>
      <c r="FT258" s="160"/>
      <c r="FV258" s="24"/>
      <c r="FW258" s="140"/>
      <c r="FX258" s="141"/>
      <c r="GL258" s="179"/>
      <c r="GQ258" s="179"/>
    </row>
    <row r="259" spans="2:199" s="159" customFormat="1" ht="15.6">
      <c r="B259" s="134"/>
      <c r="C259" s="136"/>
      <c r="D259" s="71"/>
      <c r="E259" s="16"/>
      <c r="F259" s="159" t="str">
        <f t="shared" si="248"/>
        <v/>
      </c>
      <c r="G259" s="159" t="str">
        <f t="shared" si="249"/>
        <v/>
      </c>
      <c r="H259" s="159" t="str">
        <f t="shared" si="250"/>
        <v/>
      </c>
      <c r="L259" s="97"/>
      <c r="M259" s="16"/>
      <c r="N259" s="16"/>
      <c r="O259" s="24" t="str">
        <f t="shared" si="240"/>
        <v>::</v>
      </c>
      <c r="P259" s="16"/>
      <c r="Q259" s="16"/>
      <c r="R259" s="16"/>
      <c r="S259" s="24" t="str">
        <f t="shared" si="241"/>
        <v>::</v>
      </c>
      <c r="T259" s="24"/>
      <c r="U259" s="24"/>
      <c r="V259" s="165"/>
      <c r="W259" s="71">
        <f t="shared" si="190"/>
        <v>0</v>
      </c>
      <c r="X259" s="71">
        <f t="shared" si="191"/>
        <v>1</v>
      </c>
      <c r="Y259" s="71">
        <f t="shared" si="192"/>
        <v>1900</v>
      </c>
      <c r="Z259" s="92"/>
      <c r="AA259" s="170">
        <f t="shared" si="193"/>
        <v>0</v>
      </c>
      <c r="AB259" s="92"/>
      <c r="AC259" s="94">
        <f t="shared" si="194"/>
        <v>0</v>
      </c>
      <c r="AD259" s="156">
        <f t="shared" si="195"/>
        <v>0</v>
      </c>
      <c r="AE259" s="170">
        <f t="shared" si="196"/>
        <v>0</v>
      </c>
      <c r="AF259" s="92"/>
      <c r="AG259" s="94">
        <f t="shared" si="197"/>
        <v>0</v>
      </c>
      <c r="AH259" s="156">
        <f t="shared" si="198"/>
        <v>0</v>
      </c>
      <c r="AI259" s="170">
        <f t="shared" si="199"/>
        <v>0</v>
      </c>
      <c r="AJ259" s="92"/>
      <c r="AK259" s="94">
        <f t="shared" si="200"/>
        <v>0</v>
      </c>
      <c r="AL259" s="156">
        <f t="shared" si="201"/>
        <v>0</v>
      </c>
      <c r="AM259" s="170">
        <f t="shared" si="202"/>
        <v>0</v>
      </c>
      <c r="AN259" s="92"/>
      <c r="AO259" s="94">
        <f t="shared" si="203"/>
        <v>0</v>
      </c>
      <c r="AP259" s="156">
        <f t="shared" si="204"/>
        <v>0</v>
      </c>
      <c r="AQ259" s="170">
        <f t="shared" si="205"/>
        <v>0</v>
      </c>
      <c r="AR259" s="92"/>
      <c r="AS259" s="94">
        <f t="shared" si="206"/>
        <v>0</v>
      </c>
      <c r="AT259" s="156">
        <f t="shared" si="207"/>
        <v>0</v>
      </c>
      <c r="AU259" s="170">
        <f t="shared" si="208"/>
        <v>0</v>
      </c>
      <c r="AV259" s="92"/>
      <c r="AW259" s="94">
        <f t="shared" si="209"/>
        <v>0</v>
      </c>
      <c r="AX259" s="156">
        <f t="shared" si="210"/>
        <v>0</v>
      </c>
      <c r="AY259" s="170">
        <f t="shared" si="211"/>
        <v>1</v>
      </c>
      <c r="AZ259" s="92"/>
      <c r="BA259" s="170">
        <f t="shared" si="212"/>
        <v>1</v>
      </c>
      <c r="BB259" s="92"/>
      <c r="BC259" s="93">
        <f t="shared" si="213"/>
        <v>0</v>
      </c>
      <c r="BD259" s="92"/>
      <c r="BE259" s="93">
        <f t="shared" si="242"/>
        <v>0</v>
      </c>
      <c r="BF259" s="94">
        <f t="shared" si="214"/>
        <v>0</v>
      </c>
      <c r="BG259" s="95"/>
      <c r="BH259" s="31"/>
      <c r="BI259" s="53"/>
      <c r="BJ259" s="54"/>
      <c r="BK259" s="54"/>
      <c r="BL259" s="55"/>
      <c r="BM259" s="40" t="b">
        <f t="shared" si="215"/>
        <v>0</v>
      </c>
      <c r="BN259" s="40"/>
      <c r="BO259" s="40"/>
      <c r="BP259" s="40" t="b">
        <f t="shared" si="217"/>
        <v>0</v>
      </c>
      <c r="BQ259" s="40" t="str">
        <f t="shared" si="218"/>
        <v xml:space="preserve">  </v>
      </c>
      <c r="BR259" s="40"/>
      <c r="BS259" s="40" t="b">
        <f t="shared" si="219"/>
        <v>0</v>
      </c>
      <c r="BT259" s="40" t="str">
        <f t="shared" si="220"/>
        <v xml:space="preserve">  </v>
      </c>
      <c r="BU259" s="40"/>
      <c r="BV259" s="40" t="b">
        <f t="shared" si="221"/>
        <v>0</v>
      </c>
      <c r="BW259" s="40" t="str">
        <f t="shared" si="222"/>
        <v xml:space="preserve">  </v>
      </c>
      <c r="BX259" s="40"/>
      <c r="BY259" s="40" t="b">
        <f t="shared" si="223"/>
        <v>0</v>
      </c>
      <c r="BZ259" s="45" t="str">
        <f t="shared" si="224"/>
        <v xml:space="preserve">  </v>
      </c>
      <c r="CA259" s="46"/>
      <c r="CB259" s="36" t="b">
        <f t="shared" si="225"/>
        <v>0</v>
      </c>
      <c r="CC259" s="36" t="str">
        <f t="shared" si="226"/>
        <v xml:space="preserve">  </v>
      </c>
      <c r="CD259" s="36"/>
      <c r="CE259" s="36" t="b">
        <f t="shared" si="227"/>
        <v>0</v>
      </c>
      <c r="CF259" s="36" t="str">
        <f t="shared" si="228"/>
        <v xml:space="preserve">  </v>
      </c>
      <c r="CG259" s="36"/>
      <c r="CH259" s="36" t="b">
        <f t="shared" si="229"/>
        <v>0</v>
      </c>
      <c r="CI259" s="36" t="str">
        <f t="shared" si="230"/>
        <v xml:space="preserve">  </v>
      </c>
      <c r="CJ259" s="36"/>
      <c r="CK259" s="36" t="b">
        <f t="shared" si="231"/>
        <v>0</v>
      </c>
      <c r="CL259" s="36" t="str">
        <f t="shared" si="232"/>
        <v xml:space="preserve">  </v>
      </c>
      <c r="CM259" s="36"/>
      <c r="CN259" s="36" t="b">
        <f t="shared" si="233"/>
        <v>0</v>
      </c>
      <c r="CO259" s="37" t="str">
        <f t="shared" si="234"/>
        <v xml:space="preserve">  </v>
      </c>
      <c r="CQ259" s="65"/>
      <c r="CR259" s="65" t="b">
        <f t="shared" si="243"/>
        <v>0</v>
      </c>
      <c r="CS259" s="65" t="str">
        <f t="shared" si="235"/>
        <v xml:space="preserve">  </v>
      </c>
      <c r="CT259" s="65"/>
      <c r="CU259" s="65" t="b">
        <f t="shared" si="236"/>
        <v>0</v>
      </c>
      <c r="CV259" s="65" t="str">
        <f t="shared" si="237"/>
        <v xml:space="preserve">  </v>
      </c>
      <c r="CW259" s="65"/>
      <c r="CX259" s="65" t="b">
        <f t="shared" si="244"/>
        <v>0</v>
      </c>
      <c r="CY259" s="65" t="str">
        <f t="shared" si="238"/>
        <v xml:space="preserve">  </v>
      </c>
      <c r="CZ259" s="65"/>
      <c r="DA259" s="65" t="b">
        <f t="shared" si="245"/>
        <v>0</v>
      </c>
      <c r="DB259" s="66" t="str">
        <f t="shared" si="239"/>
        <v xml:space="preserve">  </v>
      </c>
      <c r="DC259" s="130">
        <f t="shared" si="246"/>
        <v>0</v>
      </c>
      <c r="DD259" s="131">
        <f t="shared" si="247"/>
        <v>0</v>
      </c>
      <c r="DE259" s="218"/>
      <c r="DF259" s="219"/>
      <c r="DG259" s="220"/>
      <c r="DH259" s="221"/>
      <c r="DJ259" s="101"/>
      <c r="DK259" s="71"/>
      <c r="DL259" s="71"/>
      <c r="DM259" s="71"/>
      <c r="DN259" s="102"/>
      <c r="DO259" s="101"/>
      <c r="DP259" s="71"/>
      <c r="DQ259" s="71"/>
      <c r="DR259" s="71"/>
      <c r="DS259" s="71"/>
      <c r="DT259" s="71"/>
      <c r="DU259" s="111"/>
      <c r="DX259" s="107"/>
      <c r="DY259" s="71"/>
      <c r="DZ259" s="71"/>
      <c r="EA259" s="71"/>
      <c r="EB259" s="71"/>
      <c r="EC259" s="71"/>
      <c r="ED259" s="71"/>
      <c r="EE259" s="71"/>
      <c r="EF259" s="71"/>
      <c r="EG259" s="71"/>
      <c r="EH259" s="114"/>
      <c r="EI259" s="71"/>
      <c r="EJ259" s="71"/>
      <c r="EK259" s="71"/>
      <c r="EL259" s="115"/>
      <c r="EM259" s="117"/>
      <c r="EN259" s="115"/>
      <c r="EO259" s="208"/>
      <c r="EP259" s="209"/>
      <c r="EQ259" s="210"/>
      <c r="ER259" s="217"/>
      <c r="FT259" s="160"/>
      <c r="FV259" s="24"/>
      <c r="FW259" s="140"/>
      <c r="FX259" s="141"/>
      <c r="GL259" s="179"/>
      <c r="GQ259" s="179"/>
    </row>
    <row r="260" spans="2:199" s="159" customFormat="1" ht="15.6">
      <c r="B260" s="134"/>
      <c r="C260" s="136"/>
      <c r="D260" s="71"/>
      <c r="E260" s="16"/>
      <c r="F260" s="159" t="str">
        <f t="shared" si="248"/>
        <v/>
      </c>
      <c r="G260" s="159" t="str">
        <f t="shared" si="249"/>
        <v/>
      </c>
      <c r="H260" s="159" t="str">
        <f t="shared" si="250"/>
        <v/>
      </c>
      <c r="L260" s="97"/>
      <c r="M260" s="16"/>
      <c r="N260" s="16"/>
      <c r="O260" s="24" t="str">
        <f t="shared" si="240"/>
        <v>::</v>
      </c>
      <c r="P260" s="16"/>
      <c r="Q260" s="16"/>
      <c r="R260" s="16"/>
      <c r="S260" s="24" t="str">
        <f t="shared" si="241"/>
        <v>::</v>
      </c>
      <c r="T260" s="24"/>
      <c r="U260" s="24"/>
      <c r="V260" s="165"/>
      <c r="W260" s="71">
        <f t="shared" si="190"/>
        <v>0</v>
      </c>
      <c r="X260" s="71">
        <f t="shared" si="191"/>
        <v>1</v>
      </c>
      <c r="Y260" s="71">
        <f t="shared" si="192"/>
        <v>1900</v>
      </c>
      <c r="Z260" s="92"/>
      <c r="AA260" s="170">
        <f t="shared" si="193"/>
        <v>0</v>
      </c>
      <c r="AB260" s="92"/>
      <c r="AC260" s="94">
        <f t="shared" si="194"/>
        <v>0</v>
      </c>
      <c r="AD260" s="156">
        <f t="shared" si="195"/>
        <v>0</v>
      </c>
      <c r="AE260" s="170">
        <f t="shared" si="196"/>
        <v>0</v>
      </c>
      <c r="AF260" s="92"/>
      <c r="AG260" s="94">
        <f t="shared" si="197"/>
        <v>0</v>
      </c>
      <c r="AH260" s="156">
        <f t="shared" si="198"/>
        <v>0</v>
      </c>
      <c r="AI260" s="170">
        <f t="shared" si="199"/>
        <v>0</v>
      </c>
      <c r="AJ260" s="92"/>
      <c r="AK260" s="94">
        <f t="shared" si="200"/>
        <v>0</v>
      </c>
      <c r="AL260" s="156">
        <f t="shared" si="201"/>
        <v>0</v>
      </c>
      <c r="AM260" s="170">
        <f t="shared" si="202"/>
        <v>0</v>
      </c>
      <c r="AN260" s="92"/>
      <c r="AO260" s="94">
        <f t="shared" si="203"/>
        <v>0</v>
      </c>
      <c r="AP260" s="156">
        <f t="shared" si="204"/>
        <v>0</v>
      </c>
      <c r="AQ260" s="170">
        <f t="shared" si="205"/>
        <v>0</v>
      </c>
      <c r="AR260" s="92"/>
      <c r="AS260" s="94">
        <f t="shared" si="206"/>
        <v>0</v>
      </c>
      <c r="AT260" s="156">
        <f t="shared" si="207"/>
        <v>0</v>
      </c>
      <c r="AU260" s="170">
        <f t="shared" si="208"/>
        <v>0</v>
      </c>
      <c r="AV260" s="92"/>
      <c r="AW260" s="94">
        <f t="shared" si="209"/>
        <v>0</v>
      </c>
      <c r="AX260" s="156">
        <f t="shared" si="210"/>
        <v>0</v>
      </c>
      <c r="AY260" s="170">
        <f t="shared" si="211"/>
        <v>1</v>
      </c>
      <c r="AZ260" s="92"/>
      <c r="BA260" s="170">
        <f t="shared" si="212"/>
        <v>1</v>
      </c>
      <c r="BB260" s="92"/>
      <c r="BC260" s="93">
        <f t="shared" si="213"/>
        <v>0</v>
      </c>
      <c r="BD260" s="92"/>
      <c r="BE260" s="93">
        <f t="shared" si="242"/>
        <v>0</v>
      </c>
      <c r="BF260" s="94">
        <f t="shared" si="214"/>
        <v>0</v>
      </c>
      <c r="BG260" s="95"/>
      <c r="BH260" s="31"/>
      <c r="BI260" s="53"/>
      <c r="BJ260" s="54"/>
      <c r="BK260" s="54"/>
      <c r="BL260" s="55"/>
      <c r="BM260" s="40" t="b">
        <f t="shared" si="215"/>
        <v>0</v>
      </c>
      <c r="BN260" s="40" t="str">
        <f t="shared" si="216"/>
        <v xml:space="preserve">  </v>
      </c>
      <c r="BO260" s="40"/>
      <c r="BP260" s="40" t="b">
        <f t="shared" si="217"/>
        <v>0</v>
      </c>
      <c r="BQ260" s="40" t="str">
        <f t="shared" si="218"/>
        <v xml:space="preserve">  </v>
      </c>
      <c r="BR260" s="40"/>
      <c r="BS260" s="40" t="b">
        <f t="shared" si="219"/>
        <v>0</v>
      </c>
      <c r="BT260" s="40" t="str">
        <f t="shared" si="220"/>
        <v xml:space="preserve">  </v>
      </c>
      <c r="BU260" s="40"/>
      <c r="BV260" s="40" t="b">
        <f t="shared" si="221"/>
        <v>0</v>
      </c>
      <c r="BW260" s="40" t="str">
        <f t="shared" si="222"/>
        <v xml:space="preserve">  </v>
      </c>
      <c r="BX260" s="40"/>
      <c r="BY260" s="40" t="b">
        <f t="shared" si="223"/>
        <v>0</v>
      </c>
      <c r="BZ260" s="45" t="str">
        <f t="shared" si="224"/>
        <v xml:space="preserve">  </v>
      </c>
      <c r="CA260" s="46"/>
      <c r="CB260" s="36" t="b">
        <f t="shared" si="225"/>
        <v>0</v>
      </c>
      <c r="CC260" s="36" t="str">
        <f t="shared" si="226"/>
        <v xml:space="preserve">  </v>
      </c>
      <c r="CD260" s="36"/>
      <c r="CE260" s="36" t="b">
        <f t="shared" si="227"/>
        <v>0</v>
      </c>
      <c r="CF260" s="36" t="str">
        <f t="shared" si="228"/>
        <v xml:space="preserve">  </v>
      </c>
      <c r="CG260" s="36"/>
      <c r="CH260" s="36" t="b">
        <f t="shared" si="229"/>
        <v>0</v>
      </c>
      <c r="CI260" s="36" t="str">
        <f t="shared" si="230"/>
        <v xml:space="preserve">  </v>
      </c>
      <c r="CJ260" s="36"/>
      <c r="CK260" s="36" t="b">
        <f t="shared" si="231"/>
        <v>0</v>
      </c>
      <c r="CL260" s="36" t="str">
        <f t="shared" si="232"/>
        <v xml:space="preserve">  </v>
      </c>
      <c r="CM260" s="36"/>
      <c r="CN260" s="36" t="b">
        <f t="shared" si="233"/>
        <v>0</v>
      </c>
      <c r="CO260" s="37" t="str">
        <f t="shared" si="234"/>
        <v xml:space="preserve">  </v>
      </c>
      <c r="CQ260" s="65"/>
      <c r="CR260" s="65" t="b">
        <f t="shared" si="243"/>
        <v>0</v>
      </c>
      <c r="CS260" s="65" t="str">
        <f t="shared" si="235"/>
        <v xml:space="preserve">  </v>
      </c>
      <c r="CT260" s="65"/>
      <c r="CU260" s="65" t="b">
        <f t="shared" si="236"/>
        <v>0</v>
      </c>
      <c r="CV260" s="65" t="str">
        <f t="shared" si="237"/>
        <v xml:space="preserve">  </v>
      </c>
      <c r="CW260" s="65"/>
      <c r="CX260" s="65" t="b">
        <f t="shared" si="244"/>
        <v>0</v>
      </c>
      <c r="CY260" s="65" t="str">
        <f t="shared" si="238"/>
        <v xml:space="preserve">  </v>
      </c>
      <c r="CZ260" s="65"/>
      <c r="DA260" s="65" t="b">
        <f t="shared" si="245"/>
        <v>0</v>
      </c>
      <c r="DB260" s="66" t="str">
        <f t="shared" si="239"/>
        <v xml:space="preserve">  </v>
      </c>
      <c r="DC260" s="130">
        <f t="shared" si="246"/>
        <v>0</v>
      </c>
      <c r="DD260" s="131">
        <f t="shared" si="247"/>
        <v>0</v>
      </c>
      <c r="DE260" s="218"/>
      <c r="DF260" s="219"/>
      <c r="DG260" s="220"/>
      <c r="DH260" s="221"/>
      <c r="DJ260" s="101"/>
      <c r="DK260" s="71"/>
      <c r="DL260" s="71"/>
      <c r="DM260" s="71"/>
      <c r="DN260" s="102"/>
      <c r="DO260" s="101"/>
      <c r="DP260" s="71"/>
      <c r="DQ260" s="71"/>
      <c r="DR260" s="71"/>
      <c r="DS260" s="71"/>
      <c r="DT260" s="71"/>
      <c r="DU260" s="111"/>
      <c r="DX260" s="107"/>
      <c r="DY260" s="71"/>
      <c r="DZ260" s="71"/>
      <c r="EA260" s="71"/>
      <c r="EB260" s="71"/>
      <c r="EC260" s="71"/>
      <c r="ED260" s="71"/>
      <c r="EE260" s="71"/>
      <c r="EF260" s="71"/>
      <c r="EG260" s="71"/>
      <c r="EH260" s="114"/>
      <c r="EI260" s="71"/>
      <c r="EJ260" s="71"/>
      <c r="EK260" s="71"/>
      <c r="EL260" s="115"/>
      <c r="EM260" s="117"/>
      <c r="EN260" s="115"/>
      <c r="EO260" s="208"/>
      <c r="EP260" s="209"/>
      <c r="EQ260" s="210"/>
      <c r="ER260" s="217"/>
      <c r="FT260" s="160"/>
      <c r="FV260" s="24"/>
      <c r="FW260" s="140"/>
      <c r="FX260" s="141"/>
      <c r="GL260" s="179"/>
      <c r="GQ260" s="179"/>
    </row>
    <row r="261" spans="2:199" s="159" customFormat="1" ht="15.6">
      <c r="B261" s="134"/>
      <c r="C261" s="136"/>
      <c r="D261" s="71"/>
      <c r="E261" s="16"/>
      <c r="F261" s="159" t="str">
        <f t="shared" si="248"/>
        <v/>
      </c>
      <c r="G261" s="159" t="str">
        <f t="shared" si="249"/>
        <v/>
      </c>
      <c r="H261" s="159" t="str">
        <f t="shared" si="250"/>
        <v/>
      </c>
      <c r="L261" s="97"/>
      <c r="M261" s="16"/>
      <c r="N261" s="16"/>
      <c r="O261" s="24" t="str">
        <f t="shared" si="240"/>
        <v>::</v>
      </c>
      <c r="P261" s="16"/>
      <c r="Q261" s="16"/>
      <c r="R261" s="16"/>
      <c r="S261" s="24" t="str">
        <f t="shared" si="241"/>
        <v>::</v>
      </c>
      <c r="T261" s="24"/>
      <c r="U261" s="24"/>
      <c r="V261" s="165"/>
      <c r="W261" s="71">
        <f t="shared" si="190"/>
        <v>0</v>
      </c>
      <c r="X261" s="71">
        <f t="shared" si="191"/>
        <v>1</v>
      </c>
      <c r="Y261" s="71">
        <f t="shared" si="192"/>
        <v>1900</v>
      </c>
      <c r="Z261" s="92"/>
      <c r="AA261" s="170">
        <f t="shared" si="193"/>
        <v>0</v>
      </c>
      <c r="AB261" s="92"/>
      <c r="AC261" s="94">
        <f t="shared" si="194"/>
        <v>0</v>
      </c>
      <c r="AD261" s="156">
        <f t="shared" si="195"/>
        <v>0</v>
      </c>
      <c r="AE261" s="170">
        <f t="shared" si="196"/>
        <v>0</v>
      </c>
      <c r="AF261" s="92"/>
      <c r="AG261" s="94">
        <f t="shared" si="197"/>
        <v>0</v>
      </c>
      <c r="AH261" s="156">
        <f t="shared" si="198"/>
        <v>0</v>
      </c>
      <c r="AI261" s="170">
        <f t="shared" si="199"/>
        <v>0</v>
      </c>
      <c r="AJ261" s="92"/>
      <c r="AK261" s="94">
        <f t="shared" si="200"/>
        <v>0</v>
      </c>
      <c r="AL261" s="156">
        <f t="shared" si="201"/>
        <v>0</v>
      </c>
      <c r="AM261" s="170">
        <f t="shared" si="202"/>
        <v>0</v>
      </c>
      <c r="AN261" s="92"/>
      <c r="AO261" s="94">
        <f t="shared" si="203"/>
        <v>0</v>
      </c>
      <c r="AP261" s="156">
        <f t="shared" si="204"/>
        <v>0</v>
      </c>
      <c r="AQ261" s="170">
        <f t="shared" si="205"/>
        <v>0</v>
      </c>
      <c r="AR261" s="92"/>
      <c r="AS261" s="94">
        <f t="shared" si="206"/>
        <v>0</v>
      </c>
      <c r="AT261" s="156">
        <f t="shared" si="207"/>
        <v>0</v>
      </c>
      <c r="AU261" s="170">
        <f t="shared" si="208"/>
        <v>0</v>
      </c>
      <c r="AV261" s="92"/>
      <c r="AW261" s="94">
        <f t="shared" si="209"/>
        <v>0</v>
      </c>
      <c r="AX261" s="156">
        <f t="shared" si="210"/>
        <v>0</v>
      </c>
      <c r="AY261" s="170">
        <f t="shared" si="211"/>
        <v>1</v>
      </c>
      <c r="AZ261" s="92"/>
      <c r="BA261" s="170">
        <f t="shared" si="212"/>
        <v>1</v>
      </c>
      <c r="BB261" s="92"/>
      <c r="BC261" s="93">
        <f t="shared" si="213"/>
        <v>0</v>
      </c>
      <c r="BD261" s="92"/>
      <c r="BE261" s="93">
        <f t="shared" si="242"/>
        <v>0</v>
      </c>
      <c r="BF261" s="94">
        <f t="shared" si="214"/>
        <v>0</v>
      </c>
      <c r="BG261" s="95"/>
      <c r="BH261" s="31"/>
      <c r="BI261" s="53"/>
      <c r="BJ261" s="54"/>
      <c r="BK261" s="54"/>
      <c r="BL261" s="55"/>
      <c r="BM261" s="40" t="b">
        <f t="shared" si="215"/>
        <v>0</v>
      </c>
      <c r="BN261" s="40" t="str">
        <f t="shared" si="216"/>
        <v xml:space="preserve">  </v>
      </c>
      <c r="BO261" s="40"/>
      <c r="BP261" s="40" t="b">
        <f t="shared" si="217"/>
        <v>0</v>
      </c>
      <c r="BQ261" s="40" t="str">
        <f t="shared" si="218"/>
        <v xml:space="preserve">  </v>
      </c>
      <c r="BR261" s="40"/>
      <c r="BS261" s="40" t="b">
        <f t="shared" si="219"/>
        <v>0</v>
      </c>
      <c r="BT261" s="40" t="str">
        <f t="shared" si="220"/>
        <v xml:space="preserve">  </v>
      </c>
      <c r="BU261" s="40"/>
      <c r="BV261" s="40" t="b">
        <f t="shared" si="221"/>
        <v>0</v>
      </c>
      <c r="BW261" s="40" t="str">
        <f t="shared" si="222"/>
        <v xml:space="preserve">  </v>
      </c>
      <c r="BX261" s="40"/>
      <c r="BY261" s="40" t="b">
        <f t="shared" si="223"/>
        <v>0</v>
      </c>
      <c r="BZ261" s="45" t="str">
        <f t="shared" si="224"/>
        <v xml:space="preserve">  </v>
      </c>
      <c r="CA261" s="46"/>
      <c r="CB261" s="36" t="b">
        <f t="shared" si="225"/>
        <v>0</v>
      </c>
      <c r="CC261" s="36" t="str">
        <f t="shared" si="226"/>
        <v xml:space="preserve">  </v>
      </c>
      <c r="CD261" s="36"/>
      <c r="CE261" s="36" t="b">
        <f t="shared" si="227"/>
        <v>0</v>
      </c>
      <c r="CF261" s="36" t="str">
        <f t="shared" si="228"/>
        <v xml:space="preserve">  </v>
      </c>
      <c r="CG261" s="36"/>
      <c r="CH261" s="36" t="b">
        <f t="shared" si="229"/>
        <v>0</v>
      </c>
      <c r="CI261" s="36" t="str">
        <f t="shared" si="230"/>
        <v xml:space="preserve">  </v>
      </c>
      <c r="CJ261" s="36"/>
      <c r="CK261" s="36" t="b">
        <f t="shared" si="231"/>
        <v>0</v>
      </c>
      <c r="CL261" s="36" t="str">
        <f t="shared" si="232"/>
        <v xml:space="preserve">  </v>
      </c>
      <c r="CM261" s="36"/>
      <c r="CN261" s="36" t="b">
        <f t="shared" si="233"/>
        <v>0</v>
      </c>
      <c r="CO261" s="37" t="str">
        <f t="shared" si="234"/>
        <v xml:space="preserve">  </v>
      </c>
      <c r="CQ261" s="65"/>
      <c r="CR261" s="65" t="b">
        <f t="shared" si="243"/>
        <v>0</v>
      </c>
      <c r="CS261" s="65" t="str">
        <f t="shared" si="235"/>
        <v xml:space="preserve">  </v>
      </c>
      <c r="CT261" s="65"/>
      <c r="CU261" s="65" t="b">
        <f t="shared" si="236"/>
        <v>0</v>
      </c>
      <c r="CV261" s="65" t="str">
        <f t="shared" si="237"/>
        <v xml:space="preserve">  </v>
      </c>
      <c r="CW261" s="65"/>
      <c r="CX261" s="65" t="b">
        <f t="shared" si="244"/>
        <v>0</v>
      </c>
      <c r="CY261" s="65" t="str">
        <f t="shared" si="238"/>
        <v xml:space="preserve">  </v>
      </c>
      <c r="CZ261" s="65"/>
      <c r="DA261" s="65" t="b">
        <f t="shared" si="245"/>
        <v>0</v>
      </c>
      <c r="DB261" s="66" t="str">
        <f t="shared" si="239"/>
        <v xml:space="preserve">  </v>
      </c>
      <c r="DC261" s="130">
        <f t="shared" si="246"/>
        <v>0</v>
      </c>
      <c r="DD261" s="131">
        <f t="shared" si="247"/>
        <v>0</v>
      </c>
      <c r="DE261" s="218"/>
      <c r="DF261" s="219"/>
      <c r="DG261" s="220"/>
      <c r="DH261" s="221"/>
      <c r="DJ261" s="101"/>
      <c r="DK261" s="71"/>
      <c r="DL261" s="71"/>
      <c r="DM261" s="71"/>
      <c r="DN261" s="102"/>
      <c r="DO261" s="101"/>
      <c r="DP261" s="71"/>
      <c r="DQ261" s="71"/>
      <c r="DR261" s="71"/>
      <c r="DS261" s="71"/>
      <c r="DT261" s="71"/>
      <c r="DU261" s="111"/>
      <c r="DX261" s="107"/>
      <c r="DY261" s="71"/>
      <c r="DZ261" s="71"/>
      <c r="EA261" s="71"/>
      <c r="EB261" s="71"/>
      <c r="EC261" s="71"/>
      <c r="ED261" s="71"/>
      <c r="EE261" s="71"/>
      <c r="EF261" s="71"/>
      <c r="EG261" s="71"/>
      <c r="EH261" s="114"/>
      <c r="EI261" s="71"/>
      <c r="EJ261" s="71"/>
      <c r="EK261" s="71"/>
      <c r="EL261" s="115"/>
      <c r="EM261" s="117"/>
      <c r="EN261" s="115"/>
      <c r="EO261" s="208"/>
      <c r="EP261" s="209"/>
      <c r="EQ261" s="210"/>
      <c r="ER261" s="217"/>
      <c r="FT261" s="160"/>
      <c r="FV261" s="24"/>
      <c r="FW261" s="140"/>
      <c r="FX261" s="141"/>
      <c r="GL261" s="179"/>
      <c r="GQ261" s="179"/>
    </row>
    <row r="262" spans="2:199" s="159" customFormat="1" ht="15.6">
      <c r="B262" s="134"/>
      <c r="C262" s="136"/>
      <c r="D262" s="71"/>
      <c r="E262" s="16"/>
      <c r="F262" s="159" t="str">
        <f t="shared" si="248"/>
        <v/>
      </c>
      <c r="G262" s="159" t="str">
        <f t="shared" si="249"/>
        <v/>
      </c>
      <c r="H262" s="159" t="str">
        <f t="shared" si="250"/>
        <v/>
      </c>
      <c r="L262" s="97"/>
      <c r="M262" s="16"/>
      <c r="N262" s="16"/>
      <c r="O262" s="24" t="str">
        <f t="shared" si="240"/>
        <v>::</v>
      </c>
      <c r="P262" s="16"/>
      <c r="Q262" s="16"/>
      <c r="R262" s="16"/>
      <c r="S262" s="24" t="str">
        <f t="shared" si="241"/>
        <v>::</v>
      </c>
      <c r="T262" s="24"/>
      <c r="U262" s="24"/>
      <c r="V262" s="165"/>
      <c r="W262" s="71">
        <f t="shared" si="190"/>
        <v>0</v>
      </c>
      <c r="X262" s="71">
        <f t="shared" si="191"/>
        <v>1</v>
      </c>
      <c r="Y262" s="71">
        <f t="shared" si="192"/>
        <v>1900</v>
      </c>
      <c r="Z262" s="92"/>
      <c r="AA262" s="170">
        <f t="shared" si="193"/>
        <v>0</v>
      </c>
      <c r="AB262" s="92"/>
      <c r="AC262" s="94">
        <f t="shared" si="194"/>
        <v>0</v>
      </c>
      <c r="AD262" s="156">
        <f t="shared" si="195"/>
        <v>0</v>
      </c>
      <c r="AE262" s="170">
        <f t="shared" si="196"/>
        <v>0</v>
      </c>
      <c r="AF262" s="92"/>
      <c r="AG262" s="94">
        <f t="shared" si="197"/>
        <v>0</v>
      </c>
      <c r="AH262" s="156">
        <f t="shared" si="198"/>
        <v>0</v>
      </c>
      <c r="AI262" s="170">
        <f t="shared" si="199"/>
        <v>0</v>
      </c>
      <c r="AJ262" s="92"/>
      <c r="AK262" s="94">
        <f t="shared" si="200"/>
        <v>0</v>
      </c>
      <c r="AL262" s="156">
        <f t="shared" si="201"/>
        <v>0</v>
      </c>
      <c r="AM262" s="170">
        <f t="shared" si="202"/>
        <v>0</v>
      </c>
      <c r="AN262" s="92"/>
      <c r="AO262" s="94">
        <f t="shared" si="203"/>
        <v>0</v>
      </c>
      <c r="AP262" s="156">
        <f t="shared" si="204"/>
        <v>0</v>
      </c>
      <c r="AQ262" s="170">
        <f t="shared" si="205"/>
        <v>0</v>
      </c>
      <c r="AR262" s="92"/>
      <c r="AS262" s="94">
        <f t="shared" si="206"/>
        <v>0</v>
      </c>
      <c r="AT262" s="156">
        <f t="shared" si="207"/>
        <v>0</v>
      </c>
      <c r="AU262" s="170">
        <f t="shared" si="208"/>
        <v>0</v>
      </c>
      <c r="AV262" s="92"/>
      <c r="AW262" s="94">
        <f t="shared" si="209"/>
        <v>0</v>
      </c>
      <c r="AX262" s="156">
        <f t="shared" si="210"/>
        <v>0</v>
      </c>
      <c r="AY262" s="170">
        <f t="shared" si="211"/>
        <v>1</v>
      </c>
      <c r="AZ262" s="92"/>
      <c r="BA262" s="170">
        <f t="shared" si="212"/>
        <v>1</v>
      </c>
      <c r="BB262" s="92"/>
      <c r="BC262" s="93">
        <f t="shared" si="213"/>
        <v>0</v>
      </c>
      <c r="BD262" s="92"/>
      <c r="BE262" s="93">
        <f t="shared" si="242"/>
        <v>0</v>
      </c>
      <c r="BF262" s="94">
        <f t="shared" si="214"/>
        <v>0</v>
      </c>
      <c r="BG262" s="95"/>
      <c r="BH262" s="31"/>
      <c r="BI262" s="53"/>
      <c r="BJ262" s="54"/>
      <c r="BK262" s="54"/>
      <c r="BL262" s="55"/>
      <c r="BM262" s="40" t="b">
        <f t="shared" si="215"/>
        <v>0</v>
      </c>
      <c r="BN262" s="40" t="str">
        <f t="shared" si="216"/>
        <v xml:space="preserve">  </v>
      </c>
      <c r="BO262" s="40"/>
      <c r="BP262" s="40" t="b">
        <f t="shared" si="217"/>
        <v>0</v>
      </c>
      <c r="BQ262" s="40" t="str">
        <f t="shared" si="218"/>
        <v xml:space="preserve">  </v>
      </c>
      <c r="BR262" s="40"/>
      <c r="BS262" s="40" t="b">
        <f t="shared" si="219"/>
        <v>0</v>
      </c>
      <c r="BT262" s="40" t="str">
        <f t="shared" si="220"/>
        <v xml:space="preserve">  </v>
      </c>
      <c r="BU262" s="40"/>
      <c r="BV262" s="40" t="b">
        <f t="shared" si="221"/>
        <v>0</v>
      </c>
      <c r="BW262" s="40" t="str">
        <f t="shared" si="222"/>
        <v xml:space="preserve">  </v>
      </c>
      <c r="BX262" s="40"/>
      <c r="BY262" s="40" t="b">
        <f t="shared" si="223"/>
        <v>0</v>
      </c>
      <c r="BZ262" s="45" t="str">
        <f t="shared" si="224"/>
        <v xml:space="preserve">  </v>
      </c>
      <c r="CA262" s="46"/>
      <c r="CB262" s="36" t="b">
        <f t="shared" si="225"/>
        <v>0</v>
      </c>
      <c r="CC262" s="36" t="str">
        <f t="shared" si="226"/>
        <v xml:space="preserve">  </v>
      </c>
      <c r="CD262" s="36"/>
      <c r="CE262" s="36" t="b">
        <f t="shared" si="227"/>
        <v>0</v>
      </c>
      <c r="CF262" s="36" t="str">
        <f t="shared" si="228"/>
        <v xml:space="preserve">  </v>
      </c>
      <c r="CG262" s="36"/>
      <c r="CH262" s="36" t="b">
        <f t="shared" si="229"/>
        <v>0</v>
      </c>
      <c r="CI262" s="36" t="str">
        <f t="shared" si="230"/>
        <v xml:space="preserve">  </v>
      </c>
      <c r="CJ262" s="36"/>
      <c r="CK262" s="36" t="b">
        <f t="shared" si="231"/>
        <v>0</v>
      </c>
      <c r="CL262" s="36" t="str">
        <f t="shared" si="232"/>
        <v xml:space="preserve">  </v>
      </c>
      <c r="CM262" s="36"/>
      <c r="CN262" s="36" t="b">
        <f t="shared" si="233"/>
        <v>0</v>
      </c>
      <c r="CO262" s="37" t="str">
        <f t="shared" si="234"/>
        <v xml:space="preserve">  </v>
      </c>
      <c r="CQ262" s="65"/>
      <c r="CR262" s="65" t="b">
        <f t="shared" si="243"/>
        <v>0</v>
      </c>
      <c r="CS262" s="65" t="str">
        <f t="shared" si="235"/>
        <v xml:space="preserve">  </v>
      </c>
      <c r="CT262" s="65"/>
      <c r="CU262" s="65" t="b">
        <f t="shared" si="236"/>
        <v>0</v>
      </c>
      <c r="CV262" s="65" t="str">
        <f t="shared" si="237"/>
        <v xml:space="preserve">  </v>
      </c>
      <c r="CW262" s="65"/>
      <c r="CX262" s="65" t="b">
        <f t="shared" si="244"/>
        <v>0</v>
      </c>
      <c r="CY262" s="65" t="str">
        <f t="shared" si="238"/>
        <v xml:space="preserve">  </v>
      </c>
      <c r="CZ262" s="65"/>
      <c r="DA262" s="65" t="b">
        <f t="shared" si="245"/>
        <v>0</v>
      </c>
      <c r="DB262" s="66" t="str">
        <f t="shared" si="239"/>
        <v xml:space="preserve">  </v>
      </c>
      <c r="DC262" s="130">
        <f t="shared" si="246"/>
        <v>0</v>
      </c>
      <c r="DD262" s="131">
        <f t="shared" si="247"/>
        <v>0</v>
      </c>
      <c r="DE262" s="218"/>
      <c r="DF262" s="219"/>
      <c r="DG262" s="220"/>
      <c r="DH262" s="221"/>
      <c r="DJ262" s="101"/>
      <c r="DK262" s="71"/>
      <c r="DL262" s="71"/>
      <c r="DM262" s="71"/>
      <c r="DN262" s="102"/>
      <c r="DO262" s="101"/>
      <c r="DP262" s="71"/>
      <c r="DQ262" s="71"/>
      <c r="DR262" s="71"/>
      <c r="DS262" s="71"/>
      <c r="DT262" s="71"/>
      <c r="DU262" s="111"/>
      <c r="DX262" s="107"/>
      <c r="DY262" s="71"/>
      <c r="DZ262" s="71"/>
      <c r="EA262" s="71"/>
      <c r="EB262" s="71"/>
      <c r="EC262" s="71"/>
      <c r="ED262" s="71"/>
      <c r="EE262" s="71"/>
      <c r="EF262" s="71"/>
      <c r="EG262" s="71"/>
      <c r="EH262" s="114"/>
      <c r="EI262" s="71"/>
      <c r="EJ262" s="71"/>
      <c r="EK262" s="71"/>
      <c r="EL262" s="115"/>
      <c r="EM262" s="117"/>
      <c r="EN262" s="115"/>
      <c r="EO262" s="208"/>
      <c r="EP262" s="209"/>
      <c r="EQ262" s="210"/>
      <c r="ER262" s="217"/>
      <c r="FT262" s="160"/>
      <c r="FV262" s="24"/>
      <c r="FW262" s="140"/>
      <c r="FX262" s="141"/>
      <c r="GL262" s="179"/>
      <c r="GQ262" s="179"/>
    </row>
    <row r="263" spans="2:199" s="159" customFormat="1" ht="15.6">
      <c r="B263" s="134"/>
      <c r="C263" s="136"/>
      <c r="D263" s="71"/>
      <c r="E263" s="16"/>
      <c r="F263" s="159" t="str">
        <f t="shared" si="248"/>
        <v/>
      </c>
      <c r="G263" s="159" t="str">
        <f t="shared" si="249"/>
        <v/>
      </c>
      <c r="H263" s="159" t="str">
        <f t="shared" si="250"/>
        <v/>
      </c>
      <c r="L263" s="97"/>
      <c r="M263" s="16"/>
      <c r="N263" s="16"/>
      <c r="O263" s="24" t="str">
        <f t="shared" si="240"/>
        <v>::</v>
      </c>
      <c r="P263" s="16"/>
      <c r="Q263" s="16"/>
      <c r="R263" s="16"/>
      <c r="S263" s="24" t="str">
        <f t="shared" si="241"/>
        <v>::</v>
      </c>
      <c r="T263" s="24"/>
      <c r="U263" s="24"/>
      <c r="V263" s="165"/>
      <c r="W263" s="71">
        <f t="shared" si="190"/>
        <v>0</v>
      </c>
      <c r="X263" s="71">
        <f t="shared" si="191"/>
        <v>1</v>
      </c>
      <c r="Y263" s="71">
        <f t="shared" si="192"/>
        <v>1900</v>
      </c>
      <c r="Z263" s="92"/>
      <c r="AA263" s="170">
        <f t="shared" si="193"/>
        <v>0</v>
      </c>
      <c r="AB263" s="92"/>
      <c r="AC263" s="94">
        <f t="shared" si="194"/>
        <v>0</v>
      </c>
      <c r="AD263" s="156">
        <f t="shared" si="195"/>
        <v>0</v>
      </c>
      <c r="AE263" s="170">
        <f t="shared" si="196"/>
        <v>0</v>
      </c>
      <c r="AF263" s="92"/>
      <c r="AG263" s="94">
        <f t="shared" si="197"/>
        <v>0</v>
      </c>
      <c r="AH263" s="156">
        <f t="shared" si="198"/>
        <v>0</v>
      </c>
      <c r="AI263" s="170">
        <f t="shared" si="199"/>
        <v>0</v>
      </c>
      <c r="AJ263" s="92"/>
      <c r="AK263" s="94">
        <f t="shared" si="200"/>
        <v>0</v>
      </c>
      <c r="AL263" s="156">
        <f t="shared" si="201"/>
        <v>0</v>
      </c>
      <c r="AM263" s="170">
        <f t="shared" si="202"/>
        <v>0</v>
      </c>
      <c r="AN263" s="92"/>
      <c r="AO263" s="94">
        <f t="shared" si="203"/>
        <v>0</v>
      </c>
      <c r="AP263" s="156">
        <f t="shared" si="204"/>
        <v>0</v>
      </c>
      <c r="AQ263" s="170">
        <f t="shared" si="205"/>
        <v>0</v>
      </c>
      <c r="AR263" s="92"/>
      <c r="AS263" s="94">
        <f t="shared" si="206"/>
        <v>0</v>
      </c>
      <c r="AT263" s="156">
        <f t="shared" si="207"/>
        <v>0</v>
      </c>
      <c r="AU263" s="170">
        <f t="shared" si="208"/>
        <v>0</v>
      </c>
      <c r="AV263" s="92"/>
      <c r="AW263" s="94">
        <f t="shared" si="209"/>
        <v>0</v>
      </c>
      <c r="AX263" s="156">
        <f t="shared" si="210"/>
        <v>0</v>
      </c>
      <c r="AY263" s="170">
        <f t="shared" si="211"/>
        <v>1</v>
      </c>
      <c r="AZ263" s="92"/>
      <c r="BA263" s="170">
        <f t="shared" si="212"/>
        <v>1</v>
      </c>
      <c r="BB263" s="92"/>
      <c r="BC263" s="93">
        <f t="shared" si="213"/>
        <v>0</v>
      </c>
      <c r="BD263" s="92"/>
      <c r="BE263" s="93">
        <f t="shared" si="242"/>
        <v>0</v>
      </c>
      <c r="BF263" s="94">
        <f t="shared" si="214"/>
        <v>0</v>
      </c>
      <c r="BG263" s="95"/>
      <c r="BH263" s="31"/>
      <c r="BI263" s="53"/>
      <c r="BJ263" s="54"/>
      <c r="BK263" s="54"/>
      <c r="BL263" s="55"/>
      <c r="BM263" s="40" t="b">
        <f t="shared" si="215"/>
        <v>0</v>
      </c>
      <c r="BN263" s="40" t="str">
        <f t="shared" si="216"/>
        <v xml:space="preserve">  </v>
      </c>
      <c r="BO263" s="40"/>
      <c r="BP263" s="40" t="b">
        <f t="shared" si="217"/>
        <v>0</v>
      </c>
      <c r="BQ263" s="40" t="str">
        <f t="shared" si="218"/>
        <v xml:space="preserve">  </v>
      </c>
      <c r="BR263" s="40"/>
      <c r="BS263" s="40" t="b">
        <f t="shared" si="219"/>
        <v>0</v>
      </c>
      <c r="BT263" s="40" t="str">
        <f t="shared" si="220"/>
        <v xml:space="preserve">  </v>
      </c>
      <c r="BU263" s="40"/>
      <c r="BV263" s="40" t="b">
        <f t="shared" si="221"/>
        <v>0</v>
      </c>
      <c r="BW263" s="40" t="str">
        <f t="shared" si="222"/>
        <v xml:space="preserve">  </v>
      </c>
      <c r="BX263" s="40"/>
      <c r="BY263" s="40" t="b">
        <f t="shared" si="223"/>
        <v>0</v>
      </c>
      <c r="BZ263" s="45" t="str">
        <f t="shared" si="224"/>
        <v xml:space="preserve">  </v>
      </c>
      <c r="CA263" s="46"/>
      <c r="CB263" s="36" t="b">
        <f t="shared" si="225"/>
        <v>0</v>
      </c>
      <c r="CC263" s="36" t="str">
        <f t="shared" si="226"/>
        <v xml:space="preserve">  </v>
      </c>
      <c r="CD263" s="36"/>
      <c r="CE263" s="36" t="b">
        <f t="shared" si="227"/>
        <v>0</v>
      </c>
      <c r="CF263" s="36" t="str">
        <f t="shared" si="228"/>
        <v xml:space="preserve">  </v>
      </c>
      <c r="CG263" s="36"/>
      <c r="CH263" s="36" t="b">
        <f t="shared" si="229"/>
        <v>0</v>
      </c>
      <c r="CI263" s="36" t="str">
        <f t="shared" si="230"/>
        <v xml:space="preserve">  </v>
      </c>
      <c r="CJ263" s="36"/>
      <c r="CK263" s="36" t="b">
        <f t="shared" si="231"/>
        <v>0</v>
      </c>
      <c r="CL263" s="36" t="str">
        <f t="shared" si="232"/>
        <v xml:space="preserve">  </v>
      </c>
      <c r="CM263" s="36"/>
      <c r="CN263" s="36" t="b">
        <f t="shared" si="233"/>
        <v>0</v>
      </c>
      <c r="CO263" s="37" t="str">
        <f t="shared" si="234"/>
        <v xml:space="preserve">  </v>
      </c>
      <c r="CQ263" s="65"/>
      <c r="CR263" s="65" t="b">
        <f t="shared" si="243"/>
        <v>0</v>
      </c>
      <c r="CS263" s="65" t="str">
        <f t="shared" si="235"/>
        <v xml:space="preserve">  </v>
      </c>
      <c r="CT263" s="65"/>
      <c r="CU263" s="65" t="b">
        <f t="shared" si="236"/>
        <v>0</v>
      </c>
      <c r="CV263" s="65" t="str">
        <f t="shared" si="237"/>
        <v xml:space="preserve">  </v>
      </c>
      <c r="CW263" s="65"/>
      <c r="CX263" s="65" t="b">
        <f t="shared" si="244"/>
        <v>0</v>
      </c>
      <c r="CY263" s="65" t="str">
        <f t="shared" si="238"/>
        <v xml:space="preserve">  </v>
      </c>
      <c r="CZ263" s="65"/>
      <c r="DA263" s="65" t="b">
        <f t="shared" si="245"/>
        <v>0</v>
      </c>
      <c r="DB263" s="66" t="str">
        <f t="shared" si="239"/>
        <v xml:space="preserve">  </v>
      </c>
      <c r="DC263" s="130">
        <f t="shared" si="246"/>
        <v>0</v>
      </c>
      <c r="DD263" s="131">
        <f t="shared" si="247"/>
        <v>0</v>
      </c>
      <c r="DE263" s="218"/>
      <c r="DF263" s="219"/>
      <c r="DG263" s="220"/>
      <c r="DH263" s="221"/>
      <c r="DJ263" s="101"/>
      <c r="DK263" s="71"/>
      <c r="DL263" s="71"/>
      <c r="DM263" s="71"/>
      <c r="DN263" s="102"/>
      <c r="DO263" s="101"/>
      <c r="DP263" s="71"/>
      <c r="DQ263" s="71"/>
      <c r="DR263" s="71"/>
      <c r="DS263" s="71"/>
      <c r="DT263" s="71"/>
      <c r="DU263" s="111"/>
      <c r="DX263" s="107"/>
      <c r="DY263" s="71"/>
      <c r="DZ263" s="71"/>
      <c r="EA263" s="71"/>
      <c r="EB263" s="71"/>
      <c r="EC263" s="71"/>
      <c r="ED263" s="71"/>
      <c r="EE263" s="71"/>
      <c r="EF263" s="71"/>
      <c r="EG263" s="71"/>
      <c r="EH263" s="114"/>
      <c r="EI263" s="71"/>
      <c r="EJ263" s="71"/>
      <c r="EK263" s="71"/>
      <c r="EL263" s="115"/>
      <c r="EM263" s="117"/>
      <c r="EN263" s="115"/>
      <c r="EO263" s="208"/>
      <c r="EP263" s="209"/>
      <c r="EQ263" s="210"/>
      <c r="ER263" s="217"/>
      <c r="FT263" s="160"/>
      <c r="FV263" s="24"/>
      <c r="FW263" s="140"/>
      <c r="FX263" s="141"/>
      <c r="GL263" s="179"/>
      <c r="GQ263" s="179"/>
    </row>
    <row r="264" spans="2:199" s="159" customFormat="1" ht="15.6">
      <c r="B264" s="134"/>
      <c r="C264" s="136"/>
      <c r="D264" s="71"/>
      <c r="E264" s="16"/>
      <c r="F264" s="159" t="str">
        <f t="shared" si="248"/>
        <v/>
      </c>
      <c r="G264" s="159" t="str">
        <f t="shared" si="249"/>
        <v/>
      </c>
      <c r="H264" s="159" t="str">
        <f t="shared" si="250"/>
        <v/>
      </c>
      <c r="L264" s="97"/>
      <c r="M264" s="16"/>
      <c r="N264" s="16"/>
      <c r="O264" s="24" t="str">
        <f t="shared" si="240"/>
        <v>::</v>
      </c>
      <c r="P264" s="16"/>
      <c r="Q264" s="16"/>
      <c r="R264" s="16"/>
      <c r="S264" s="24" t="str">
        <f t="shared" si="241"/>
        <v>::</v>
      </c>
      <c r="T264" s="24"/>
      <c r="U264" s="24"/>
      <c r="V264" s="165"/>
      <c r="W264" s="71">
        <f t="shared" si="190"/>
        <v>0</v>
      </c>
      <c r="X264" s="71">
        <f t="shared" si="191"/>
        <v>1</v>
      </c>
      <c r="Y264" s="71">
        <f t="shared" si="192"/>
        <v>1900</v>
      </c>
      <c r="Z264" s="92"/>
      <c r="AA264" s="170">
        <f t="shared" si="193"/>
        <v>0</v>
      </c>
      <c r="AB264" s="92"/>
      <c r="AC264" s="94">
        <f t="shared" si="194"/>
        <v>0</v>
      </c>
      <c r="AD264" s="156">
        <f t="shared" si="195"/>
        <v>0</v>
      </c>
      <c r="AE264" s="170">
        <f t="shared" si="196"/>
        <v>0</v>
      </c>
      <c r="AF264" s="92"/>
      <c r="AG264" s="94">
        <f t="shared" si="197"/>
        <v>0</v>
      </c>
      <c r="AH264" s="156">
        <f t="shared" si="198"/>
        <v>0</v>
      </c>
      <c r="AI264" s="170">
        <f t="shared" si="199"/>
        <v>0</v>
      </c>
      <c r="AJ264" s="92"/>
      <c r="AK264" s="94">
        <f t="shared" si="200"/>
        <v>0</v>
      </c>
      <c r="AL264" s="156">
        <f t="shared" si="201"/>
        <v>0</v>
      </c>
      <c r="AM264" s="170">
        <f t="shared" si="202"/>
        <v>0</v>
      </c>
      <c r="AN264" s="92"/>
      <c r="AO264" s="94">
        <f t="shared" si="203"/>
        <v>0</v>
      </c>
      <c r="AP264" s="156">
        <f t="shared" si="204"/>
        <v>0</v>
      </c>
      <c r="AQ264" s="170">
        <f t="shared" si="205"/>
        <v>0</v>
      </c>
      <c r="AR264" s="92"/>
      <c r="AS264" s="94">
        <f t="shared" si="206"/>
        <v>0</v>
      </c>
      <c r="AT264" s="156">
        <f t="shared" si="207"/>
        <v>0</v>
      </c>
      <c r="AU264" s="170">
        <f t="shared" si="208"/>
        <v>0</v>
      </c>
      <c r="AV264" s="92"/>
      <c r="AW264" s="94">
        <f t="shared" si="209"/>
        <v>0</v>
      </c>
      <c r="AX264" s="156">
        <f t="shared" si="210"/>
        <v>0</v>
      </c>
      <c r="AY264" s="170">
        <f t="shared" si="211"/>
        <v>1</v>
      </c>
      <c r="AZ264" s="92"/>
      <c r="BA264" s="170">
        <f t="shared" si="212"/>
        <v>1</v>
      </c>
      <c r="BB264" s="92"/>
      <c r="BC264" s="93">
        <f t="shared" si="213"/>
        <v>0</v>
      </c>
      <c r="BD264" s="92"/>
      <c r="BE264" s="93">
        <f t="shared" si="242"/>
        <v>0</v>
      </c>
      <c r="BF264" s="94">
        <f t="shared" si="214"/>
        <v>0</v>
      </c>
      <c r="BG264" s="95"/>
      <c r="BH264" s="31"/>
      <c r="BI264" s="53"/>
      <c r="BJ264" s="54"/>
      <c r="BK264" s="54"/>
      <c r="BL264" s="55"/>
      <c r="BM264" s="40" t="b">
        <f t="shared" si="215"/>
        <v>0</v>
      </c>
      <c r="BN264" s="40" t="str">
        <f t="shared" si="216"/>
        <v xml:space="preserve">  </v>
      </c>
      <c r="BO264" s="40"/>
      <c r="BP264" s="40" t="b">
        <f t="shared" si="217"/>
        <v>0</v>
      </c>
      <c r="BQ264" s="40" t="str">
        <f t="shared" si="218"/>
        <v xml:space="preserve">  </v>
      </c>
      <c r="BR264" s="40"/>
      <c r="BS264" s="40" t="b">
        <f t="shared" si="219"/>
        <v>0</v>
      </c>
      <c r="BT264" s="40" t="str">
        <f t="shared" si="220"/>
        <v xml:space="preserve">  </v>
      </c>
      <c r="BU264" s="40"/>
      <c r="BV264" s="40" t="b">
        <f t="shared" si="221"/>
        <v>0</v>
      </c>
      <c r="BW264" s="40" t="str">
        <f t="shared" si="222"/>
        <v xml:space="preserve">  </v>
      </c>
      <c r="BX264" s="40"/>
      <c r="BY264" s="40" t="b">
        <f t="shared" si="223"/>
        <v>0</v>
      </c>
      <c r="BZ264" s="45" t="str">
        <f t="shared" si="224"/>
        <v xml:space="preserve">  </v>
      </c>
      <c r="CA264" s="46"/>
      <c r="CB264" s="36" t="b">
        <f t="shared" si="225"/>
        <v>0</v>
      </c>
      <c r="CC264" s="36" t="str">
        <f t="shared" si="226"/>
        <v xml:space="preserve">  </v>
      </c>
      <c r="CD264" s="36"/>
      <c r="CE264" s="36" t="b">
        <f t="shared" si="227"/>
        <v>0</v>
      </c>
      <c r="CF264" s="36" t="str">
        <f t="shared" si="228"/>
        <v xml:space="preserve">  </v>
      </c>
      <c r="CG264" s="36"/>
      <c r="CH264" s="36" t="b">
        <f t="shared" si="229"/>
        <v>0</v>
      </c>
      <c r="CI264" s="36" t="str">
        <f t="shared" si="230"/>
        <v xml:space="preserve">  </v>
      </c>
      <c r="CJ264" s="36"/>
      <c r="CK264" s="36" t="b">
        <f t="shared" si="231"/>
        <v>0</v>
      </c>
      <c r="CL264" s="36" t="str">
        <f t="shared" si="232"/>
        <v xml:space="preserve">  </v>
      </c>
      <c r="CM264" s="36"/>
      <c r="CN264" s="36" t="b">
        <f t="shared" si="233"/>
        <v>0</v>
      </c>
      <c r="CO264" s="37" t="str">
        <f t="shared" si="234"/>
        <v xml:space="preserve">  </v>
      </c>
      <c r="CQ264" s="65"/>
      <c r="CR264" s="65" t="b">
        <f t="shared" si="243"/>
        <v>0</v>
      </c>
      <c r="CS264" s="65" t="str">
        <f t="shared" si="235"/>
        <v xml:space="preserve">  </v>
      </c>
      <c r="CT264" s="65"/>
      <c r="CU264" s="65" t="b">
        <f t="shared" si="236"/>
        <v>0</v>
      </c>
      <c r="CV264" s="65" t="str">
        <f t="shared" si="237"/>
        <v xml:space="preserve">  </v>
      </c>
      <c r="CW264" s="65"/>
      <c r="CX264" s="65" t="b">
        <f t="shared" si="244"/>
        <v>0</v>
      </c>
      <c r="CY264" s="65" t="str">
        <f t="shared" si="238"/>
        <v xml:space="preserve">  </v>
      </c>
      <c r="CZ264" s="65"/>
      <c r="DA264" s="65" t="b">
        <f t="shared" si="245"/>
        <v>0</v>
      </c>
      <c r="DB264" s="66" t="str">
        <f t="shared" si="239"/>
        <v xml:space="preserve">  </v>
      </c>
      <c r="DC264" s="130">
        <f t="shared" si="246"/>
        <v>0</v>
      </c>
      <c r="DD264" s="131">
        <f t="shared" si="247"/>
        <v>0</v>
      </c>
      <c r="DE264" s="218"/>
      <c r="DF264" s="219"/>
      <c r="DG264" s="220"/>
      <c r="DH264" s="221"/>
      <c r="DJ264" s="101"/>
      <c r="DK264" s="71"/>
      <c r="DL264" s="71"/>
      <c r="DM264" s="71"/>
      <c r="DN264" s="102"/>
      <c r="DO264" s="101"/>
      <c r="DP264" s="71"/>
      <c r="DQ264" s="71"/>
      <c r="DR264" s="71"/>
      <c r="DS264" s="71"/>
      <c r="DT264" s="71"/>
      <c r="DU264" s="111"/>
      <c r="DX264" s="107"/>
      <c r="DY264" s="71"/>
      <c r="DZ264" s="71"/>
      <c r="EA264" s="71"/>
      <c r="EB264" s="71"/>
      <c r="EC264" s="71"/>
      <c r="ED264" s="71"/>
      <c r="EE264" s="71"/>
      <c r="EF264" s="71"/>
      <c r="EG264" s="71"/>
      <c r="EH264" s="114"/>
      <c r="EI264" s="71"/>
      <c r="EJ264" s="71"/>
      <c r="EK264" s="71"/>
      <c r="EL264" s="115"/>
      <c r="EM264" s="117"/>
      <c r="EN264" s="115"/>
      <c r="EO264" s="208"/>
      <c r="EP264" s="209"/>
      <c r="EQ264" s="210"/>
      <c r="ER264" s="217"/>
      <c r="FT264" s="160"/>
      <c r="FV264" s="24"/>
      <c r="FW264" s="140"/>
      <c r="FX264" s="141"/>
      <c r="GL264" s="179"/>
      <c r="GQ264" s="179"/>
    </row>
    <row r="265" spans="2:199" s="159" customFormat="1" ht="15.6">
      <c r="B265" s="134"/>
      <c r="C265" s="136"/>
      <c r="D265" s="71"/>
      <c r="E265" s="16"/>
      <c r="F265" s="159" t="str">
        <f t="shared" si="248"/>
        <v/>
      </c>
      <c r="G265" s="159" t="str">
        <f t="shared" si="249"/>
        <v/>
      </c>
      <c r="H265" s="159" t="str">
        <f t="shared" si="250"/>
        <v/>
      </c>
      <c r="L265" s="97"/>
      <c r="M265" s="16"/>
      <c r="N265" s="16"/>
      <c r="O265" s="24" t="str">
        <f t="shared" si="240"/>
        <v>::</v>
      </c>
      <c r="P265" s="16"/>
      <c r="Q265" s="16"/>
      <c r="R265" s="16"/>
      <c r="S265" s="24" t="str">
        <f t="shared" si="241"/>
        <v>::</v>
      </c>
      <c r="T265" s="24"/>
      <c r="U265" s="24"/>
      <c r="V265" s="165"/>
      <c r="W265" s="71">
        <f t="shared" si="190"/>
        <v>0</v>
      </c>
      <c r="X265" s="71">
        <f t="shared" si="191"/>
        <v>1</v>
      </c>
      <c r="Y265" s="71">
        <f t="shared" si="192"/>
        <v>1900</v>
      </c>
      <c r="Z265" s="92"/>
      <c r="AA265" s="170">
        <f t="shared" si="193"/>
        <v>0</v>
      </c>
      <c r="AB265" s="92"/>
      <c r="AC265" s="94">
        <f t="shared" si="194"/>
        <v>0</v>
      </c>
      <c r="AD265" s="156">
        <f t="shared" si="195"/>
        <v>0</v>
      </c>
      <c r="AE265" s="170">
        <f t="shared" si="196"/>
        <v>0</v>
      </c>
      <c r="AF265" s="92"/>
      <c r="AG265" s="94">
        <f t="shared" si="197"/>
        <v>0</v>
      </c>
      <c r="AH265" s="156">
        <f t="shared" si="198"/>
        <v>0</v>
      </c>
      <c r="AI265" s="170">
        <f t="shared" si="199"/>
        <v>0</v>
      </c>
      <c r="AJ265" s="92"/>
      <c r="AK265" s="94">
        <f t="shared" si="200"/>
        <v>0</v>
      </c>
      <c r="AL265" s="156">
        <f t="shared" si="201"/>
        <v>0</v>
      </c>
      <c r="AM265" s="170">
        <f t="shared" si="202"/>
        <v>0</v>
      </c>
      <c r="AN265" s="92"/>
      <c r="AO265" s="94">
        <f t="shared" si="203"/>
        <v>0</v>
      </c>
      <c r="AP265" s="156">
        <f t="shared" si="204"/>
        <v>0</v>
      </c>
      <c r="AQ265" s="170">
        <f t="shared" si="205"/>
        <v>0</v>
      </c>
      <c r="AR265" s="92"/>
      <c r="AS265" s="94">
        <f t="shared" si="206"/>
        <v>0</v>
      </c>
      <c r="AT265" s="156">
        <f t="shared" si="207"/>
        <v>0</v>
      </c>
      <c r="AU265" s="170">
        <f t="shared" si="208"/>
        <v>0</v>
      </c>
      <c r="AV265" s="92"/>
      <c r="AW265" s="94">
        <f t="shared" si="209"/>
        <v>0</v>
      </c>
      <c r="AX265" s="156">
        <f t="shared" si="210"/>
        <v>0</v>
      </c>
      <c r="AY265" s="170">
        <f t="shared" si="211"/>
        <v>1</v>
      </c>
      <c r="AZ265" s="92"/>
      <c r="BA265" s="170">
        <f t="shared" si="212"/>
        <v>1</v>
      </c>
      <c r="BB265" s="92"/>
      <c r="BC265" s="93">
        <f t="shared" si="213"/>
        <v>0</v>
      </c>
      <c r="BD265" s="92"/>
      <c r="BE265" s="93">
        <f t="shared" si="242"/>
        <v>0</v>
      </c>
      <c r="BF265" s="94">
        <f t="shared" si="214"/>
        <v>0</v>
      </c>
      <c r="BG265" s="95"/>
      <c r="BH265" s="31"/>
      <c r="BI265" s="53"/>
      <c r="BJ265" s="54"/>
      <c r="BK265" s="54"/>
      <c r="BL265" s="55"/>
      <c r="BM265" s="40" t="b">
        <f t="shared" si="215"/>
        <v>0</v>
      </c>
      <c r="BN265" s="40" t="str">
        <f t="shared" si="216"/>
        <v xml:space="preserve">  </v>
      </c>
      <c r="BO265" s="40"/>
      <c r="BP265" s="40" t="b">
        <f t="shared" si="217"/>
        <v>0</v>
      </c>
      <c r="BQ265" s="40" t="str">
        <f t="shared" si="218"/>
        <v xml:space="preserve">  </v>
      </c>
      <c r="BR265" s="40"/>
      <c r="BS265" s="40" t="b">
        <f t="shared" si="219"/>
        <v>0</v>
      </c>
      <c r="BT265" s="40" t="str">
        <f t="shared" si="220"/>
        <v xml:space="preserve">  </v>
      </c>
      <c r="BU265" s="40"/>
      <c r="BV265" s="40" t="b">
        <f t="shared" si="221"/>
        <v>0</v>
      </c>
      <c r="BW265" s="40" t="str">
        <f t="shared" si="222"/>
        <v xml:space="preserve">  </v>
      </c>
      <c r="BX265" s="40"/>
      <c r="BY265" s="40" t="b">
        <f t="shared" si="223"/>
        <v>0</v>
      </c>
      <c r="BZ265" s="45" t="str">
        <f t="shared" si="224"/>
        <v xml:space="preserve">  </v>
      </c>
      <c r="CA265" s="46"/>
      <c r="CB265" s="36" t="b">
        <f t="shared" si="225"/>
        <v>0</v>
      </c>
      <c r="CC265" s="36" t="str">
        <f t="shared" si="226"/>
        <v xml:space="preserve">  </v>
      </c>
      <c r="CD265" s="36"/>
      <c r="CE265" s="36" t="b">
        <f t="shared" si="227"/>
        <v>0</v>
      </c>
      <c r="CF265" s="36" t="str">
        <f t="shared" si="228"/>
        <v xml:space="preserve">  </v>
      </c>
      <c r="CG265" s="36"/>
      <c r="CH265" s="36" t="b">
        <f t="shared" si="229"/>
        <v>0</v>
      </c>
      <c r="CI265" s="36" t="str">
        <f t="shared" si="230"/>
        <v xml:space="preserve">  </v>
      </c>
      <c r="CJ265" s="36"/>
      <c r="CK265" s="36" t="b">
        <f t="shared" si="231"/>
        <v>0</v>
      </c>
      <c r="CL265" s="36" t="str">
        <f t="shared" si="232"/>
        <v xml:space="preserve">  </v>
      </c>
      <c r="CM265" s="36"/>
      <c r="CN265" s="36" t="b">
        <f t="shared" si="233"/>
        <v>0</v>
      </c>
      <c r="CO265" s="37" t="str">
        <f t="shared" si="234"/>
        <v xml:space="preserve">  </v>
      </c>
      <c r="CQ265" s="65"/>
      <c r="CR265" s="65" t="b">
        <f t="shared" si="243"/>
        <v>0</v>
      </c>
      <c r="CS265" s="65" t="str">
        <f t="shared" si="235"/>
        <v xml:space="preserve">  </v>
      </c>
      <c r="CT265" s="65"/>
      <c r="CU265" s="65" t="b">
        <f t="shared" si="236"/>
        <v>0</v>
      </c>
      <c r="CV265" s="65" t="str">
        <f t="shared" si="237"/>
        <v xml:space="preserve">  </v>
      </c>
      <c r="CW265" s="65"/>
      <c r="CX265" s="65" t="b">
        <f t="shared" si="244"/>
        <v>0</v>
      </c>
      <c r="CY265" s="65" t="str">
        <f t="shared" si="238"/>
        <v xml:space="preserve">  </v>
      </c>
      <c r="CZ265" s="65"/>
      <c r="DA265" s="65" t="b">
        <f t="shared" si="245"/>
        <v>0</v>
      </c>
      <c r="DB265" s="66" t="str">
        <f t="shared" si="239"/>
        <v xml:space="preserve">  </v>
      </c>
      <c r="DC265" s="130">
        <f t="shared" si="246"/>
        <v>0</v>
      </c>
      <c r="DD265" s="131">
        <f t="shared" si="247"/>
        <v>0</v>
      </c>
      <c r="DE265" s="218"/>
      <c r="DF265" s="219"/>
      <c r="DG265" s="220"/>
      <c r="DH265" s="221"/>
      <c r="DJ265" s="101"/>
      <c r="DK265" s="71"/>
      <c r="DL265" s="71"/>
      <c r="DM265" s="71"/>
      <c r="DN265" s="102"/>
      <c r="DO265" s="101"/>
      <c r="DP265" s="71"/>
      <c r="DQ265" s="71"/>
      <c r="DR265" s="71"/>
      <c r="DS265" s="71"/>
      <c r="DT265" s="71"/>
      <c r="DU265" s="111"/>
      <c r="DX265" s="107"/>
      <c r="DY265" s="71"/>
      <c r="DZ265" s="71"/>
      <c r="EA265" s="71"/>
      <c r="EB265" s="71"/>
      <c r="EC265" s="71"/>
      <c r="ED265" s="71"/>
      <c r="EE265" s="71"/>
      <c r="EF265" s="71"/>
      <c r="EG265" s="71"/>
      <c r="EH265" s="114"/>
      <c r="EI265" s="71"/>
      <c r="EJ265" s="71"/>
      <c r="EK265" s="71"/>
      <c r="EL265" s="115"/>
      <c r="EM265" s="117"/>
      <c r="EN265" s="115"/>
      <c r="EO265" s="208"/>
      <c r="EP265" s="209"/>
      <c r="EQ265" s="210"/>
      <c r="ER265" s="217"/>
      <c r="FT265" s="160"/>
      <c r="FV265" s="24"/>
      <c r="FW265" s="140"/>
      <c r="FX265" s="141"/>
      <c r="GL265" s="179"/>
      <c r="GQ265" s="179"/>
    </row>
    <row r="266" spans="2:199" s="159" customFormat="1" ht="15.6">
      <c r="B266" s="134"/>
      <c r="C266" s="136"/>
      <c r="D266" s="71"/>
      <c r="E266" s="16"/>
      <c r="F266" s="159" t="str">
        <f t="shared" si="248"/>
        <v/>
      </c>
      <c r="G266" s="159" t="str">
        <f t="shared" si="249"/>
        <v/>
      </c>
      <c r="H266" s="159" t="str">
        <f t="shared" si="250"/>
        <v/>
      </c>
      <c r="L266" s="97"/>
      <c r="M266" s="16"/>
      <c r="N266" s="16"/>
      <c r="O266" s="24" t="str">
        <f t="shared" si="240"/>
        <v>::</v>
      </c>
      <c r="P266" s="16"/>
      <c r="Q266" s="16"/>
      <c r="R266" s="16"/>
      <c r="S266" s="24" t="str">
        <f t="shared" si="241"/>
        <v>::</v>
      </c>
      <c r="T266" s="24"/>
      <c r="U266" s="24"/>
      <c r="V266" s="165"/>
      <c r="W266" s="71">
        <f t="shared" si="190"/>
        <v>0</v>
      </c>
      <c r="X266" s="71">
        <f t="shared" si="191"/>
        <v>1</v>
      </c>
      <c r="Y266" s="71">
        <f t="shared" si="192"/>
        <v>1900</v>
      </c>
      <c r="Z266" s="92"/>
      <c r="AA266" s="170">
        <f t="shared" si="193"/>
        <v>0</v>
      </c>
      <c r="AB266" s="92"/>
      <c r="AC266" s="94">
        <f t="shared" si="194"/>
        <v>0</v>
      </c>
      <c r="AD266" s="156">
        <f t="shared" si="195"/>
        <v>0</v>
      </c>
      <c r="AE266" s="170">
        <f t="shared" si="196"/>
        <v>0</v>
      </c>
      <c r="AF266" s="92"/>
      <c r="AG266" s="94">
        <f t="shared" si="197"/>
        <v>0</v>
      </c>
      <c r="AH266" s="156">
        <f t="shared" si="198"/>
        <v>0</v>
      </c>
      <c r="AI266" s="170">
        <f t="shared" si="199"/>
        <v>0</v>
      </c>
      <c r="AJ266" s="92"/>
      <c r="AK266" s="94">
        <f t="shared" si="200"/>
        <v>0</v>
      </c>
      <c r="AL266" s="156">
        <f t="shared" si="201"/>
        <v>0</v>
      </c>
      <c r="AM266" s="170">
        <f t="shared" si="202"/>
        <v>0</v>
      </c>
      <c r="AN266" s="92"/>
      <c r="AO266" s="94">
        <f t="shared" si="203"/>
        <v>0</v>
      </c>
      <c r="AP266" s="156">
        <f t="shared" si="204"/>
        <v>0</v>
      </c>
      <c r="AQ266" s="170">
        <f t="shared" si="205"/>
        <v>0</v>
      </c>
      <c r="AR266" s="92"/>
      <c r="AS266" s="94">
        <f t="shared" si="206"/>
        <v>0</v>
      </c>
      <c r="AT266" s="156">
        <f t="shared" si="207"/>
        <v>0</v>
      </c>
      <c r="AU266" s="170">
        <f t="shared" si="208"/>
        <v>0</v>
      </c>
      <c r="AV266" s="92"/>
      <c r="AW266" s="94">
        <f t="shared" si="209"/>
        <v>0</v>
      </c>
      <c r="AX266" s="156">
        <f t="shared" si="210"/>
        <v>0</v>
      </c>
      <c r="AY266" s="170">
        <f t="shared" si="211"/>
        <v>1</v>
      </c>
      <c r="AZ266" s="92"/>
      <c r="BA266" s="170">
        <f t="shared" si="212"/>
        <v>1</v>
      </c>
      <c r="BB266" s="92"/>
      <c r="BC266" s="93">
        <f t="shared" si="213"/>
        <v>0</v>
      </c>
      <c r="BD266" s="92"/>
      <c r="BE266" s="93">
        <f t="shared" si="242"/>
        <v>0</v>
      </c>
      <c r="BF266" s="94">
        <f t="shared" si="214"/>
        <v>0</v>
      </c>
      <c r="BG266" s="95"/>
      <c r="BH266" s="31"/>
      <c r="BI266" s="53"/>
      <c r="BJ266" s="54"/>
      <c r="BK266" s="54"/>
      <c r="BL266" s="55"/>
      <c r="BM266" s="40" t="b">
        <f t="shared" si="215"/>
        <v>0</v>
      </c>
      <c r="BN266" s="40" t="str">
        <f t="shared" si="216"/>
        <v xml:space="preserve">  </v>
      </c>
      <c r="BO266" s="40"/>
      <c r="BP266" s="40" t="b">
        <f t="shared" si="217"/>
        <v>0</v>
      </c>
      <c r="BQ266" s="40" t="str">
        <f t="shared" si="218"/>
        <v xml:space="preserve">  </v>
      </c>
      <c r="BR266" s="40"/>
      <c r="BS266" s="40" t="b">
        <f t="shared" si="219"/>
        <v>0</v>
      </c>
      <c r="BT266" s="40" t="str">
        <f t="shared" si="220"/>
        <v xml:space="preserve">  </v>
      </c>
      <c r="BU266" s="40"/>
      <c r="BV266" s="40" t="b">
        <f t="shared" si="221"/>
        <v>0</v>
      </c>
      <c r="BW266" s="40" t="str">
        <f t="shared" si="222"/>
        <v xml:space="preserve">  </v>
      </c>
      <c r="BX266" s="40"/>
      <c r="BY266" s="40" t="b">
        <f t="shared" si="223"/>
        <v>0</v>
      </c>
      <c r="BZ266" s="45" t="str">
        <f t="shared" si="224"/>
        <v xml:space="preserve">  </v>
      </c>
      <c r="CA266" s="46"/>
      <c r="CB266" s="36" t="b">
        <f t="shared" si="225"/>
        <v>0</v>
      </c>
      <c r="CC266" s="36" t="str">
        <f t="shared" si="226"/>
        <v xml:space="preserve">  </v>
      </c>
      <c r="CD266" s="36"/>
      <c r="CE266" s="36" t="b">
        <f t="shared" si="227"/>
        <v>0</v>
      </c>
      <c r="CF266" s="36" t="str">
        <f t="shared" si="228"/>
        <v xml:space="preserve">  </v>
      </c>
      <c r="CG266" s="36"/>
      <c r="CH266" s="36" t="b">
        <f t="shared" si="229"/>
        <v>0</v>
      </c>
      <c r="CI266" s="36" t="str">
        <f t="shared" si="230"/>
        <v xml:space="preserve">  </v>
      </c>
      <c r="CJ266" s="36"/>
      <c r="CK266" s="36" t="b">
        <f t="shared" si="231"/>
        <v>0</v>
      </c>
      <c r="CL266" s="36" t="str">
        <f t="shared" si="232"/>
        <v xml:space="preserve">  </v>
      </c>
      <c r="CM266" s="36"/>
      <c r="CN266" s="36" t="b">
        <f t="shared" si="233"/>
        <v>0</v>
      </c>
      <c r="CO266" s="37" t="str">
        <f t="shared" si="234"/>
        <v xml:space="preserve">  </v>
      </c>
      <c r="CQ266" s="65"/>
      <c r="CR266" s="65" t="b">
        <f t="shared" si="243"/>
        <v>0</v>
      </c>
      <c r="CS266" s="65" t="str">
        <f t="shared" si="235"/>
        <v xml:space="preserve">  </v>
      </c>
      <c r="CT266" s="65"/>
      <c r="CU266" s="65" t="b">
        <f t="shared" si="236"/>
        <v>0</v>
      </c>
      <c r="CV266" s="65" t="str">
        <f t="shared" si="237"/>
        <v xml:space="preserve">  </v>
      </c>
      <c r="CW266" s="65"/>
      <c r="CX266" s="65" t="b">
        <f t="shared" si="244"/>
        <v>0</v>
      </c>
      <c r="CY266" s="65" t="str">
        <f t="shared" si="238"/>
        <v xml:space="preserve">  </v>
      </c>
      <c r="CZ266" s="65"/>
      <c r="DA266" s="65" t="b">
        <f t="shared" si="245"/>
        <v>0</v>
      </c>
      <c r="DB266" s="66" t="str">
        <f t="shared" si="239"/>
        <v xml:space="preserve">  </v>
      </c>
      <c r="DC266" s="130">
        <f t="shared" si="246"/>
        <v>0</v>
      </c>
      <c r="DD266" s="131">
        <f t="shared" si="247"/>
        <v>0</v>
      </c>
      <c r="DE266" s="218"/>
      <c r="DF266" s="219"/>
      <c r="DG266" s="220"/>
      <c r="DH266" s="221"/>
      <c r="DJ266" s="101"/>
      <c r="DK266" s="71"/>
      <c r="DL266" s="71"/>
      <c r="DM266" s="71"/>
      <c r="DN266" s="102"/>
      <c r="DO266" s="101"/>
      <c r="DP266" s="71"/>
      <c r="DQ266" s="71"/>
      <c r="DR266" s="71"/>
      <c r="DS266" s="71"/>
      <c r="DT266" s="71"/>
      <c r="DU266" s="111"/>
      <c r="DX266" s="107"/>
      <c r="DY266" s="71"/>
      <c r="DZ266" s="71"/>
      <c r="EA266" s="71"/>
      <c r="EB266" s="71"/>
      <c r="EC266" s="71"/>
      <c r="ED266" s="71"/>
      <c r="EE266" s="71"/>
      <c r="EF266" s="71"/>
      <c r="EG266" s="71"/>
      <c r="EH266" s="114"/>
      <c r="EI266" s="71"/>
      <c r="EJ266" s="71"/>
      <c r="EK266" s="71"/>
      <c r="EL266" s="115"/>
      <c r="EM266" s="117"/>
      <c r="EN266" s="115"/>
      <c r="EO266" s="208"/>
      <c r="EP266" s="209"/>
      <c r="EQ266" s="210"/>
      <c r="ER266" s="217"/>
      <c r="FT266" s="160"/>
      <c r="FV266" s="24"/>
      <c r="FW266" s="140"/>
      <c r="FX266" s="141"/>
      <c r="GL266" s="179"/>
      <c r="GQ266" s="179"/>
    </row>
    <row r="267" spans="2:199" s="159" customFormat="1" ht="15.6">
      <c r="B267" s="134"/>
      <c r="C267" s="136"/>
      <c r="D267" s="71"/>
      <c r="E267" s="16"/>
      <c r="F267" s="159" t="str">
        <f t="shared" si="248"/>
        <v/>
      </c>
      <c r="G267" s="159" t="str">
        <f t="shared" si="249"/>
        <v/>
      </c>
      <c r="H267" s="159" t="str">
        <f t="shared" si="250"/>
        <v/>
      </c>
      <c r="L267" s="97"/>
      <c r="M267" s="16"/>
      <c r="N267" s="16"/>
      <c r="O267" s="24" t="str">
        <f t="shared" si="240"/>
        <v>::</v>
      </c>
      <c r="P267" s="16"/>
      <c r="Q267" s="16"/>
      <c r="R267" s="16"/>
      <c r="S267" s="24" t="str">
        <f t="shared" si="241"/>
        <v>::</v>
      </c>
      <c r="T267" s="24"/>
      <c r="U267" s="24"/>
      <c r="V267" s="165"/>
      <c r="W267" s="71">
        <f t="shared" ref="W267:W279" si="251">DAY(V267)</f>
        <v>0</v>
      </c>
      <c r="X267" s="71">
        <f t="shared" ref="X267:X279" si="252">MONTH(V267)</f>
        <v>1</v>
      </c>
      <c r="Y267" s="71">
        <f t="shared" ref="Y267:Y279" si="253">YEAR(V267)</f>
        <v>1900</v>
      </c>
      <c r="Z267" s="92"/>
      <c r="AA267" s="170">
        <f t="shared" ref="AA267:AA279" si="254">V267</f>
        <v>0</v>
      </c>
      <c r="AB267" s="92"/>
      <c r="AC267" s="94">
        <f t="shared" ref="AC267:AC279" si="255">ABS(V267-AA267)*24*60</f>
        <v>0</v>
      </c>
      <c r="AD267" s="156">
        <f t="shared" ref="AD267:AD279" si="256">ABS(AB267-Z267)+AC267</f>
        <v>0</v>
      </c>
      <c r="AE267" s="170">
        <f t="shared" ref="AE267:AE279" si="257">AA267</f>
        <v>0</v>
      </c>
      <c r="AF267" s="92"/>
      <c r="AG267" s="94">
        <f t="shared" ref="AG267:AG279" si="258">ABS(AE267-AA267)*24*60</f>
        <v>0</v>
      </c>
      <c r="AH267" s="156">
        <f t="shared" ref="AH267:AH279" si="259">ABS(AF267-AB267)+AG267</f>
        <v>0</v>
      </c>
      <c r="AI267" s="170">
        <f t="shared" ref="AI267:AI279" si="260">AE267</f>
        <v>0</v>
      </c>
      <c r="AJ267" s="92"/>
      <c r="AK267" s="94">
        <f t="shared" ref="AK267:AK279" si="261">ABS(AI267-AE267)*24*60</f>
        <v>0</v>
      </c>
      <c r="AL267" s="156">
        <f t="shared" ref="AL267:AL279" si="262">ABS(AJ267-AF267)+AK267</f>
        <v>0</v>
      </c>
      <c r="AM267" s="170">
        <f t="shared" ref="AM267:AM279" si="263">AI267</f>
        <v>0</v>
      </c>
      <c r="AN267" s="92"/>
      <c r="AO267" s="94">
        <f t="shared" ref="AO267:AO279" si="264">ABS(AM267-AI267)*24*60</f>
        <v>0</v>
      </c>
      <c r="AP267" s="156">
        <f t="shared" ref="AP267:AP279" si="265">ABS(AN267-AJ267)+AO267</f>
        <v>0</v>
      </c>
      <c r="AQ267" s="170">
        <f t="shared" ref="AQ267:AQ279" si="266">AM267</f>
        <v>0</v>
      </c>
      <c r="AR267" s="92"/>
      <c r="AS267" s="94">
        <f t="shared" ref="AS267:AS279" si="267">ABS(AQ267-AM267)*24*60</f>
        <v>0</v>
      </c>
      <c r="AT267" s="156">
        <f t="shared" ref="AT267:AT279" si="268">ABS(AR267-AN267)+AS267</f>
        <v>0</v>
      </c>
      <c r="AU267" s="170">
        <f t="shared" ref="AU267:AU279" si="269">AQ267</f>
        <v>0</v>
      </c>
      <c r="AV267" s="92"/>
      <c r="AW267" s="94">
        <f t="shared" ref="AW267:AW279" si="270">ABS(AU267-AQ267)*24*60</f>
        <v>0</v>
      </c>
      <c r="AX267" s="156">
        <f t="shared" ref="AX267:AX279" si="271">ABS(AV267-AR267)+AW267</f>
        <v>0</v>
      </c>
      <c r="AY267" s="170">
        <f t="shared" ref="AY267:AY279" si="272">AI267+1</f>
        <v>1</v>
      </c>
      <c r="AZ267" s="92"/>
      <c r="BA267" s="170">
        <f t="shared" ref="BA267:BA279" si="273">AY267</f>
        <v>1</v>
      </c>
      <c r="BB267" s="92"/>
      <c r="BC267" s="93">
        <f t="shared" ref="BC267:BC279" si="274">AI267</f>
        <v>0</v>
      </c>
      <c r="BD267" s="92"/>
      <c r="BE267" s="93">
        <f t="shared" si="242"/>
        <v>0</v>
      </c>
      <c r="BF267" s="94">
        <f t="shared" ref="BF267:BF279" si="275">(BE267-BD267)*60</f>
        <v>0</v>
      </c>
      <c r="BG267" s="95"/>
      <c r="BH267" s="31"/>
      <c r="BI267" s="53"/>
      <c r="BJ267" s="54"/>
      <c r="BK267" s="54"/>
      <c r="BL267" s="55"/>
      <c r="BM267" s="40" t="b">
        <f t="shared" ref="BM267:BM279" si="276">ISTEXT(BL267)</f>
        <v>0</v>
      </c>
      <c r="BN267" s="40" t="str">
        <f t="shared" ref="BN267:BN279" si="277">IF(BM267,"Προσθέσατε αριθμό παρακαλώ","  ")</f>
        <v xml:space="preserve">  </v>
      </c>
      <c r="BO267" s="40"/>
      <c r="BP267" s="40" t="b">
        <f t="shared" ref="BP267:BP279" si="278">ISTEXT(BO267)</f>
        <v>0</v>
      </c>
      <c r="BQ267" s="40" t="str">
        <f t="shared" ref="BQ267:BQ279" si="279">IF(BP267,"Προσθέσατε αριθμό παρακαλώ","  ")</f>
        <v xml:space="preserve">  </v>
      </c>
      <c r="BR267" s="40"/>
      <c r="BS267" s="40" t="b">
        <f t="shared" ref="BS267:BS279" si="280">ISTEXT(BR267)</f>
        <v>0</v>
      </c>
      <c r="BT267" s="40" t="str">
        <f t="shared" ref="BT267:BT279" si="281">IF(BS267,"Προσθέσατε αριθμό παρακαλώ","  ")</f>
        <v xml:space="preserve">  </v>
      </c>
      <c r="BU267" s="40"/>
      <c r="BV267" s="40" t="b">
        <f t="shared" ref="BV267:BV279" si="282">ISTEXT(BU267)</f>
        <v>0</v>
      </c>
      <c r="BW267" s="40" t="str">
        <f t="shared" ref="BW267:BW279" si="283">IF(BV267,"Προσθέσατε αριθμό παρακαλώ","  ")</f>
        <v xml:space="preserve">  </v>
      </c>
      <c r="BX267" s="40"/>
      <c r="BY267" s="40" t="b">
        <f t="shared" ref="BY267:BY279" si="284">ISTEXT(BX267)</f>
        <v>0</v>
      </c>
      <c r="BZ267" s="45" t="str">
        <f t="shared" ref="BZ267:BZ279" si="285">IF(BY267,"Προσθέσατε αριθμό παρακαλώ","  ")</f>
        <v xml:space="preserve">  </v>
      </c>
      <c r="CA267" s="46"/>
      <c r="CB267" s="36" t="b">
        <f t="shared" ref="CB267:CB279" si="286">ISTEXT(CA267)</f>
        <v>0</v>
      </c>
      <c r="CC267" s="36" t="str">
        <f t="shared" ref="CC267:CC279" si="287">IF(CB267,"Προσθέσατε αριθμό παρακαλώ","  ")</f>
        <v xml:space="preserve">  </v>
      </c>
      <c r="CD267" s="36"/>
      <c r="CE267" s="36" t="b">
        <f t="shared" ref="CE267:CE279" si="288">ISTEXT(CD267)</f>
        <v>0</v>
      </c>
      <c r="CF267" s="36" t="str">
        <f t="shared" ref="CF267:CF279" si="289">IF(CE267,"Προσθέσατε αριθμό παρακαλώ","  ")</f>
        <v xml:space="preserve">  </v>
      </c>
      <c r="CG267" s="36"/>
      <c r="CH267" s="36" t="b">
        <f t="shared" ref="CH267:CH279" si="290">ISTEXT(CG267)</f>
        <v>0</v>
      </c>
      <c r="CI267" s="36" t="str">
        <f t="shared" ref="CI267:CI279" si="291">IF(CH267,"Προσθέσατε αριθμό παρακαλώ","  ")</f>
        <v xml:space="preserve">  </v>
      </c>
      <c r="CJ267" s="36"/>
      <c r="CK267" s="36" t="b">
        <f t="shared" ref="CK267:CK279" si="292">ISTEXT(CJ267)</f>
        <v>0</v>
      </c>
      <c r="CL267" s="36" t="str">
        <f t="shared" ref="CL267:CL279" si="293">IF(CK267,"Προσθέσατε αριθμό παρακαλώ","  ")</f>
        <v xml:space="preserve">  </v>
      </c>
      <c r="CM267" s="36"/>
      <c r="CN267" s="36" t="b">
        <f t="shared" ref="CN267:CN279" si="294">ISTEXT(CM267)</f>
        <v>0</v>
      </c>
      <c r="CO267" s="37" t="str">
        <f t="shared" ref="CO267:CO279" si="295">IF(CN267,"Προσθέσατε αριθμό παρακαλώ","  ")</f>
        <v xml:space="preserve">  </v>
      </c>
      <c r="CQ267" s="65"/>
      <c r="CR267" s="65" t="b">
        <f t="shared" si="243"/>
        <v>0</v>
      </c>
      <c r="CS267" s="65" t="str">
        <f t="shared" ref="CS267:CS279" si="296">IF(CR267,"Προσθέσατε αριθμό παρακαλώ","  ")</f>
        <v xml:space="preserve">  </v>
      </c>
      <c r="CT267" s="65"/>
      <c r="CU267" s="65" t="b">
        <f t="shared" ref="CU267:CU279" si="297">ISTEXT(CT267)</f>
        <v>0</v>
      </c>
      <c r="CV267" s="65" t="str">
        <f t="shared" ref="CV267:CV279" si="298">IF(CU267,"Προσθέσατε αριθμό παρακαλώ","  ")</f>
        <v xml:space="preserve">  </v>
      </c>
      <c r="CW267" s="65"/>
      <c r="CX267" s="65" t="b">
        <f t="shared" si="244"/>
        <v>0</v>
      </c>
      <c r="CY267" s="65" t="str">
        <f t="shared" ref="CY267:CY279" si="299">IF(CX267,"Προσθέσατε αριθμό παρακαλώ","  ")</f>
        <v xml:space="preserve">  </v>
      </c>
      <c r="CZ267" s="65"/>
      <c r="DA267" s="65" t="b">
        <f t="shared" si="245"/>
        <v>0</v>
      </c>
      <c r="DB267" s="66" t="str">
        <f t="shared" ref="DB267:DB279" si="300">IF(DA267,"Προσθέσατε αριθμό παρακαλώ","  ")</f>
        <v xml:space="preserve">  </v>
      </c>
      <c r="DC267" s="130">
        <f t="shared" si="246"/>
        <v>0</v>
      </c>
      <c r="DD267" s="131">
        <f t="shared" si="247"/>
        <v>0</v>
      </c>
      <c r="DE267" s="218"/>
      <c r="DF267" s="219"/>
      <c r="DG267" s="220"/>
      <c r="DH267" s="221"/>
      <c r="DJ267" s="101"/>
      <c r="DK267" s="71"/>
      <c r="DL267" s="71"/>
      <c r="DM267" s="71"/>
      <c r="DN267" s="102"/>
      <c r="DO267" s="101"/>
      <c r="DP267" s="71"/>
      <c r="DQ267" s="71"/>
      <c r="DR267" s="71"/>
      <c r="DS267" s="71"/>
      <c r="DT267" s="71"/>
      <c r="DU267" s="111"/>
      <c r="DX267" s="107"/>
      <c r="DY267" s="71"/>
      <c r="DZ267" s="71"/>
      <c r="EA267" s="71"/>
      <c r="EB267" s="71"/>
      <c r="EC267" s="71"/>
      <c r="ED267" s="71"/>
      <c r="EE267" s="71"/>
      <c r="EF267" s="71"/>
      <c r="EG267" s="71"/>
      <c r="EH267" s="114"/>
      <c r="EI267" s="71"/>
      <c r="EJ267" s="71"/>
      <c r="EK267" s="71"/>
      <c r="EL267" s="115"/>
      <c r="EM267" s="117"/>
      <c r="EN267" s="115"/>
      <c r="EO267" s="208"/>
      <c r="EP267" s="209"/>
      <c r="EQ267" s="210"/>
      <c r="ER267" s="217"/>
      <c r="FT267" s="160"/>
      <c r="FV267" s="24"/>
      <c r="FW267" s="140"/>
      <c r="FX267" s="141"/>
      <c r="GL267" s="179"/>
      <c r="GQ267" s="179"/>
    </row>
    <row r="268" spans="2:199" s="159" customFormat="1" ht="15.6">
      <c r="B268" s="134"/>
      <c r="C268" s="136"/>
      <c r="D268" s="71"/>
      <c r="E268" s="16"/>
      <c r="F268" s="159" t="str">
        <f t="shared" si="248"/>
        <v/>
      </c>
      <c r="G268" s="159" t="str">
        <f t="shared" si="249"/>
        <v/>
      </c>
      <c r="H268" s="159" t="str">
        <f t="shared" si="250"/>
        <v/>
      </c>
      <c r="L268" s="97"/>
      <c r="M268" s="16"/>
      <c r="N268" s="16"/>
      <c r="O268" s="24" t="str">
        <f t="shared" ref="O268:O279" si="301">CONCATENATE(L268,":",M268,":",N268)</f>
        <v>::</v>
      </c>
      <c r="P268" s="16"/>
      <c r="Q268" s="16"/>
      <c r="R268" s="16"/>
      <c r="S268" s="24" t="str">
        <f t="shared" ref="S268:S279" si="302">CONCATENATE(P268,":",Q268,":",R268)</f>
        <v>::</v>
      </c>
      <c r="T268" s="24"/>
      <c r="U268" s="24"/>
      <c r="V268" s="165"/>
      <c r="W268" s="71">
        <f t="shared" si="251"/>
        <v>0</v>
      </c>
      <c r="X268" s="71">
        <f t="shared" si="252"/>
        <v>1</v>
      </c>
      <c r="Y268" s="71">
        <f t="shared" si="253"/>
        <v>1900</v>
      </c>
      <c r="Z268" s="92"/>
      <c r="AA268" s="170">
        <f t="shared" si="254"/>
        <v>0</v>
      </c>
      <c r="AB268" s="92"/>
      <c r="AC268" s="94">
        <f t="shared" si="255"/>
        <v>0</v>
      </c>
      <c r="AD268" s="156">
        <f t="shared" si="256"/>
        <v>0</v>
      </c>
      <c r="AE268" s="170">
        <f t="shared" si="257"/>
        <v>0</v>
      </c>
      <c r="AF268" s="92"/>
      <c r="AG268" s="94">
        <f t="shared" si="258"/>
        <v>0</v>
      </c>
      <c r="AH268" s="156">
        <f t="shared" si="259"/>
        <v>0</v>
      </c>
      <c r="AI268" s="170">
        <f t="shared" si="260"/>
        <v>0</v>
      </c>
      <c r="AJ268" s="92"/>
      <c r="AK268" s="94">
        <f t="shared" si="261"/>
        <v>0</v>
      </c>
      <c r="AL268" s="156">
        <f t="shared" si="262"/>
        <v>0</v>
      </c>
      <c r="AM268" s="170">
        <f t="shared" si="263"/>
        <v>0</v>
      </c>
      <c r="AN268" s="92"/>
      <c r="AO268" s="94">
        <f t="shared" si="264"/>
        <v>0</v>
      </c>
      <c r="AP268" s="156">
        <f t="shared" si="265"/>
        <v>0</v>
      </c>
      <c r="AQ268" s="170">
        <f t="shared" si="266"/>
        <v>0</v>
      </c>
      <c r="AR268" s="92"/>
      <c r="AS268" s="94">
        <f t="shared" si="267"/>
        <v>0</v>
      </c>
      <c r="AT268" s="156">
        <f t="shared" si="268"/>
        <v>0</v>
      </c>
      <c r="AU268" s="170">
        <f t="shared" si="269"/>
        <v>0</v>
      </c>
      <c r="AV268" s="92"/>
      <c r="AW268" s="94">
        <f t="shared" si="270"/>
        <v>0</v>
      </c>
      <c r="AX268" s="156">
        <f t="shared" si="271"/>
        <v>0</v>
      </c>
      <c r="AY268" s="170">
        <f t="shared" si="272"/>
        <v>1</v>
      </c>
      <c r="AZ268" s="92"/>
      <c r="BA268" s="170">
        <f t="shared" si="273"/>
        <v>1</v>
      </c>
      <c r="BB268" s="92"/>
      <c r="BC268" s="93">
        <f t="shared" si="274"/>
        <v>0</v>
      </c>
      <c r="BD268" s="92"/>
      <c r="BE268" s="93">
        <f t="shared" ref="BE268:BE279" si="303">BC268</f>
        <v>0</v>
      </c>
      <c r="BF268" s="94">
        <f t="shared" si="275"/>
        <v>0</v>
      </c>
      <c r="BG268" s="95"/>
      <c r="BH268" s="31"/>
      <c r="BI268" s="53"/>
      <c r="BJ268" s="54"/>
      <c r="BK268" s="54"/>
      <c r="BL268" s="55"/>
      <c r="BM268" s="40" t="b">
        <f t="shared" si="276"/>
        <v>0</v>
      </c>
      <c r="BN268" s="40" t="str">
        <f t="shared" si="277"/>
        <v xml:space="preserve">  </v>
      </c>
      <c r="BO268" s="40"/>
      <c r="BP268" s="40" t="b">
        <f t="shared" si="278"/>
        <v>0</v>
      </c>
      <c r="BQ268" s="40" t="str">
        <f t="shared" si="279"/>
        <v xml:space="preserve">  </v>
      </c>
      <c r="BR268" s="40"/>
      <c r="BS268" s="40" t="b">
        <f t="shared" si="280"/>
        <v>0</v>
      </c>
      <c r="BT268" s="40" t="str">
        <f t="shared" si="281"/>
        <v xml:space="preserve">  </v>
      </c>
      <c r="BU268" s="40"/>
      <c r="BV268" s="40" t="b">
        <f t="shared" si="282"/>
        <v>0</v>
      </c>
      <c r="BW268" s="40" t="str">
        <f t="shared" si="283"/>
        <v xml:space="preserve">  </v>
      </c>
      <c r="BX268" s="40"/>
      <c r="BY268" s="40" t="b">
        <f t="shared" si="284"/>
        <v>0</v>
      </c>
      <c r="BZ268" s="45" t="str">
        <f t="shared" si="285"/>
        <v xml:space="preserve">  </v>
      </c>
      <c r="CA268" s="46"/>
      <c r="CB268" s="36" t="b">
        <f t="shared" si="286"/>
        <v>0</v>
      </c>
      <c r="CC268" s="36" t="str">
        <f t="shared" si="287"/>
        <v xml:space="preserve">  </v>
      </c>
      <c r="CD268" s="36"/>
      <c r="CE268" s="36" t="b">
        <f t="shared" si="288"/>
        <v>0</v>
      </c>
      <c r="CF268" s="36" t="str">
        <f t="shared" si="289"/>
        <v xml:space="preserve">  </v>
      </c>
      <c r="CG268" s="36"/>
      <c r="CH268" s="36" t="b">
        <f t="shared" si="290"/>
        <v>0</v>
      </c>
      <c r="CI268" s="36" t="str">
        <f t="shared" si="291"/>
        <v xml:space="preserve">  </v>
      </c>
      <c r="CJ268" s="36"/>
      <c r="CK268" s="36" t="b">
        <f t="shared" si="292"/>
        <v>0</v>
      </c>
      <c r="CL268" s="36" t="str">
        <f t="shared" si="293"/>
        <v xml:space="preserve">  </v>
      </c>
      <c r="CM268" s="36"/>
      <c r="CN268" s="36" t="b">
        <f t="shared" si="294"/>
        <v>0</v>
      </c>
      <c r="CO268" s="37" t="str">
        <f t="shared" si="295"/>
        <v xml:space="preserve">  </v>
      </c>
      <c r="CQ268" s="65"/>
      <c r="CR268" s="65" t="b">
        <f t="shared" ref="CR268:CR279" si="304">ISTEXT(CQ268)</f>
        <v>0</v>
      </c>
      <c r="CS268" s="65" t="str">
        <f t="shared" si="296"/>
        <v xml:space="preserve">  </v>
      </c>
      <c r="CT268" s="65"/>
      <c r="CU268" s="65" t="b">
        <f t="shared" si="297"/>
        <v>0</v>
      </c>
      <c r="CV268" s="65" t="str">
        <f t="shared" si="298"/>
        <v xml:space="preserve">  </v>
      </c>
      <c r="CW268" s="65"/>
      <c r="CX268" s="65" t="b">
        <f t="shared" ref="CX268:CX279" si="305">ISTEXT(CW268)</f>
        <v>0</v>
      </c>
      <c r="CY268" s="65" t="str">
        <f t="shared" si="299"/>
        <v xml:space="preserve">  </v>
      </c>
      <c r="CZ268" s="65"/>
      <c r="DA268" s="65" t="b">
        <f t="shared" ref="DA268:DA279" si="306">ISTEXT(CZ268)</f>
        <v>0</v>
      </c>
      <c r="DB268" s="66" t="str">
        <f t="shared" si="300"/>
        <v xml:space="preserve">  </v>
      </c>
      <c r="DC268" s="130">
        <f t="shared" ref="DC268:DC279" si="307">SUM(BN268,BQ268,BT268,BW268,BZ268)</f>
        <v>0</v>
      </c>
      <c r="DD268" s="131">
        <f t="shared" ref="DD268:DD279" si="308">SUM(CC268,CF268,CI268,CL268,CO268)</f>
        <v>0</v>
      </c>
      <c r="DE268" s="218"/>
      <c r="DF268" s="219"/>
      <c r="DG268" s="220"/>
      <c r="DH268" s="221"/>
      <c r="DJ268" s="101"/>
      <c r="DK268" s="71"/>
      <c r="DL268" s="71"/>
      <c r="DM268" s="71"/>
      <c r="DN268" s="102"/>
      <c r="DO268" s="101"/>
      <c r="DP268" s="71"/>
      <c r="DQ268" s="71"/>
      <c r="DR268" s="71"/>
      <c r="DS268" s="71"/>
      <c r="DT268" s="71"/>
      <c r="DU268" s="111"/>
      <c r="DX268" s="107"/>
      <c r="DY268" s="71"/>
      <c r="DZ268" s="71"/>
      <c r="EA268" s="71"/>
      <c r="EB268" s="71"/>
      <c r="EC268" s="71"/>
      <c r="ED268" s="71"/>
      <c r="EE268" s="71"/>
      <c r="EF268" s="71"/>
      <c r="EG268" s="71"/>
      <c r="EH268" s="114"/>
      <c r="EI268" s="71"/>
      <c r="EJ268" s="71"/>
      <c r="EK268" s="71"/>
      <c r="EL268" s="115"/>
      <c r="EM268" s="117"/>
      <c r="EN268" s="115"/>
      <c r="EO268" s="208"/>
      <c r="EP268" s="209"/>
      <c r="EQ268" s="210"/>
      <c r="ER268" s="217"/>
      <c r="FT268" s="160"/>
      <c r="FV268" s="24"/>
      <c r="FW268" s="140"/>
      <c r="FX268" s="141"/>
      <c r="GL268" s="179"/>
      <c r="GQ268" s="179"/>
    </row>
    <row r="269" spans="2:199" s="159" customFormat="1" ht="15.6">
      <c r="B269" s="134"/>
      <c r="C269" s="136"/>
      <c r="D269" s="71"/>
      <c r="E269" s="16"/>
      <c r="F269" s="159" t="str">
        <f t="shared" si="248"/>
        <v/>
      </c>
      <c r="G269" s="159" t="str">
        <f t="shared" si="249"/>
        <v/>
      </c>
      <c r="H269" s="159" t="str">
        <f t="shared" si="250"/>
        <v/>
      </c>
      <c r="L269" s="97"/>
      <c r="M269" s="16"/>
      <c r="N269" s="16"/>
      <c r="O269" s="24" t="str">
        <f t="shared" si="301"/>
        <v>::</v>
      </c>
      <c r="P269" s="16"/>
      <c r="Q269" s="16"/>
      <c r="R269" s="16"/>
      <c r="S269" s="24" t="str">
        <f t="shared" si="302"/>
        <v>::</v>
      </c>
      <c r="T269" s="24"/>
      <c r="U269" s="24"/>
      <c r="V269" s="165"/>
      <c r="W269" s="71">
        <f t="shared" si="251"/>
        <v>0</v>
      </c>
      <c r="X269" s="71">
        <f t="shared" si="252"/>
        <v>1</v>
      </c>
      <c r="Y269" s="71">
        <f t="shared" si="253"/>
        <v>1900</v>
      </c>
      <c r="Z269" s="92"/>
      <c r="AA269" s="170">
        <f t="shared" si="254"/>
        <v>0</v>
      </c>
      <c r="AB269" s="92"/>
      <c r="AC269" s="94">
        <f t="shared" si="255"/>
        <v>0</v>
      </c>
      <c r="AD269" s="156">
        <f t="shared" si="256"/>
        <v>0</v>
      </c>
      <c r="AE269" s="170">
        <f t="shared" si="257"/>
        <v>0</v>
      </c>
      <c r="AF269" s="92"/>
      <c r="AG269" s="94">
        <f t="shared" si="258"/>
        <v>0</v>
      </c>
      <c r="AH269" s="156">
        <f t="shared" si="259"/>
        <v>0</v>
      </c>
      <c r="AI269" s="170">
        <f t="shared" si="260"/>
        <v>0</v>
      </c>
      <c r="AJ269" s="92"/>
      <c r="AK269" s="94">
        <f t="shared" si="261"/>
        <v>0</v>
      </c>
      <c r="AL269" s="156">
        <f t="shared" si="262"/>
        <v>0</v>
      </c>
      <c r="AM269" s="170">
        <f t="shared" si="263"/>
        <v>0</v>
      </c>
      <c r="AN269" s="92"/>
      <c r="AO269" s="94">
        <f t="shared" si="264"/>
        <v>0</v>
      </c>
      <c r="AP269" s="156">
        <f t="shared" si="265"/>
        <v>0</v>
      </c>
      <c r="AQ269" s="170">
        <f t="shared" si="266"/>
        <v>0</v>
      </c>
      <c r="AR269" s="92"/>
      <c r="AS269" s="94">
        <f t="shared" si="267"/>
        <v>0</v>
      </c>
      <c r="AT269" s="156">
        <f t="shared" si="268"/>
        <v>0</v>
      </c>
      <c r="AU269" s="170">
        <f t="shared" si="269"/>
        <v>0</v>
      </c>
      <c r="AV269" s="92"/>
      <c r="AW269" s="94">
        <f t="shared" si="270"/>
        <v>0</v>
      </c>
      <c r="AX269" s="156">
        <f t="shared" si="271"/>
        <v>0</v>
      </c>
      <c r="AY269" s="170">
        <f t="shared" si="272"/>
        <v>1</v>
      </c>
      <c r="AZ269" s="92"/>
      <c r="BA269" s="170">
        <f t="shared" si="273"/>
        <v>1</v>
      </c>
      <c r="BB269" s="92"/>
      <c r="BC269" s="93">
        <f t="shared" si="274"/>
        <v>0</v>
      </c>
      <c r="BD269" s="92"/>
      <c r="BE269" s="93">
        <f t="shared" si="303"/>
        <v>0</v>
      </c>
      <c r="BF269" s="94">
        <f t="shared" si="275"/>
        <v>0</v>
      </c>
      <c r="BG269" s="95"/>
      <c r="BH269" s="31"/>
      <c r="BI269" s="53"/>
      <c r="BJ269" s="54"/>
      <c r="BK269" s="54"/>
      <c r="BL269" s="55"/>
      <c r="BM269" s="40" t="b">
        <f t="shared" si="276"/>
        <v>0</v>
      </c>
      <c r="BN269" s="40" t="str">
        <f t="shared" si="277"/>
        <v xml:space="preserve">  </v>
      </c>
      <c r="BO269" s="40"/>
      <c r="BP269" s="40" t="b">
        <f t="shared" si="278"/>
        <v>0</v>
      </c>
      <c r="BQ269" s="40" t="str">
        <f t="shared" si="279"/>
        <v xml:space="preserve">  </v>
      </c>
      <c r="BR269" s="40"/>
      <c r="BS269" s="40" t="b">
        <f t="shared" si="280"/>
        <v>0</v>
      </c>
      <c r="BT269" s="40" t="str">
        <f t="shared" si="281"/>
        <v xml:space="preserve">  </v>
      </c>
      <c r="BU269" s="40"/>
      <c r="BV269" s="40" t="b">
        <f t="shared" si="282"/>
        <v>0</v>
      </c>
      <c r="BW269" s="40" t="str">
        <f t="shared" si="283"/>
        <v xml:space="preserve">  </v>
      </c>
      <c r="BX269" s="40"/>
      <c r="BY269" s="40" t="b">
        <f t="shared" si="284"/>
        <v>0</v>
      </c>
      <c r="BZ269" s="45" t="str">
        <f t="shared" si="285"/>
        <v xml:space="preserve">  </v>
      </c>
      <c r="CA269" s="46"/>
      <c r="CB269" s="36" t="b">
        <f t="shared" si="286"/>
        <v>0</v>
      </c>
      <c r="CC269" s="36" t="str">
        <f t="shared" si="287"/>
        <v xml:space="preserve">  </v>
      </c>
      <c r="CD269" s="36"/>
      <c r="CE269" s="36" t="b">
        <f t="shared" si="288"/>
        <v>0</v>
      </c>
      <c r="CF269" s="36" t="str">
        <f t="shared" si="289"/>
        <v xml:space="preserve">  </v>
      </c>
      <c r="CG269" s="36"/>
      <c r="CH269" s="36" t="b">
        <f t="shared" si="290"/>
        <v>0</v>
      </c>
      <c r="CI269" s="36" t="str">
        <f t="shared" si="291"/>
        <v xml:space="preserve">  </v>
      </c>
      <c r="CJ269" s="36"/>
      <c r="CK269" s="36" t="b">
        <f t="shared" si="292"/>
        <v>0</v>
      </c>
      <c r="CL269" s="36" t="str">
        <f t="shared" si="293"/>
        <v xml:space="preserve">  </v>
      </c>
      <c r="CM269" s="36"/>
      <c r="CN269" s="36" t="b">
        <f t="shared" si="294"/>
        <v>0</v>
      </c>
      <c r="CO269" s="37" t="str">
        <f t="shared" si="295"/>
        <v xml:space="preserve">  </v>
      </c>
      <c r="CQ269" s="65"/>
      <c r="CR269" s="65" t="b">
        <f t="shared" si="304"/>
        <v>0</v>
      </c>
      <c r="CS269" s="65" t="str">
        <f t="shared" si="296"/>
        <v xml:space="preserve">  </v>
      </c>
      <c r="CT269" s="65"/>
      <c r="CU269" s="65" t="b">
        <f t="shared" si="297"/>
        <v>0</v>
      </c>
      <c r="CV269" s="65" t="str">
        <f t="shared" si="298"/>
        <v xml:space="preserve">  </v>
      </c>
      <c r="CW269" s="65"/>
      <c r="CX269" s="65" t="b">
        <f t="shared" si="305"/>
        <v>0</v>
      </c>
      <c r="CY269" s="65" t="str">
        <f t="shared" si="299"/>
        <v xml:space="preserve">  </v>
      </c>
      <c r="CZ269" s="65"/>
      <c r="DA269" s="65" t="b">
        <f t="shared" si="306"/>
        <v>0</v>
      </c>
      <c r="DB269" s="66" t="str">
        <f t="shared" si="300"/>
        <v xml:space="preserve">  </v>
      </c>
      <c r="DC269" s="130">
        <f t="shared" si="307"/>
        <v>0</v>
      </c>
      <c r="DD269" s="131">
        <f t="shared" si="308"/>
        <v>0</v>
      </c>
      <c r="DE269" s="218"/>
      <c r="DF269" s="219"/>
      <c r="DG269" s="220"/>
      <c r="DH269" s="221"/>
      <c r="DJ269" s="101"/>
      <c r="DK269" s="71"/>
      <c r="DL269" s="71"/>
      <c r="DM269" s="71"/>
      <c r="DN269" s="102"/>
      <c r="DO269" s="101"/>
      <c r="DP269" s="71"/>
      <c r="DQ269" s="71"/>
      <c r="DR269" s="71"/>
      <c r="DS269" s="71"/>
      <c r="DT269" s="71"/>
      <c r="DU269" s="111"/>
      <c r="DX269" s="107"/>
      <c r="DY269" s="71"/>
      <c r="DZ269" s="71"/>
      <c r="EA269" s="71"/>
      <c r="EB269" s="71"/>
      <c r="EC269" s="71"/>
      <c r="ED269" s="71"/>
      <c r="EE269" s="71"/>
      <c r="EF269" s="71"/>
      <c r="EG269" s="71"/>
      <c r="EH269" s="114"/>
      <c r="EI269" s="71"/>
      <c r="EJ269" s="71"/>
      <c r="EK269" s="71"/>
      <c r="EL269" s="115"/>
      <c r="EM269" s="117"/>
      <c r="EN269" s="115"/>
      <c r="EO269" s="208"/>
      <c r="EP269" s="209"/>
      <c r="EQ269" s="210"/>
      <c r="ER269" s="217"/>
      <c r="FT269" s="160"/>
      <c r="FV269" s="24"/>
      <c r="FW269" s="140"/>
      <c r="FX269" s="141"/>
      <c r="GL269" s="179"/>
      <c r="GQ269" s="179"/>
    </row>
    <row r="270" spans="2:199" s="159" customFormat="1" ht="15.6">
      <c r="B270" s="134"/>
      <c r="C270" s="136"/>
      <c r="D270" s="71"/>
      <c r="E270" s="16"/>
      <c r="F270" s="159" t="str">
        <f t="shared" si="248"/>
        <v/>
      </c>
      <c r="G270" s="159" t="str">
        <f t="shared" si="249"/>
        <v/>
      </c>
      <c r="H270" s="159" t="str">
        <f t="shared" si="250"/>
        <v/>
      </c>
      <c r="L270" s="97"/>
      <c r="M270" s="16"/>
      <c r="N270" s="16"/>
      <c r="O270" s="24" t="str">
        <f t="shared" si="301"/>
        <v>::</v>
      </c>
      <c r="P270" s="16"/>
      <c r="Q270" s="16"/>
      <c r="R270" s="16"/>
      <c r="S270" s="24" t="str">
        <f t="shared" si="302"/>
        <v>::</v>
      </c>
      <c r="T270" s="24"/>
      <c r="U270" s="24"/>
      <c r="V270" s="165"/>
      <c r="W270" s="71">
        <f t="shared" si="251"/>
        <v>0</v>
      </c>
      <c r="X270" s="71">
        <f t="shared" si="252"/>
        <v>1</v>
      </c>
      <c r="Y270" s="71">
        <f t="shared" si="253"/>
        <v>1900</v>
      </c>
      <c r="Z270" s="92"/>
      <c r="AA270" s="170">
        <f t="shared" si="254"/>
        <v>0</v>
      </c>
      <c r="AB270" s="92"/>
      <c r="AC270" s="94">
        <f t="shared" si="255"/>
        <v>0</v>
      </c>
      <c r="AD270" s="156">
        <f t="shared" si="256"/>
        <v>0</v>
      </c>
      <c r="AE270" s="170">
        <f t="shared" si="257"/>
        <v>0</v>
      </c>
      <c r="AF270" s="92"/>
      <c r="AG270" s="94">
        <f t="shared" si="258"/>
        <v>0</v>
      </c>
      <c r="AH270" s="156">
        <f t="shared" si="259"/>
        <v>0</v>
      </c>
      <c r="AI270" s="170">
        <f t="shared" si="260"/>
        <v>0</v>
      </c>
      <c r="AJ270" s="92"/>
      <c r="AK270" s="94">
        <f t="shared" si="261"/>
        <v>0</v>
      </c>
      <c r="AL270" s="156">
        <f t="shared" si="262"/>
        <v>0</v>
      </c>
      <c r="AM270" s="170">
        <f t="shared" si="263"/>
        <v>0</v>
      </c>
      <c r="AN270" s="92"/>
      <c r="AO270" s="94">
        <f t="shared" si="264"/>
        <v>0</v>
      </c>
      <c r="AP270" s="156">
        <f t="shared" si="265"/>
        <v>0</v>
      </c>
      <c r="AQ270" s="170">
        <f t="shared" si="266"/>
        <v>0</v>
      </c>
      <c r="AR270" s="92"/>
      <c r="AS270" s="94">
        <f t="shared" si="267"/>
        <v>0</v>
      </c>
      <c r="AT270" s="156">
        <f t="shared" si="268"/>
        <v>0</v>
      </c>
      <c r="AU270" s="170">
        <f t="shared" si="269"/>
        <v>0</v>
      </c>
      <c r="AV270" s="92"/>
      <c r="AW270" s="94">
        <f t="shared" si="270"/>
        <v>0</v>
      </c>
      <c r="AX270" s="156">
        <f t="shared" si="271"/>
        <v>0</v>
      </c>
      <c r="AY270" s="170">
        <f t="shared" si="272"/>
        <v>1</v>
      </c>
      <c r="AZ270" s="92"/>
      <c r="BA270" s="170">
        <f t="shared" si="273"/>
        <v>1</v>
      </c>
      <c r="BB270" s="92"/>
      <c r="BC270" s="93">
        <f t="shared" si="274"/>
        <v>0</v>
      </c>
      <c r="BD270" s="92"/>
      <c r="BE270" s="93">
        <f t="shared" si="303"/>
        <v>0</v>
      </c>
      <c r="BF270" s="94">
        <f t="shared" si="275"/>
        <v>0</v>
      </c>
      <c r="BG270" s="95"/>
      <c r="BH270" s="31"/>
      <c r="BI270" s="53"/>
      <c r="BJ270" s="54"/>
      <c r="BK270" s="54"/>
      <c r="BL270" s="55"/>
      <c r="BM270" s="40" t="b">
        <f t="shared" si="276"/>
        <v>0</v>
      </c>
      <c r="BN270" s="40" t="str">
        <f t="shared" si="277"/>
        <v xml:space="preserve">  </v>
      </c>
      <c r="BO270" s="40"/>
      <c r="BP270" s="40" t="b">
        <f t="shared" si="278"/>
        <v>0</v>
      </c>
      <c r="BQ270" s="40" t="str">
        <f t="shared" si="279"/>
        <v xml:space="preserve">  </v>
      </c>
      <c r="BR270" s="40"/>
      <c r="BS270" s="40" t="b">
        <f t="shared" si="280"/>
        <v>0</v>
      </c>
      <c r="BT270" s="40" t="str">
        <f t="shared" si="281"/>
        <v xml:space="preserve">  </v>
      </c>
      <c r="BU270" s="40"/>
      <c r="BV270" s="40" t="b">
        <f t="shared" si="282"/>
        <v>0</v>
      </c>
      <c r="BW270" s="40" t="str">
        <f t="shared" si="283"/>
        <v xml:space="preserve">  </v>
      </c>
      <c r="BX270" s="40"/>
      <c r="BY270" s="40" t="b">
        <f t="shared" si="284"/>
        <v>0</v>
      </c>
      <c r="BZ270" s="45" t="str">
        <f t="shared" si="285"/>
        <v xml:space="preserve">  </v>
      </c>
      <c r="CA270" s="46"/>
      <c r="CB270" s="36" t="b">
        <f t="shared" si="286"/>
        <v>0</v>
      </c>
      <c r="CC270" s="36" t="str">
        <f t="shared" si="287"/>
        <v xml:space="preserve">  </v>
      </c>
      <c r="CD270" s="36"/>
      <c r="CE270" s="36" t="b">
        <f t="shared" si="288"/>
        <v>0</v>
      </c>
      <c r="CF270" s="36" t="str">
        <f t="shared" si="289"/>
        <v xml:space="preserve">  </v>
      </c>
      <c r="CG270" s="36"/>
      <c r="CH270" s="36" t="b">
        <f t="shared" si="290"/>
        <v>0</v>
      </c>
      <c r="CI270" s="36" t="str">
        <f t="shared" si="291"/>
        <v xml:space="preserve">  </v>
      </c>
      <c r="CJ270" s="36"/>
      <c r="CK270" s="36" t="b">
        <f t="shared" si="292"/>
        <v>0</v>
      </c>
      <c r="CL270" s="36" t="str">
        <f t="shared" si="293"/>
        <v xml:space="preserve">  </v>
      </c>
      <c r="CM270" s="36"/>
      <c r="CN270" s="36" t="b">
        <f t="shared" si="294"/>
        <v>0</v>
      </c>
      <c r="CO270" s="37" t="str">
        <f t="shared" si="295"/>
        <v xml:space="preserve">  </v>
      </c>
      <c r="CQ270" s="65"/>
      <c r="CR270" s="65" t="b">
        <f t="shared" si="304"/>
        <v>0</v>
      </c>
      <c r="CS270" s="65" t="str">
        <f t="shared" si="296"/>
        <v xml:space="preserve">  </v>
      </c>
      <c r="CT270" s="65"/>
      <c r="CU270" s="65" t="b">
        <f t="shared" si="297"/>
        <v>0</v>
      </c>
      <c r="CV270" s="65" t="str">
        <f t="shared" si="298"/>
        <v xml:space="preserve">  </v>
      </c>
      <c r="CW270" s="65"/>
      <c r="CX270" s="65" t="b">
        <f t="shared" si="305"/>
        <v>0</v>
      </c>
      <c r="CY270" s="65" t="str">
        <f t="shared" si="299"/>
        <v xml:space="preserve">  </v>
      </c>
      <c r="CZ270" s="65"/>
      <c r="DA270" s="65" t="b">
        <f t="shared" si="306"/>
        <v>0</v>
      </c>
      <c r="DB270" s="66" t="str">
        <f t="shared" si="300"/>
        <v xml:space="preserve">  </v>
      </c>
      <c r="DC270" s="130">
        <f t="shared" si="307"/>
        <v>0</v>
      </c>
      <c r="DD270" s="131">
        <f t="shared" si="308"/>
        <v>0</v>
      </c>
      <c r="DE270" s="218"/>
      <c r="DF270" s="219"/>
      <c r="DG270" s="220"/>
      <c r="DH270" s="221"/>
      <c r="DJ270" s="101"/>
      <c r="DK270" s="71"/>
      <c r="DL270" s="71"/>
      <c r="DM270" s="71"/>
      <c r="DN270" s="102"/>
      <c r="DO270" s="101"/>
      <c r="DP270" s="71"/>
      <c r="DQ270" s="71"/>
      <c r="DR270" s="71"/>
      <c r="DS270" s="71"/>
      <c r="DT270" s="71"/>
      <c r="DU270" s="111"/>
      <c r="DX270" s="107"/>
      <c r="DY270" s="71"/>
      <c r="DZ270" s="71"/>
      <c r="EA270" s="71"/>
      <c r="EB270" s="71"/>
      <c r="EC270" s="71"/>
      <c r="ED270" s="71"/>
      <c r="EE270" s="71"/>
      <c r="EF270" s="71"/>
      <c r="EG270" s="71"/>
      <c r="EH270" s="114"/>
      <c r="EI270" s="71"/>
      <c r="EJ270" s="71"/>
      <c r="EK270" s="71"/>
      <c r="EL270" s="115"/>
      <c r="EM270" s="117"/>
      <c r="EN270" s="115"/>
      <c r="EO270" s="208"/>
      <c r="EP270" s="209"/>
      <c r="EQ270" s="210"/>
      <c r="ER270" s="217"/>
      <c r="FT270" s="160"/>
      <c r="FV270" s="24"/>
      <c r="FW270" s="140"/>
      <c r="FX270" s="141"/>
      <c r="GL270" s="179"/>
      <c r="GQ270" s="179"/>
    </row>
    <row r="271" spans="2:199" s="159" customFormat="1" ht="15.6">
      <c r="B271" s="134"/>
      <c r="C271" s="136"/>
      <c r="D271" s="71"/>
      <c r="E271" s="16"/>
      <c r="F271" s="159" t="str">
        <f t="shared" si="248"/>
        <v/>
      </c>
      <c r="G271" s="159" t="str">
        <f t="shared" si="249"/>
        <v/>
      </c>
      <c r="H271" s="159" t="str">
        <f t="shared" si="250"/>
        <v/>
      </c>
      <c r="L271" s="97"/>
      <c r="M271" s="16"/>
      <c r="N271" s="16"/>
      <c r="O271" s="24" t="str">
        <f t="shared" si="301"/>
        <v>::</v>
      </c>
      <c r="P271" s="16"/>
      <c r="Q271" s="16"/>
      <c r="R271" s="16"/>
      <c r="S271" s="24" t="str">
        <f t="shared" si="302"/>
        <v>::</v>
      </c>
      <c r="T271" s="24"/>
      <c r="U271" s="24"/>
      <c r="V271" s="165"/>
      <c r="W271" s="71">
        <f t="shared" si="251"/>
        <v>0</v>
      </c>
      <c r="X271" s="71">
        <f t="shared" si="252"/>
        <v>1</v>
      </c>
      <c r="Y271" s="71">
        <f t="shared" si="253"/>
        <v>1900</v>
      </c>
      <c r="Z271" s="92"/>
      <c r="AA271" s="170">
        <f t="shared" si="254"/>
        <v>0</v>
      </c>
      <c r="AB271" s="92"/>
      <c r="AC271" s="94">
        <f t="shared" si="255"/>
        <v>0</v>
      </c>
      <c r="AD271" s="156">
        <f t="shared" si="256"/>
        <v>0</v>
      </c>
      <c r="AE271" s="170">
        <f t="shared" si="257"/>
        <v>0</v>
      </c>
      <c r="AF271" s="92"/>
      <c r="AG271" s="94">
        <f t="shared" si="258"/>
        <v>0</v>
      </c>
      <c r="AH271" s="156">
        <f t="shared" si="259"/>
        <v>0</v>
      </c>
      <c r="AI271" s="170">
        <f t="shared" si="260"/>
        <v>0</v>
      </c>
      <c r="AJ271" s="92"/>
      <c r="AK271" s="94">
        <f t="shared" si="261"/>
        <v>0</v>
      </c>
      <c r="AL271" s="156">
        <f t="shared" si="262"/>
        <v>0</v>
      </c>
      <c r="AM271" s="170">
        <f t="shared" si="263"/>
        <v>0</v>
      </c>
      <c r="AN271" s="92"/>
      <c r="AO271" s="94">
        <f t="shared" si="264"/>
        <v>0</v>
      </c>
      <c r="AP271" s="156">
        <f t="shared" si="265"/>
        <v>0</v>
      </c>
      <c r="AQ271" s="170">
        <f t="shared" si="266"/>
        <v>0</v>
      </c>
      <c r="AR271" s="92"/>
      <c r="AS271" s="94">
        <f t="shared" si="267"/>
        <v>0</v>
      </c>
      <c r="AT271" s="156">
        <f t="shared" si="268"/>
        <v>0</v>
      </c>
      <c r="AU271" s="170">
        <f t="shared" si="269"/>
        <v>0</v>
      </c>
      <c r="AV271" s="92"/>
      <c r="AW271" s="94">
        <f t="shared" si="270"/>
        <v>0</v>
      </c>
      <c r="AX271" s="156">
        <f t="shared" si="271"/>
        <v>0</v>
      </c>
      <c r="AY271" s="170">
        <f t="shared" si="272"/>
        <v>1</v>
      </c>
      <c r="AZ271" s="92"/>
      <c r="BA271" s="170">
        <f t="shared" si="273"/>
        <v>1</v>
      </c>
      <c r="BB271" s="92"/>
      <c r="BC271" s="93">
        <f t="shared" si="274"/>
        <v>0</v>
      </c>
      <c r="BD271" s="92"/>
      <c r="BE271" s="93">
        <f t="shared" si="303"/>
        <v>0</v>
      </c>
      <c r="BF271" s="94">
        <f t="shared" si="275"/>
        <v>0</v>
      </c>
      <c r="BG271" s="95"/>
      <c r="BH271" s="31"/>
      <c r="BI271" s="53"/>
      <c r="BJ271" s="54"/>
      <c r="BK271" s="54"/>
      <c r="BL271" s="55"/>
      <c r="BM271" s="40" t="b">
        <f t="shared" si="276"/>
        <v>0</v>
      </c>
      <c r="BN271" s="40" t="str">
        <f t="shared" si="277"/>
        <v xml:space="preserve">  </v>
      </c>
      <c r="BO271" s="40"/>
      <c r="BP271" s="40" t="b">
        <f t="shared" si="278"/>
        <v>0</v>
      </c>
      <c r="BQ271" s="40" t="str">
        <f t="shared" si="279"/>
        <v xml:space="preserve">  </v>
      </c>
      <c r="BR271" s="40"/>
      <c r="BS271" s="40" t="b">
        <f t="shared" si="280"/>
        <v>0</v>
      </c>
      <c r="BT271" s="40" t="str">
        <f t="shared" si="281"/>
        <v xml:space="preserve">  </v>
      </c>
      <c r="BU271" s="40"/>
      <c r="BV271" s="40" t="b">
        <f t="shared" si="282"/>
        <v>0</v>
      </c>
      <c r="BW271" s="40" t="str">
        <f t="shared" si="283"/>
        <v xml:space="preserve">  </v>
      </c>
      <c r="BX271" s="40"/>
      <c r="BY271" s="40" t="b">
        <f t="shared" si="284"/>
        <v>0</v>
      </c>
      <c r="BZ271" s="45" t="str">
        <f t="shared" si="285"/>
        <v xml:space="preserve">  </v>
      </c>
      <c r="CA271" s="46"/>
      <c r="CB271" s="36" t="b">
        <f t="shared" si="286"/>
        <v>0</v>
      </c>
      <c r="CC271" s="36" t="str">
        <f t="shared" si="287"/>
        <v xml:space="preserve">  </v>
      </c>
      <c r="CD271" s="36"/>
      <c r="CE271" s="36" t="b">
        <f t="shared" si="288"/>
        <v>0</v>
      </c>
      <c r="CF271" s="36" t="str">
        <f t="shared" si="289"/>
        <v xml:space="preserve">  </v>
      </c>
      <c r="CG271" s="36"/>
      <c r="CH271" s="36" t="b">
        <f t="shared" si="290"/>
        <v>0</v>
      </c>
      <c r="CI271" s="36" t="str">
        <f t="shared" si="291"/>
        <v xml:space="preserve">  </v>
      </c>
      <c r="CJ271" s="36"/>
      <c r="CK271" s="36" t="b">
        <f t="shared" si="292"/>
        <v>0</v>
      </c>
      <c r="CL271" s="36" t="str">
        <f t="shared" si="293"/>
        <v xml:space="preserve">  </v>
      </c>
      <c r="CM271" s="36"/>
      <c r="CN271" s="36" t="b">
        <f t="shared" si="294"/>
        <v>0</v>
      </c>
      <c r="CO271" s="37" t="str">
        <f t="shared" si="295"/>
        <v xml:space="preserve">  </v>
      </c>
      <c r="CQ271" s="65"/>
      <c r="CR271" s="65" t="b">
        <f t="shared" si="304"/>
        <v>0</v>
      </c>
      <c r="CS271" s="65" t="str">
        <f t="shared" si="296"/>
        <v xml:space="preserve">  </v>
      </c>
      <c r="CT271" s="65"/>
      <c r="CU271" s="65" t="b">
        <f t="shared" si="297"/>
        <v>0</v>
      </c>
      <c r="CV271" s="65" t="str">
        <f t="shared" si="298"/>
        <v xml:space="preserve">  </v>
      </c>
      <c r="CW271" s="65"/>
      <c r="CX271" s="65" t="b">
        <f t="shared" si="305"/>
        <v>0</v>
      </c>
      <c r="CY271" s="65" t="str">
        <f t="shared" si="299"/>
        <v xml:space="preserve">  </v>
      </c>
      <c r="CZ271" s="65"/>
      <c r="DA271" s="65" t="b">
        <f t="shared" si="306"/>
        <v>0</v>
      </c>
      <c r="DB271" s="66" t="str">
        <f t="shared" si="300"/>
        <v xml:space="preserve">  </v>
      </c>
      <c r="DC271" s="130">
        <f t="shared" si="307"/>
        <v>0</v>
      </c>
      <c r="DD271" s="131">
        <f t="shared" si="308"/>
        <v>0</v>
      </c>
      <c r="DE271" s="218"/>
      <c r="DF271" s="219"/>
      <c r="DG271" s="220"/>
      <c r="DH271" s="221"/>
      <c r="DJ271" s="101"/>
      <c r="DK271" s="71"/>
      <c r="DL271" s="71"/>
      <c r="DM271" s="71"/>
      <c r="DN271" s="102"/>
      <c r="DO271" s="101"/>
      <c r="DP271" s="71"/>
      <c r="DQ271" s="71"/>
      <c r="DR271" s="71"/>
      <c r="DS271" s="71"/>
      <c r="DT271" s="71"/>
      <c r="DU271" s="111"/>
      <c r="DX271" s="107"/>
      <c r="DY271" s="71"/>
      <c r="DZ271" s="71"/>
      <c r="EA271" s="71"/>
      <c r="EB271" s="71"/>
      <c r="EC271" s="71"/>
      <c r="ED271" s="71"/>
      <c r="EE271" s="71"/>
      <c r="EF271" s="71"/>
      <c r="EG271" s="71"/>
      <c r="EH271" s="114"/>
      <c r="EI271" s="71"/>
      <c r="EJ271" s="71"/>
      <c r="EK271" s="71"/>
      <c r="EL271" s="115"/>
      <c r="EM271" s="117"/>
      <c r="EN271" s="115"/>
      <c r="EO271" s="208"/>
      <c r="EP271" s="209"/>
      <c r="EQ271" s="210"/>
      <c r="ER271" s="217"/>
      <c r="FT271" s="160"/>
      <c r="FV271" s="24"/>
      <c r="FW271" s="140"/>
      <c r="FX271" s="141"/>
      <c r="GL271" s="179"/>
      <c r="GQ271" s="179"/>
    </row>
    <row r="272" spans="2:199" s="159" customFormat="1" ht="15.6">
      <c r="B272" s="134"/>
      <c r="C272" s="136"/>
      <c r="D272" s="71"/>
      <c r="E272" s="16"/>
      <c r="F272" s="159" t="str">
        <f t="shared" si="248"/>
        <v/>
      </c>
      <c r="G272" s="159" t="str">
        <f t="shared" si="249"/>
        <v/>
      </c>
      <c r="H272" s="159" t="str">
        <f t="shared" si="250"/>
        <v/>
      </c>
      <c r="L272" s="97"/>
      <c r="M272" s="16"/>
      <c r="N272" s="16"/>
      <c r="O272" s="24" t="str">
        <f t="shared" si="301"/>
        <v>::</v>
      </c>
      <c r="P272" s="16"/>
      <c r="Q272" s="16"/>
      <c r="R272" s="16"/>
      <c r="S272" s="24" t="str">
        <f t="shared" si="302"/>
        <v>::</v>
      </c>
      <c r="T272" s="24"/>
      <c r="U272" s="24"/>
      <c r="V272" s="165"/>
      <c r="W272" s="71">
        <f t="shared" si="251"/>
        <v>0</v>
      </c>
      <c r="X272" s="71">
        <f t="shared" si="252"/>
        <v>1</v>
      </c>
      <c r="Y272" s="71">
        <f t="shared" si="253"/>
        <v>1900</v>
      </c>
      <c r="Z272" s="92"/>
      <c r="AA272" s="170">
        <f t="shared" si="254"/>
        <v>0</v>
      </c>
      <c r="AB272" s="92"/>
      <c r="AC272" s="94">
        <f t="shared" si="255"/>
        <v>0</v>
      </c>
      <c r="AD272" s="156">
        <f t="shared" si="256"/>
        <v>0</v>
      </c>
      <c r="AE272" s="170">
        <f t="shared" si="257"/>
        <v>0</v>
      </c>
      <c r="AF272" s="92"/>
      <c r="AG272" s="94">
        <f t="shared" si="258"/>
        <v>0</v>
      </c>
      <c r="AH272" s="156">
        <f t="shared" si="259"/>
        <v>0</v>
      </c>
      <c r="AI272" s="170">
        <f t="shared" si="260"/>
        <v>0</v>
      </c>
      <c r="AJ272" s="92"/>
      <c r="AK272" s="94">
        <f t="shared" si="261"/>
        <v>0</v>
      </c>
      <c r="AL272" s="156">
        <f t="shared" si="262"/>
        <v>0</v>
      </c>
      <c r="AM272" s="170">
        <f t="shared" si="263"/>
        <v>0</v>
      </c>
      <c r="AN272" s="92"/>
      <c r="AO272" s="94">
        <f t="shared" si="264"/>
        <v>0</v>
      </c>
      <c r="AP272" s="156">
        <f t="shared" si="265"/>
        <v>0</v>
      </c>
      <c r="AQ272" s="170">
        <f t="shared" si="266"/>
        <v>0</v>
      </c>
      <c r="AR272" s="92"/>
      <c r="AS272" s="94">
        <f t="shared" si="267"/>
        <v>0</v>
      </c>
      <c r="AT272" s="156">
        <f t="shared" si="268"/>
        <v>0</v>
      </c>
      <c r="AU272" s="170">
        <f t="shared" si="269"/>
        <v>0</v>
      </c>
      <c r="AV272" s="92"/>
      <c r="AW272" s="94">
        <f t="shared" si="270"/>
        <v>0</v>
      </c>
      <c r="AX272" s="156">
        <f t="shared" si="271"/>
        <v>0</v>
      </c>
      <c r="AY272" s="170">
        <f t="shared" si="272"/>
        <v>1</v>
      </c>
      <c r="AZ272" s="92"/>
      <c r="BA272" s="170">
        <f t="shared" si="273"/>
        <v>1</v>
      </c>
      <c r="BB272" s="92"/>
      <c r="BC272" s="93">
        <f t="shared" si="274"/>
        <v>0</v>
      </c>
      <c r="BD272" s="92"/>
      <c r="BE272" s="93">
        <f t="shared" si="303"/>
        <v>0</v>
      </c>
      <c r="BF272" s="94">
        <f t="shared" si="275"/>
        <v>0</v>
      </c>
      <c r="BG272" s="95"/>
      <c r="BH272" s="31"/>
      <c r="BI272" s="53"/>
      <c r="BJ272" s="54"/>
      <c r="BK272" s="54"/>
      <c r="BL272" s="55"/>
      <c r="BM272" s="40" t="b">
        <f t="shared" si="276"/>
        <v>0</v>
      </c>
      <c r="BN272" s="40" t="str">
        <f t="shared" si="277"/>
        <v xml:space="preserve">  </v>
      </c>
      <c r="BO272" s="40"/>
      <c r="BP272" s="40" t="b">
        <f t="shared" si="278"/>
        <v>0</v>
      </c>
      <c r="BQ272" s="40" t="str">
        <f t="shared" si="279"/>
        <v xml:space="preserve">  </v>
      </c>
      <c r="BR272" s="40"/>
      <c r="BS272" s="40" t="b">
        <f t="shared" si="280"/>
        <v>0</v>
      </c>
      <c r="BT272" s="40" t="str">
        <f t="shared" si="281"/>
        <v xml:space="preserve">  </v>
      </c>
      <c r="BU272" s="40"/>
      <c r="BV272" s="40" t="b">
        <f t="shared" si="282"/>
        <v>0</v>
      </c>
      <c r="BW272" s="40" t="str">
        <f t="shared" si="283"/>
        <v xml:space="preserve">  </v>
      </c>
      <c r="BX272" s="40"/>
      <c r="BY272" s="40" t="b">
        <f t="shared" si="284"/>
        <v>0</v>
      </c>
      <c r="BZ272" s="45" t="str">
        <f t="shared" si="285"/>
        <v xml:space="preserve">  </v>
      </c>
      <c r="CA272" s="46"/>
      <c r="CB272" s="36" t="b">
        <f t="shared" si="286"/>
        <v>0</v>
      </c>
      <c r="CC272" s="36" t="str">
        <f t="shared" si="287"/>
        <v xml:space="preserve">  </v>
      </c>
      <c r="CD272" s="36"/>
      <c r="CE272" s="36" t="b">
        <f t="shared" si="288"/>
        <v>0</v>
      </c>
      <c r="CF272" s="36" t="str">
        <f t="shared" si="289"/>
        <v xml:space="preserve">  </v>
      </c>
      <c r="CG272" s="36"/>
      <c r="CH272" s="36" t="b">
        <f t="shared" si="290"/>
        <v>0</v>
      </c>
      <c r="CI272" s="36" t="str">
        <f t="shared" si="291"/>
        <v xml:space="preserve">  </v>
      </c>
      <c r="CJ272" s="36"/>
      <c r="CK272" s="36" t="b">
        <f t="shared" si="292"/>
        <v>0</v>
      </c>
      <c r="CL272" s="36" t="str">
        <f t="shared" si="293"/>
        <v xml:space="preserve">  </v>
      </c>
      <c r="CM272" s="36"/>
      <c r="CN272" s="36" t="b">
        <f t="shared" si="294"/>
        <v>0</v>
      </c>
      <c r="CO272" s="37" t="str">
        <f t="shared" si="295"/>
        <v xml:space="preserve">  </v>
      </c>
      <c r="CQ272" s="65"/>
      <c r="CR272" s="65" t="b">
        <f t="shared" si="304"/>
        <v>0</v>
      </c>
      <c r="CS272" s="65" t="str">
        <f t="shared" si="296"/>
        <v xml:space="preserve">  </v>
      </c>
      <c r="CT272" s="65"/>
      <c r="CU272" s="65" t="b">
        <f t="shared" si="297"/>
        <v>0</v>
      </c>
      <c r="CV272" s="65" t="str">
        <f t="shared" si="298"/>
        <v xml:space="preserve">  </v>
      </c>
      <c r="CW272" s="65"/>
      <c r="CX272" s="65" t="b">
        <f t="shared" si="305"/>
        <v>0</v>
      </c>
      <c r="CY272" s="65" t="str">
        <f t="shared" si="299"/>
        <v xml:space="preserve">  </v>
      </c>
      <c r="CZ272" s="65"/>
      <c r="DA272" s="65" t="b">
        <f t="shared" si="306"/>
        <v>0</v>
      </c>
      <c r="DB272" s="66" t="str">
        <f t="shared" si="300"/>
        <v xml:space="preserve">  </v>
      </c>
      <c r="DC272" s="130">
        <f t="shared" si="307"/>
        <v>0</v>
      </c>
      <c r="DD272" s="131">
        <f t="shared" si="308"/>
        <v>0</v>
      </c>
      <c r="DE272" s="218"/>
      <c r="DF272" s="219"/>
      <c r="DG272" s="220"/>
      <c r="DH272" s="221"/>
      <c r="DJ272" s="101"/>
      <c r="DK272" s="71"/>
      <c r="DL272" s="71"/>
      <c r="DM272" s="71"/>
      <c r="DN272" s="102"/>
      <c r="DO272" s="101"/>
      <c r="DP272" s="71"/>
      <c r="DQ272" s="71"/>
      <c r="DR272" s="71"/>
      <c r="DS272" s="71"/>
      <c r="DT272" s="71"/>
      <c r="DU272" s="111"/>
      <c r="DX272" s="107"/>
      <c r="DY272" s="71"/>
      <c r="DZ272" s="71"/>
      <c r="EA272" s="71"/>
      <c r="EB272" s="71"/>
      <c r="EC272" s="71"/>
      <c r="ED272" s="71"/>
      <c r="EE272" s="71"/>
      <c r="EF272" s="71"/>
      <c r="EG272" s="71"/>
      <c r="EH272" s="114"/>
      <c r="EI272" s="71"/>
      <c r="EJ272" s="71"/>
      <c r="EK272" s="71"/>
      <c r="EL272" s="115"/>
      <c r="EM272" s="117"/>
      <c r="EN272" s="115"/>
      <c r="EO272" s="208"/>
      <c r="EP272" s="209"/>
      <c r="EQ272" s="210"/>
      <c r="ER272" s="217"/>
      <c r="FT272" s="160"/>
      <c r="FV272" s="24"/>
      <c r="FW272" s="140"/>
      <c r="FX272" s="141"/>
      <c r="GL272" s="179"/>
      <c r="GQ272" s="179"/>
    </row>
    <row r="273" spans="2:199" s="159" customFormat="1" ht="15.6">
      <c r="B273" s="134"/>
      <c r="C273" s="136"/>
      <c r="D273" s="71"/>
      <c r="E273" s="16"/>
      <c r="F273" s="159" t="str">
        <f t="shared" si="248"/>
        <v/>
      </c>
      <c r="G273" s="159" t="str">
        <f t="shared" si="249"/>
        <v/>
      </c>
      <c r="H273" s="159" t="str">
        <f t="shared" si="250"/>
        <v/>
      </c>
      <c r="L273" s="97"/>
      <c r="M273" s="16"/>
      <c r="N273" s="16"/>
      <c r="O273" s="24" t="str">
        <f t="shared" si="301"/>
        <v>::</v>
      </c>
      <c r="P273" s="16"/>
      <c r="Q273" s="16"/>
      <c r="R273" s="16"/>
      <c r="S273" s="24" t="str">
        <f t="shared" si="302"/>
        <v>::</v>
      </c>
      <c r="T273" s="24"/>
      <c r="U273" s="24"/>
      <c r="V273" s="165"/>
      <c r="W273" s="71">
        <f t="shared" si="251"/>
        <v>0</v>
      </c>
      <c r="X273" s="71">
        <f t="shared" si="252"/>
        <v>1</v>
      </c>
      <c r="Y273" s="71">
        <f t="shared" si="253"/>
        <v>1900</v>
      </c>
      <c r="Z273" s="92"/>
      <c r="AA273" s="170">
        <f t="shared" si="254"/>
        <v>0</v>
      </c>
      <c r="AB273" s="92"/>
      <c r="AC273" s="94">
        <f t="shared" si="255"/>
        <v>0</v>
      </c>
      <c r="AD273" s="156">
        <f t="shared" si="256"/>
        <v>0</v>
      </c>
      <c r="AE273" s="170">
        <f t="shared" si="257"/>
        <v>0</v>
      </c>
      <c r="AF273" s="92"/>
      <c r="AG273" s="94">
        <f t="shared" si="258"/>
        <v>0</v>
      </c>
      <c r="AH273" s="156">
        <f t="shared" si="259"/>
        <v>0</v>
      </c>
      <c r="AI273" s="170">
        <f t="shared" si="260"/>
        <v>0</v>
      </c>
      <c r="AJ273" s="92"/>
      <c r="AK273" s="94">
        <f t="shared" si="261"/>
        <v>0</v>
      </c>
      <c r="AL273" s="156">
        <f t="shared" si="262"/>
        <v>0</v>
      </c>
      <c r="AM273" s="170">
        <f t="shared" si="263"/>
        <v>0</v>
      </c>
      <c r="AN273" s="92"/>
      <c r="AO273" s="94">
        <f t="shared" si="264"/>
        <v>0</v>
      </c>
      <c r="AP273" s="156">
        <f t="shared" si="265"/>
        <v>0</v>
      </c>
      <c r="AQ273" s="170">
        <f t="shared" si="266"/>
        <v>0</v>
      </c>
      <c r="AR273" s="92"/>
      <c r="AS273" s="94">
        <f t="shared" si="267"/>
        <v>0</v>
      </c>
      <c r="AT273" s="156">
        <f t="shared" si="268"/>
        <v>0</v>
      </c>
      <c r="AU273" s="170">
        <f t="shared" si="269"/>
        <v>0</v>
      </c>
      <c r="AV273" s="92"/>
      <c r="AW273" s="94">
        <f t="shared" si="270"/>
        <v>0</v>
      </c>
      <c r="AX273" s="156">
        <f t="shared" si="271"/>
        <v>0</v>
      </c>
      <c r="AY273" s="170">
        <f t="shared" si="272"/>
        <v>1</v>
      </c>
      <c r="AZ273" s="92"/>
      <c r="BA273" s="170">
        <f t="shared" si="273"/>
        <v>1</v>
      </c>
      <c r="BB273" s="92"/>
      <c r="BC273" s="93">
        <f t="shared" si="274"/>
        <v>0</v>
      </c>
      <c r="BD273" s="92"/>
      <c r="BE273" s="93">
        <f t="shared" si="303"/>
        <v>0</v>
      </c>
      <c r="BF273" s="94">
        <f t="shared" si="275"/>
        <v>0</v>
      </c>
      <c r="BG273" s="95"/>
      <c r="BH273" s="31"/>
      <c r="BI273" s="53"/>
      <c r="BJ273" s="54"/>
      <c r="BK273" s="54"/>
      <c r="BL273" s="55"/>
      <c r="BM273" s="40" t="b">
        <f t="shared" si="276"/>
        <v>0</v>
      </c>
      <c r="BN273" s="40" t="str">
        <f t="shared" si="277"/>
        <v xml:space="preserve">  </v>
      </c>
      <c r="BO273" s="40"/>
      <c r="BP273" s="40" t="b">
        <f t="shared" si="278"/>
        <v>0</v>
      </c>
      <c r="BQ273" s="40" t="str">
        <f t="shared" si="279"/>
        <v xml:space="preserve">  </v>
      </c>
      <c r="BR273" s="40"/>
      <c r="BS273" s="40" t="b">
        <f t="shared" si="280"/>
        <v>0</v>
      </c>
      <c r="BT273" s="40" t="str">
        <f t="shared" si="281"/>
        <v xml:space="preserve">  </v>
      </c>
      <c r="BU273" s="40"/>
      <c r="BV273" s="40" t="b">
        <f t="shared" si="282"/>
        <v>0</v>
      </c>
      <c r="BW273" s="40" t="str">
        <f t="shared" si="283"/>
        <v xml:space="preserve">  </v>
      </c>
      <c r="BX273" s="40"/>
      <c r="BY273" s="40" t="b">
        <f t="shared" si="284"/>
        <v>0</v>
      </c>
      <c r="BZ273" s="45" t="str">
        <f t="shared" si="285"/>
        <v xml:space="preserve">  </v>
      </c>
      <c r="CA273" s="46"/>
      <c r="CB273" s="36" t="b">
        <f t="shared" si="286"/>
        <v>0</v>
      </c>
      <c r="CC273" s="36" t="str">
        <f t="shared" si="287"/>
        <v xml:space="preserve">  </v>
      </c>
      <c r="CD273" s="36"/>
      <c r="CE273" s="36" t="b">
        <f t="shared" si="288"/>
        <v>0</v>
      </c>
      <c r="CF273" s="36" t="str">
        <f t="shared" si="289"/>
        <v xml:space="preserve">  </v>
      </c>
      <c r="CG273" s="36"/>
      <c r="CH273" s="36" t="b">
        <f t="shared" si="290"/>
        <v>0</v>
      </c>
      <c r="CI273" s="36" t="str">
        <f t="shared" si="291"/>
        <v xml:space="preserve">  </v>
      </c>
      <c r="CJ273" s="36"/>
      <c r="CK273" s="36" t="b">
        <f t="shared" si="292"/>
        <v>0</v>
      </c>
      <c r="CL273" s="36" t="str">
        <f t="shared" si="293"/>
        <v xml:space="preserve">  </v>
      </c>
      <c r="CM273" s="36"/>
      <c r="CN273" s="36" t="b">
        <f t="shared" si="294"/>
        <v>0</v>
      </c>
      <c r="CO273" s="37" t="str">
        <f t="shared" si="295"/>
        <v xml:space="preserve">  </v>
      </c>
      <c r="CQ273" s="65"/>
      <c r="CR273" s="65" t="b">
        <f t="shared" si="304"/>
        <v>0</v>
      </c>
      <c r="CS273" s="65" t="str">
        <f t="shared" si="296"/>
        <v xml:space="preserve">  </v>
      </c>
      <c r="CT273" s="65"/>
      <c r="CU273" s="65" t="b">
        <f t="shared" si="297"/>
        <v>0</v>
      </c>
      <c r="CV273" s="65" t="str">
        <f t="shared" si="298"/>
        <v xml:space="preserve">  </v>
      </c>
      <c r="CW273" s="65"/>
      <c r="CX273" s="65" t="b">
        <f t="shared" si="305"/>
        <v>0</v>
      </c>
      <c r="CY273" s="65" t="str">
        <f t="shared" si="299"/>
        <v xml:space="preserve">  </v>
      </c>
      <c r="CZ273" s="65"/>
      <c r="DA273" s="65" t="b">
        <f t="shared" si="306"/>
        <v>0</v>
      </c>
      <c r="DB273" s="66" t="str">
        <f t="shared" si="300"/>
        <v xml:space="preserve">  </v>
      </c>
      <c r="DC273" s="130">
        <f t="shared" si="307"/>
        <v>0</v>
      </c>
      <c r="DD273" s="131">
        <f t="shared" si="308"/>
        <v>0</v>
      </c>
      <c r="DE273" s="218"/>
      <c r="DF273" s="219"/>
      <c r="DG273" s="220"/>
      <c r="DH273" s="221"/>
      <c r="DJ273" s="101"/>
      <c r="DK273" s="71"/>
      <c r="DL273" s="71"/>
      <c r="DM273" s="71"/>
      <c r="DN273" s="102"/>
      <c r="DO273" s="101"/>
      <c r="DP273" s="71"/>
      <c r="DQ273" s="71"/>
      <c r="DR273" s="71"/>
      <c r="DS273" s="71"/>
      <c r="DT273" s="71"/>
      <c r="DU273" s="111"/>
      <c r="DX273" s="107"/>
      <c r="DY273" s="71"/>
      <c r="DZ273" s="71"/>
      <c r="EA273" s="71"/>
      <c r="EB273" s="71"/>
      <c r="EC273" s="71"/>
      <c r="ED273" s="71"/>
      <c r="EE273" s="71"/>
      <c r="EF273" s="71"/>
      <c r="EG273" s="71"/>
      <c r="EH273" s="114"/>
      <c r="EI273" s="71"/>
      <c r="EJ273" s="71"/>
      <c r="EK273" s="71"/>
      <c r="EL273" s="115"/>
      <c r="EM273" s="117"/>
      <c r="EN273" s="115"/>
      <c r="EO273" s="208"/>
      <c r="EP273" s="209"/>
      <c r="EQ273" s="210"/>
      <c r="ER273" s="217"/>
      <c r="FT273" s="160"/>
      <c r="FV273" s="24"/>
      <c r="FW273" s="140"/>
      <c r="FX273" s="141"/>
      <c r="GL273" s="179"/>
      <c r="GQ273" s="179"/>
    </row>
    <row r="274" spans="2:199" s="159" customFormat="1" ht="15.6">
      <c r="B274" s="134"/>
      <c r="C274" s="136"/>
      <c r="D274" s="71"/>
      <c r="E274" s="16"/>
      <c r="F274" s="159" t="str">
        <f t="shared" si="248"/>
        <v/>
      </c>
      <c r="G274" s="159" t="str">
        <f t="shared" si="249"/>
        <v/>
      </c>
      <c r="H274" s="159" t="str">
        <f t="shared" si="250"/>
        <v/>
      </c>
      <c r="L274" s="97"/>
      <c r="M274" s="16"/>
      <c r="N274" s="16"/>
      <c r="O274" s="24" t="str">
        <f t="shared" si="301"/>
        <v>::</v>
      </c>
      <c r="P274" s="16"/>
      <c r="Q274" s="16"/>
      <c r="R274" s="16"/>
      <c r="S274" s="24" t="str">
        <f t="shared" si="302"/>
        <v>::</v>
      </c>
      <c r="T274" s="24"/>
      <c r="U274" s="24"/>
      <c r="V274" s="165"/>
      <c r="W274" s="71">
        <f t="shared" si="251"/>
        <v>0</v>
      </c>
      <c r="X274" s="71">
        <f t="shared" si="252"/>
        <v>1</v>
      </c>
      <c r="Y274" s="71">
        <f t="shared" si="253"/>
        <v>1900</v>
      </c>
      <c r="Z274" s="92"/>
      <c r="AA274" s="170">
        <f t="shared" si="254"/>
        <v>0</v>
      </c>
      <c r="AB274" s="92"/>
      <c r="AC274" s="94">
        <f t="shared" si="255"/>
        <v>0</v>
      </c>
      <c r="AD274" s="156">
        <f t="shared" si="256"/>
        <v>0</v>
      </c>
      <c r="AE274" s="170">
        <f t="shared" si="257"/>
        <v>0</v>
      </c>
      <c r="AF274" s="92"/>
      <c r="AG274" s="94">
        <f t="shared" si="258"/>
        <v>0</v>
      </c>
      <c r="AH274" s="156">
        <f t="shared" si="259"/>
        <v>0</v>
      </c>
      <c r="AI274" s="170">
        <f t="shared" si="260"/>
        <v>0</v>
      </c>
      <c r="AJ274" s="92"/>
      <c r="AK274" s="94">
        <f t="shared" si="261"/>
        <v>0</v>
      </c>
      <c r="AL274" s="156">
        <f t="shared" si="262"/>
        <v>0</v>
      </c>
      <c r="AM274" s="170">
        <f t="shared" si="263"/>
        <v>0</v>
      </c>
      <c r="AN274" s="92"/>
      <c r="AO274" s="94">
        <f t="shared" si="264"/>
        <v>0</v>
      </c>
      <c r="AP274" s="156">
        <f t="shared" si="265"/>
        <v>0</v>
      </c>
      <c r="AQ274" s="170">
        <f t="shared" si="266"/>
        <v>0</v>
      </c>
      <c r="AR274" s="92"/>
      <c r="AS274" s="94">
        <f t="shared" si="267"/>
        <v>0</v>
      </c>
      <c r="AT274" s="156">
        <f t="shared" si="268"/>
        <v>0</v>
      </c>
      <c r="AU274" s="170">
        <f t="shared" si="269"/>
        <v>0</v>
      </c>
      <c r="AV274" s="92"/>
      <c r="AW274" s="94">
        <f t="shared" si="270"/>
        <v>0</v>
      </c>
      <c r="AX274" s="156">
        <f t="shared" si="271"/>
        <v>0</v>
      </c>
      <c r="AY274" s="170">
        <f t="shared" si="272"/>
        <v>1</v>
      </c>
      <c r="AZ274" s="92"/>
      <c r="BA274" s="170">
        <f t="shared" si="273"/>
        <v>1</v>
      </c>
      <c r="BB274" s="92"/>
      <c r="BC274" s="93">
        <f t="shared" si="274"/>
        <v>0</v>
      </c>
      <c r="BD274" s="92"/>
      <c r="BE274" s="93">
        <f t="shared" si="303"/>
        <v>0</v>
      </c>
      <c r="BF274" s="94">
        <f t="shared" si="275"/>
        <v>0</v>
      </c>
      <c r="BG274" s="95"/>
      <c r="BH274" s="31"/>
      <c r="BI274" s="53"/>
      <c r="BJ274" s="54"/>
      <c r="BK274" s="54"/>
      <c r="BL274" s="55"/>
      <c r="BM274" s="40" t="b">
        <f t="shared" si="276"/>
        <v>0</v>
      </c>
      <c r="BN274" s="40" t="str">
        <f t="shared" si="277"/>
        <v xml:space="preserve">  </v>
      </c>
      <c r="BO274" s="40"/>
      <c r="BP274" s="40" t="b">
        <f t="shared" si="278"/>
        <v>0</v>
      </c>
      <c r="BQ274" s="40" t="str">
        <f t="shared" si="279"/>
        <v xml:space="preserve">  </v>
      </c>
      <c r="BR274" s="40"/>
      <c r="BS274" s="40" t="b">
        <f t="shared" si="280"/>
        <v>0</v>
      </c>
      <c r="BT274" s="40" t="str">
        <f t="shared" si="281"/>
        <v xml:space="preserve">  </v>
      </c>
      <c r="BU274" s="40"/>
      <c r="BV274" s="40" t="b">
        <f t="shared" si="282"/>
        <v>0</v>
      </c>
      <c r="BW274" s="40" t="str">
        <f t="shared" si="283"/>
        <v xml:space="preserve">  </v>
      </c>
      <c r="BX274" s="40"/>
      <c r="BY274" s="40" t="b">
        <f t="shared" si="284"/>
        <v>0</v>
      </c>
      <c r="BZ274" s="45" t="str">
        <f t="shared" si="285"/>
        <v xml:space="preserve">  </v>
      </c>
      <c r="CA274" s="46"/>
      <c r="CB274" s="36" t="b">
        <f t="shared" si="286"/>
        <v>0</v>
      </c>
      <c r="CC274" s="36" t="str">
        <f t="shared" si="287"/>
        <v xml:space="preserve">  </v>
      </c>
      <c r="CD274" s="36"/>
      <c r="CE274" s="36" t="b">
        <f t="shared" si="288"/>
        <v>0</v>
      </c>
      <c r="CF274" s="36" t="str">
        <f t="shared" si="289"/>
        <v xml:space="preserve">  </v>
      </c>
      <c r="CG274" s="36"/>
      <c r="CH274" s="36" t="b">
        <f t="shared" si="290"/>
        <v>0</v>
      </c>
      <c r="CI274" s="36" t="str">
        <f t="shared" si="291"/>
        <v xml:space="preserve">  </v>
      </c>
      <c r="CJ274" s="36"/>
      <c r="CK274" s="36" t="b">
        <f t="shared" si="292"/>
        <v>0</v>
      </c>
      <c r="CL274" s="36" t="str">
        <f t="shared" si="293"/>
        <v xml:space="preserve">  </v>
      </c>
      <c r="CM274" s="36"/>
      <c r="CN274" s="36" t="b">
        <f t="shared" si="294"/>
        <v>0</v>
      </c>
      <c r="CO274" s="37" t="str">
        <f t="shared" si="295"/>
        <v xml:space="preserve">  </v>
      </c>
      <c r="CQ274" s="65"/>
      <c r="CR274" s="65" t="b">
        <f t="shared" si="304"/>
        <v>0</v>
      </c>
      <c r="CS274" s="65" t="str">
        <f t="shared" si="296"/>
        <v xml:space="preserve">  </v>
      </c>
      <c r="CT274" s="65"/>
      <c r="CU274" s="65" t="b">
        <f t="shared" si="297"/>
        <v>0</v>
      </c>
      <c r="CV274" s="65" t="str">
        <f t="shared" si="298"/>
        <v xml:space="preserve">  </v>
      </c>
      <c r="CW274" s="65"/>
      <c r="CX274" s="65" t="b">
        <f t="shared" si="305"/>
        <v>0</v>
      </c>
      <c r="CY274" s="65" t="str">
        <f t="shared" si="299"/>
        <v xml:space="preserve">  </v>
      </c>
      <c r="CZ274" s="65"/>
      <c r="DA274" s="65" t="b">
        <f t="shared" si="306"/>
        <v>0</v>
      </c>
      <c r="DB274" s="66" t="str">
        <f t="shared" si="300"/>
        <v xml:space="preserve">  </v>
      </c>
      <c r="DC274" s="130">
        <f t="shared" si="307"/>
        <v>0</v>
      </c>
      <c r="DD274" s="131">
        <f t="shared" si="308"/>
        <v>0</v>
      </c>
      <c r="DE274" s="218"/>
      <c r="DF274" s="219"/>
      <c r="DG274" s="220"/>
      <c r="DH274" s="221"/>
      <c r="DJ274" s="101"/>
      <c r="DK274" s="71"/>
      <c r="DL274" s="71"/>
      <c r="DM274" s="71"/>
      <c r="DN274" s="102"/>
      <c r="DO274" s="101"/>
      <c r="DP274" s="71"/>
      <c r="DQ274" s="71"/>
      <c r="DR274" s="71"/>
      <c r="DS274" s="71"/>
      <c r="DT274" s="71"/>
      <c r="DU274" s="111"/>
      <c r="DX274" s="107"/>
      <c r="DY274" s="71"/>
      <c r="DZ274" s="71"/>
      <c r="EA274" s="71"/>
      <c r="EB274" s="71"/>
      <c r="EC274" s="71"/>
      <c r="ED274" s="71"/>
      <c r="EE274" s="71"/>
      <c r="EF274" s="71"/>
      <c r="EG274" s="71"/>
      <c r="EH274" s="114"/>
      <c r="EI274" s="71"/>
      <c r="EJ274" s="71"/>
      <c r="EK274" s="71"/>
      <c r="EL274" s="115"/>
      <c r="EM274" s="117"/>
      <c r="EN274" s="115"/>
      <c r="EO274" s="208"/>
      <c r="EP274" s="209"/>
      <c r="EQ274" s="210"/>
      <c r="ER274" s="217"/>
      <c r="FT274" s="160"/>
      <c r="FV274" s="24"/>
      <c r="FW274" s="140"/>
      <c r="FX274" s="141"/>
      <c r="GL274" s="179"/>
      <c r="GQ274" s="179"/>
    </row>
    <row r="275" spans="2:199" s="159" customFormat="1" ht="15.6">
      <c r="B275" s="134"/>
      <c r="C275" s="136"/>
      <c r="D275" s="71"/>
      <c r="E275" s="16"/>
      <c r="F275" s="159" t="str">
        <f t="shared" si="248"/>
        <v/>
      </c>
      <c r="G275" s="159" t="str">
        <f t="shared" si="249"/>
        <v/>
      </c>
      <c r="H275" s="159" t="str">
        <f t="shared" si="250"/>
        <v/>
      </c>
      <c r="L275" s="97"/>
      <c r="M275" s="16"/>
      <c r="N275" s="16"/>
      <c r="O275" s="24" t="str">
        <f t="shared" si="301"/>
        <v>::</v>
      </c>
      <c r="P275" s="16"/>
      <c r="Q275" s="16"/>
      <c r="R275" s="16"/>
      <c r="S275" s="24" t="str">
        <f t="shared" si="302"/>
        <v>::</v>
      </c>
      <c r="T275" s="24"/>
      <c r="U275" s="24"/>
      <c r="V275" s="165"/>
      <c r="W275" s="71">
        <f t="shared" si="251"/>
        <v>0</v>
      </c>
      <c r="X275" s="71">
        <f t="shared" si="252"/>
        <v>1</v>
      </c>
      <c r="Y275" s="71">
        <f t="shared" si="253"/>
        <v>1900</v>
      </c>
      <c r="Z275" s="92"/>
      <c r="AA275" s="170">
        <f t="shared" si="254"/>
        <v>0</v>
      </c>
      <c r="AB275" s="92"/>
      <c r="AC275" s="94">
        <f t="shared" si="255"/>
        <v>0</v>
      </c>
      <c r="AD275" s="156">
        <f t="shared" si="256"/>
        <v>0</v>
      </c>
      <c r="AE275" s="170">
        <f t="shared" si="257"/>
        <v>0</v>
      </c>
      <c r="AF275" s="92"/>
      <c r="AG275" s="94">
        <f t="shared" si="258"/>
        <v>0</v>
      </c>
      <c r="AH275" s="156">
        <f t="shared" si="259"/>
        <v>0</v>
      </c>
      <c r="AI275" s="170">
        <f t="shared" si="260"/>
        <v>0</v>
      </c>
      <c r="AJ275" s="92"/>
      <c r="AK275" s="94">
        <f t="shared" si="261"/>
        <v>0</v>
      </c>
      <c r="AL275" s="156">
        <f t="shared" si="262"/>
        <v>0</v>
      </c>
      <c r="AM275" s="170">
        <f t="shared" si="263"/>
        <v>0</v>
      </c>
      <c r="AN275" s="92"/>
      <c r="AO275" s="94">
        <f t="shared" si="264"/>
        <v>0</v>
      </c>
      <c r="AP275" s="156">
        <f t="shared" si="265"/>
        <v>0</v>
      </c>
      <c r="AQ275" s="170">
        <f t="shared" si="266"/>
        <v>0</v>
      </c>
      <c r="AR275" s="92"/>
      <c r="AS275" s="94">
        <f t="shared" si="267"/>
        <v>0</v>
      </c>
      <c r="AT275" s="156">
        <f t="shared" si="268"/>
        <v>0</v>
      </c>
      <c r="AU275" s="170">
        <f t="shared" si="269"/>
        <v>0</v>
      </c>
      <c r="AV275" s="92"/>
      <c r="AW275" s="94">
        <f t="shared" si="270"/>
        <v>0</v>
      </c>
      <c r="AX275" s="156">
        <f t="shared" si="271"/>
        <v>0</v>
      </c>
      <c r="AY275" s="170">
        <f t="shared" si="272"/>
        <v>1</v>
      </c>
      <c r="AZ275" s="92"/>
      <c r="BA275" s="170">
        <f t="shared" si="273"/>
        <v>1</v>
      </c>
      <c r="BB275" s="92"/>
      <c r="BC275" s="93">
        <f t="shared" si="274"/>
        <v>0</v>
      </c>
      <c r="BD275" s="92"/>
      <c r="BE275" s="93">
        <f t="shared" si="303"/>
        <v>0</v>
      </c>
      <c r="BF275" s="94">
        <f t="shared" si="275"/>
        <v>0</v>
      </c>
      <c r="BG275" s="95"/>
      <c r="BH275" s="31"/>
      <c r="BI275" s="53"/>
      <c r="BJ275" s="54"/>
      <c r="BK275" s="54"/>
      <c r="BL275" s="55"/>
      <c r="BM275" s="40" t="b">
        <f t="shared" si="276"/>
        <v>0</v>
      </c>
      <c r="BN275" s="40" t="str">
        <f t="shared" si="277"/>
        <v xml:space="preserve">  </v>
      </c>
      <c r="BO275" s="40"/>
      <c r="BP275" s="40" t="b">
        <f t="shared" si="278"/>
        <v>0</v>
      </c>
      <c r="BQ275" s="40" t="str">
        <f t="shared" si="279"/>
        <v xml:space="preserve">  </v>
      </c>
      <c r="BR275" s="40"/>
      <c r="BS275" s="40" t="b">
        <f t="shared" si="280"/>
        <v>0</v>
      </c>
      <c r="BT275" s="40" t="str">
        <f t="shared" si="281"/>
        <v xml:space="preserve">  </v>
      </c>
      <c r="BU275" s="40"/>
      <c r="BV275" s="40" t="b">
        <f t="shared" si="282"/>
        <v>0</v>
      </c>
      <c r="BW275" s="40" t="str">
        <f t="shared" si="283"/>
        <v xml:space="preserve">  </v>
      </c>
      <c r="BX275" s="40"/>
      <c r="BY275" s="40" t="b">
        <f t="shared" si="284"/>
        <v>0</v>
      </c>
      <c r="BZ275" s="45" t="str">
        <f t="shared" si="285"/>
        <v xml:space="preserve">  </v>
      </c>
      <c r="CA275" s="46"/>
      <c r="CB275" s="36" t="b">
        <f t="shared" si="286"/>
        <v>0</v>
      </c>
      <c r="CC275" s="36" t="str">
        <f t="shared" si="287"/>
        <v xml:space="preserve">  </v>
      </c>
      <c r="CD275" s="36"/>
      <c r="CE275" s="36" t="b">
        <f t="shared" si="288"/>
        <v>0</v>
      </c>
      <c r="CF275" s="36" t="str">
        <f t="shared" si="289"/>
        <v xml:space="preserve">  </v>
      </c>
      <c r="CG275" s="36"/>
      <c r="CH275" s="36" t="b">
        <f t="shared" si="290"/>
        <v>0</v>
      </c>
      <c r="CI275" s="36" t="str">
        <f t="shared" si="291"/>
        <v xml:space="preserve">  </v>
      </c>
      <c r="CJ275" s="36"/>
      <c r="CK275" s="36" t="b">
        <f t="shared" si="292"/>
        <v>0</v>
      </c>
      <c r="CL275" s="36" t="str">
        <f t="shared" si="293"/>
        <v xml:space="preserve">  </v>
      </c>
      <c r="CM275" s="36"/>
      <c r="CN275" s="36" t="b">
        <f t="shared" si="294"/>
        <v>0</v>
      </c>
      <c r="CO275" s="37" t="str">
        <f t="shared" si="295"/>
        <v xml:space="preserve">  </v>
      </c>
      <c r="CQ275" s="65"/>
      <c r="CR275" s="65" t="b">
        <f t="shared" si="304"/>
        <v>0</v>
      </c>
      <c r="CS275" s="65" t="str">
        <f t="shared" si="296"/>
        <v xml:space="preserve">  </v>
      </c>
      <c r="CT275" s="65"/>
      <c r="CU275" s="65" t="b">
        <f t="shared" si="297"/>
        <v>0</v>
      </c>
      <c r="CV275" s="65" t="str">
        <f t="shared" si="298"/>
        <v xml:space="preserve">  </v>
      </c>
      <c r="CW275" s="65"/>
      <c r="CX275" s="65" t="b">
        <f t="shared" si="305"/>
        <v>0</v>
      </c>
      <c r="CY275" s="65" t="str">
        <f t="shared" si="299"/>
        <v xml:space="preserve">  </v>
      </c>
      <c r="CZ275" s="65"/>
      <c r="DA275" s="65" t="b">
        <f t="shared" si="306"/>
        <v>0</v>
      </c>
      <c r="DB275" s="66" t="str">
        <f t="shared" si="300"/>
        <v xml:space="preserve">  </v>
      </c>
      <c r="DC275" s="130">
        <f t="shared" si="307"/>
        <v>0</v>
      </c>
      <c r="DD275" s="131">
        <f t="shared" si="308"/>
        <v>0</v>
      </c>
      <c r="DE275" s="218"/>
      <c r="DF275" s="219"/>
      <c r="DG275" s="220"/>
      <c r="DH275" s="221"/>
      <c r="DJ275" s="101"/>
      <c r="DK275" s="71"/>
      <c r="DL275" s="71"/>
      <c r="DM275" s="71"/>
      <c r="DN275" s="102"/>
      <c r="DO275" s="101"/>
      <c r="DP275" s="71"/>
      <c r="DQ275" s="71"/>
      <c r="DR275" s="71"/>
      <c r="DS275" s="71"/>
      <c r="DT275" s="71"/>
      <c r="DU275" s="111"/>
      <c r="DX275" s="107"/>
      <c r="DY275" s="71"/>
      <c r="DZ275" s="71"/>
      <c r="EA275" s="71"/>
      <c r="EB275" s="71"/>
      <c r="EC275" s="71"/>
      <c r="ED275" s="71"/>
      <c r="EE275" s="71"/>
      <c r="EF275" s="71"/>
      <c r="EG275" s="71"/>
      <c r="EH275" s="114"/>
      <c r="EI275" s="71"/>
      <c r="EJ275" s="71"/>
      <c r="EK275" s="71"/>
      <c r="EL275" s="115"/>
      <c r="EM275" s="117"/>
      <c r="EN275" s="115"/>
      <c r="EO275" s="208"/>
      <c r="EP275" s="209"/>
      <c r="EQ275" s="210"/>
      <c r="ER275" s="217"/>
      <c r="FT275" s="160"/>
      <c r="FV275" s="24"/>
      <c r="FW275" s="140"/>
      <c r="FX275" s="141"/>
      <c r="GL275" s="179"/>
      <c r="GQ275" s="179"/>
    </row>
    <row r="276" spans="2:199" s="159" customFormat="1" ht="15.6">
      <c r="B276" s="134"/>
      <c r="C276" s="136"/>
      <c r="D276" s="71"/>
      <c r="E276" s="16"/>
      <c r="F276" s="159" t="str">
        <f t="shared" si="248"/>
        <v/>
      </c>
      <c r="G276" s="159" t="str">
        <f t="shared" si="249"/>
        <v/>
      </c>
      <c r="H276" s="159" t="str">
        <f t="shared" si="250"/>
        <v/>
      </c>
      <c r="L276" s="97"/>
      <c r="M276" s="16"/>
      <c r="N276" s="16"/>
      <c r="O276" s="24" t="str">
        <f t="shared" si="301"/>
        <v>::</v>
      </c>
      <c r="P276" s="16"/>
      <c r="Q276" s="16"/>
      <c r="R276" s="16"/>
      <c r="S276" s="24" t="str">
        <f t="shared" si="302"/>
        <v>::</v>
      </c>
      <c r="T276" s="24"/>
      <c r="U276" s="24"/>
      <c r="V276" s="165"/>
      <c r="W276" s="71">
        <f t="shared" si="251"/>
        <v>0</v>
      </c>
      <c r="X276" s="71">
        <f t="shared" si="252"/>
        <v>1</v>
      </c>
      <c r="Y276" s="71">
        <f t="shared" si="253"/>
        <v>1900</v>
      </c>
      <c r="Z276" s="92"/>
      <c r="AA276" s="170">
        <f t="shared" si="254"/>
        <v>0</v>
      </c>
      <c r="AB276" s="92"/>
      <c r="AC276" s="94">
        <f t="shared" si="255"/>
        <v>0</v>
      </c>
      <c r="AD276" s="156">
        <f t="shared" si="256"/>
        <v>0</v>
      </c>
      <c r="AE276" s="170">
        <f t="shared" si="257"/>
        <v>0</v>
      </c>
      <c r="AF276" s="92"/>
      <c r="AG276" s="94">
        <f t="shared" si="258"/>
        <v>0</v>
      </c>
      <c r="AH276" s="156">
        <f t="shared" si="259"/>
        <v>0</v>
      </c>
      <c r="AI276" s="170">
        <f t="shared" si="260"/>
        <v>0</v>
      </c>
      <c r="AJ276" s="92"/>
      <c r="AK276" s="94">
        <f t="shared" si="261"/>
        <v>0</v>
      </c>
      <c r="AL276" s="156">
        <f t="shared" si="262"/>
        <v>0</v>
      </c>
      <c r="AM276" s="170">
        <f t="shared" si="263"/>
        <v>0</v>
      </c>
      <c r="AN276" s="92"/>
      <c r="AO276" s="94">
        <f t="shared" si="264"/>
        <v>0</v>
      </c>
      <c r="AP276" s="156">
        <f t="shared" si="265"/>
        <v>0</v>
      </c>
      <c r="AQ276" s="170">
        <f t="shared" si="266"/>
        <v>0</v>
      </c>
      <c r="AR276" s="92"/>
      <c r="AS276" s="94">
        <f t="shared" si="267"/>
        <v>0</v>
      </c>
      <c r="AT276" s="156">
        <f t="shared" si="268"/>
        <v>0</v>
      </c>
      <c r="AU276" s="170">
        <f t="shared" si="269"/>
        <v>0</v>
      </c>
      <c r="AV276" s="92"/>
      <c r="AW276" s="94">
        <f t="shared" si="270"/>
        <v>0</v>
      </c>
      <c r="AX276" s="156">
        <f t="shared" si="271"/>
        <v>0</v>
      </c>
      <c r="AY276" s="170">
        <f t="shared" si="272"/>
        <v>1</v>
      </c>
      <c r="AZ276" s="92"/>
      <c r="BA276" s="170">
        <f t="shared" si="273"/>
        <v>1</v>
      </c>
      <c r="BB276" s="92"/>
      <c r="BC276" s="93">
        <f t="shared" si="274"/>
        <v>0</v>
      </c>
      <c r="BD276" s="92"/>
      <c r="BE276" s="93">
        <f t="shared" si="303"/>
        <v>0</v>
      </c>
      <c r="BF276" s="94">
        <f t="shared" si="275"/>
        <v>0</v>
      </c>
      <c r="BG276" s="95"/>
      <c r="BH276" s="31"/>
      <c r="BI276" s="53"/>
      <c r="BJ276" s="54"/>
      <c r="BK276" s="54"/>
      <c r="BL276" s="55"/>
      <c r="BM276" s="40" t="b">
        <f t="shared" si="276"/>
        <v>0</v>
      </c>
      <c r="BN276" s="40" t="str">
        <f t="shared" si="277"/>
        <v xml:space="preserve">  </v>
      </c>
      <c r="BO276" s="40"/>
      <c r="BP276" s="40" t="b">
        <f t="shared" si="278"/>
        <v>0</v>
      </c>
      <c r="BQ276" s="40" t="str">
        <f t="shared" si="279"/>
        <v xml:space="preserve">  </v>
      </c>
      <c r="BR276" s="40"/>
      <c r="BS276" s="40" t="b">
        <f t="shared" si="280"/>
        <v>0</v>
      </c>
      <c r="BT276" s="40" t="str">
        <f t="shared" si="281"/>
        <v xml:space="preserve">  </v>
      </c>
      <c r="BU276" s="40"/>
      <c r="BV276" s="40" t="b">
        <f t="shared" si="282"/>
        <v>0</v>
      </c>
      <c r="BW276" s="40" t="str">
        <f t="shared" si="283"/>
        <v xml:space="preserve">  </v>
      </c>
      <c r="BX276" s="40"/>
      <c r="BY276" s="40" t="b">
        <f t="shared" si="284"/>
        <v>0</v>
      </c>
      <c r="BZ276" s="45" t="str">
        <f t="shared" si="285"/>
        <v xml:space="preserve">  </v>
      </c>
      <c r="CA276" s="46"/>
      <c r="CB276" s="36" t="b">
        <f t="shared" si="286"/>
        <v>0</v>
      </c>
      <c r="CC276" s="36" t="str">
        <f t="shared" si="287"/>
        <v xml:space="preserve">  </v>
      </c>
      <c r="CD276" s="36"/>
      <c r="CE276" s="36" t="b">
        <f t="shared" si="288"/>
        <v>0</v>
      </c>
      <c r="CF276" s="36" t="str">
        <f t="shared" si="289"/>
        <v xml:space="preserve">  </v>
      </c>
      <c r="CG276" s="36"/>
      <c r="CH276" s="36" t="b">
        <f t="shared" si="290"/>
        <v>0</v>
      </c>
      <c r="CI276" s="36" t="str">
        <f t="shared" si="291"/>
        <v xml:space="preserve">  </v>
      </c>
      <c r="CJ276" s="36"/>
      <c r="CK276" s="36" t="b">
        <f t="shared" si="292"/>
        <v>0</v>
      </c>
      <c r="CL276" s="36" t="str">
        <f t="shared" si="293"/>
        <v xml:space="preserve">  </v>
      </c>
      <c r="CM276" s="36"/>
      <c r="CN276" s="36" t="b">
        <f t="shared" si="294"/>
        <v>0</v>
      </c>
      <c r="CO276" s="37" t="str">
        <f t="shared" si="295"/>
        <v xml:space="preserve">  </v>
      </c>
      <c r="CQ276" s="65"/>
      <c r="CR276" s="65" t="b">
        <f t="shared" si="304"/>
        <v>0</v>
      </c>
      <c r="CS276" s="65" t="str">
        <f t="shared" si="296"/>
        <v xml:space="preserve">  </v>
      </c>
      <c r="CT276" s="65"/>
      <c r="CU276" s="65" t="b">
        <f t="shared" si="297"/>
        <v>0</v>
      </c>
      <c r="CV276" s="65" t="str">
        <f t="shared" si="298"/>
        <v xml:space="preserve">  </v>
      </c>
      <c r="CW276" s="65"/>
      <c r="CX276" s="65" t="b">
        <f t="shared" si="305"/>
        <v>0</v>
      </c>
      <c r="CY276" s="65" t="str">
        <f t="shared" si="299"/>
        <v xml:space="preserve">  </v>
      </c>
      <c r="CZ276" s="65"/>
      <c r="DA276" s="65" t="b">
        <f t="shared" si="306"/>
        <v>0</v>
      </c>
      <c r="DB276" s="66" t="str">
        <f t="shared" si="300"/>
        <v xml:space="preserve">  </v>
      </c>
      <c r="DC276" s="130">
        <f t="shared" si="307"/>
        <v>0</v>
      </c>
      <c r="DD276" s="131">
        <f t="shared" si="308"/>
        <v>0</v>
      </c>
      <c r="DE276" s="218"/>
      <c r="DF276" s="219"/>
      <c r="DG276" s="220"/>
      <c r="DH276" s="221"/>
      <c r="DJ276" s="101"/>
      <c r="DK276" s="71"/>
      <c r="DL276" s="71"/>
      <c r="DM276" s="71"/>
      <c r="DN276" s="102"/>
      <c r="DO276" s="101"/>
      <c r="DP276" s="71"/>
      <c r="DQ276" s="71"/>
      <c r="DR276" s="71"/>
      <c r="DS276" s="71"/>
      <c r="DT276" s="71"/>
      <c r="DU276" s="111"/>
      <c r="DX276" s="107"/>
      <c r="DY276" s="71"/>
      <c r="DZ276" s="71"/>
      <c r="EA276" s="71"/>
      <c r="EB276" s="71"/>
      <c r="EC276" s="71"/>
      <c r="ED276" s="71"/>
      <c r="EE276" s="71"/>
      <c r="EF276" s="71"/>
      <c r="EG276" s="71"/>
      <c r="EH276" s="114"/>
      <c r="EI276" s="71"/>
      <c r="EJ276" s="71"/>
      <c r="EK276" s="71"/>
      <c r="EL276" s="115"/>
      <c r="EM276" s="117"/>
      <c r="EN276" s="115"/>
      <c r="EO276" s="208"/>
      <c r="EP276" s="209"/>
      <c r="EQ276" s="210"/>
      <c r="ER276" s="217"/>
      <c r="FT276" s="160"/>
      <c r="FV276" s="24"/>
      <c r="FW276" s="140"/>
      <c r="FX276" s="141"/>
      <c r="GL276" s="179"/>
      <c r="GQ276" s="179"/>
    </row>
    <row r="277" spans="2:199" s="159" customFormat="1" ht="15.6">
      <c r="B277" s="134"/>
      <c r="C277" s="136"/>
      <c r="D277" s="71"/>
      <c r="E277" s="16"/>
      <c r="F277" s="159" t="str">
        <f t="shared" si="248"/>
        <v/>
      </c>
      <c r="G277" s="159" t="str">
        <f t="shared" si="249"/>
        <v/>
      </c>
      <c r="H277" s="159" t="str">
        <f t="shared" si="250"/>
        <v/>
      </c>
      <c r="L277" s="97"/>
      <c r="M277" s="16"/>
      <c r="N277" s="16"/>
      <c r="O277" s="24" t="str">
        <f t="shared" si="301"/>
        <v>::</v>
      </c>
      <c r="P277" s="16"/>
      <c r="Q277" s="16"/>
      <c r="R277" s="16"/>
      <c r="S277" s="24" t="str">
        <f t="shared" si="302"/>
        <v>::</v>
      </c>
      <c r="T277" s="24"/>
      <c r="U277" s="24"/>
      <c r="V277" s="165"/>
      <c r="W277" s="71">
        <f t="shared" si="251"/>
        <v>0</v>
      </c>
      <c r="X277" s="71">
        <f t="shared" si="252"/>
        <v>1</v>
      </c>
      <c r="Y277" s="71">
        <f t="shared" si="253"/>
        <v>1900</v>
      </c>
      <c r="Z277" s="92"/>
      <c r="AA277" s="170">
        <f t="shared" si="254"/>
        <v>0</v>
      </c>
      <c r="AB277" s="92"/>
      <c r="AC277" s="94">
        <f t="shared" si="255"/>
        <v>0</v>
      </c>
      <c r="AD277" s="156">
        <f t="shared" si="256"/>
        <v>0</v>
      </c>
      <c r="AE277" s="170">
        <f t="shared" si="257"/>
        <v>0</v>
      </c>
      <c r="AF277" s="92"/>
      <c r="AG277" s="94">
        <f t="shared" si="258"/>
        <v>0</v>
      </c>
      <c r="AH277" s="156">
        <f t="shared" si="259"/>
        <v>0</v>
      </c>
      <c r="AI277" s="170">
        <f t="shared" si="260"/>
        <v>0</v>
      </c>
      <c r="AJ277" s="92"/>
      <c r="AK277" s="94">
        <f t="shared" si="261"/>
        <v>0</v>
      </c>
      <c r="AL277" s="156">
        <f t="shared" si="262"/>
        <v>0</v>
      </c>
      <c r="AM277" s="170">
        <f t="shared" si="263"/>
        <v>0</v>
      </c>
      <c r="AN277" s="92"/>
      <c r="AO277" s="94">
        <f t="shared" si="264"/>
        <v>0</v>
      </c>
      <c r="AP277" s="156">
        <f t="shared" si="265"/>
        <v>0</v>
      </c>
      <c r="AQ277" s="170">
        <f t="shared" si="266"/>
        <v>0</v>
      </c>
      <c r="AR277" s="92"/>
      <c r="AS277" s="94">
        <f t="shared" si="267"/>
        <v>0</v>
      </c>
      <c r="AT277" s="156">
        <f t="shared" si="268"/>
        <v>0</v>
      </c>
      <c r="AU277" s="170">
        <f t="shared" si="269"/>
        <v>0</v>
      </c>
      <c r="AV277" s="92"/>
      <c r="AW277" s="94">
        <f t="shared" si="270"/>
        <v>0</v>
      </c>
      <c r="AX277" s="156">
        <f t="shared" si="271"/>
        <v>0</v>
      </c>
      <c r="AY277" s="170">
        <f t="shared" si="272"/>
        <v>1</v>
      </c>
      <c r="AZ277" s="92"/>
      <c r="BA277" s="170">
        <f t="shared" si="273"/>
        <v>1</v>
      </c>
      <c r="BB277" s="92"/>
      <c r="BC277" s="93">
        <f t="shared" si="274"/>
        <v>0</v>
      </c>
      <c r="BD277" s="92"/>
      <c r="BE277" s="93">
        <f t="shared" si="303"/>
        <v>0</v>
      </c>
      <c r="BF277" s="94">
        <f t="shared" si="275"/>
        <v>0</v>
      </c>
      <c r="BG277" s="95"/>
      <c r="BH277" s="31"/>
      <c r="BI277" s="53"/>
      <c r="BJ277" s="54"/>
      <c r="BK277" s="54"/>
      <c r="BL277" s="55"/>
      <c r="BM277" s="40" t="b">
        <f t="shared" si="276"/>
        <v>0</v>
      </c>
      <c r="BN277" s="40" t="str">
        <f t="shared" si="277"/>
        <v xml:space="preserve">  </v>
      </c>
      <c r="BO277" s="40"/>
      <c r="BP277" s="40" t="b">
        <f t="shared" si="278"/>
        <v>0</v>
      </c>
      <c r="BQ277" s="40" t="str">
        <f t="shared" si="279"/>
        <v xml:space="preserve">  </v>
      </c>
      <c r="BR277" s="40"/>
      <c r="BS277" s="40" t="b">
        <f t="shared" si="280"/>
        <v>0</v>
      </c>
      <c r="BT277" s="40" t="str">
        <f t="shared" si="281"/>
        <v xml:space="preserve">  </v>
      </c>
      <c r="BU277" s="40"/>
      <c r="BV277" s="40" t="b">
        <f t="shared" si="282"/>
        <v>0</v>
      </c>
      <c r="BW277" s="40" t="str">
        <f t="shared" si="283"/>
        <v xml:space="preserve">  </v>
      </c>
      <c r="BX277" s="40"/>
      <c r="BY277" s="40" t="b">
        <f t="shared" si="284"/>
        <v>0</v>
      </c>
      <c r="BZ277" s="45" t="str">
        <f t="shared" si="285"/>
        <v xml:space="preserve">  </v>
      </c>
      <c r="CA277" s="46"/>
      <c r="CB277" s="36" t="b">
        <f t="shared" si="286"/>
        <v>0</v>
      </c>
      <c r="CC277" s="36" t="str">
        <f t="shared" si="287"/>
        <v xml:space="preserve">  </v>
      </c>
      <c r="CD277" s="36"/>
      <c r="CE277" s="36" t="b">
        <f t="shared" si="288"/>
        <v>0</v>
      </c>
      <c r="CF277" s="36" t="str">
        <f t="shared" si="289"/>
        <v xml:space="preserve">  </v>
      </c>
      <c r="CG277" s="36"/>
      <c r="CH277" s="36" t="b">
        <f t="shared" si="290"/>
        <v>0</v>
      </c>
      <c r="CI277" s="36" t="str">
        <f t="shared" si="291"/>
        <v xml:space="preserve">  </v>
      </c>
      <c r="CJ277" s="36"/>
      <c r="CK277" s="36" t="b">
        <f t="shared" si="292"/>
        <v>0</v>
      </c>
      <c r="CL277" s="36" t="str">
        <f t="shared" si="293"/>
        <v xml:space="preserve">  </v>
      </c>
      <c r="CM277" s="36"/>
      <c r="CN277" s="36" t="b">
        <f t="shared" si="294"/>
        <v>0</v>
      </c>
      <c r="CO277" s="37" t="str">
        <f t="shared" si="295"/>
        <v xml:space="preserve">  </v>
      </c>
      <c r="CQ277" s="65"/>
      <c r="CR277" s="65" t="b">
        <f t="shared" si="304"/>
        <v>0</v>
      </c>
      <c r="CS277" s="65" t="str">
        <f t="shared" si="296"/>
        <v xml:space="preserve">  </v>
      </c>
      <c r="CT277" s="65"/>
      <c r="CU277" s="65" t="b">
        <f t="shared" si="297"/>
        <v>0</v>
      </c>
      <c r="CV277" s="65" t="str">
        <f t="shared" si="298"/>
        <v xml:space="preserve">  </v>
      </c>
      <c r="CW277" s="65"/>
      <c r="CX277" s="65" t="b">
        <f t="shared" si="305"/>
        <v>0</v>
      </c>
      <c r="CY277" s="65" t="str">
        <f t="shared" si="299"/>
        <v xml:space="preserve">  </v>
      </c>
      <c r="CZ277" s="65"/>
      <c r="DA277" s="65" t="b">
        <f t="shared" si="306"/>
        <v>0</v>
      </c>
      <c r="DB277" s="66" t="str">
        <f t="shared" si="300"/>
        <v xml:space="preserve">  </v>
      </c>
      <c r="DC277" s="130">
        <f t="shared" si="307"/>
        <v>0</v>
      </c>
      <c r="DD277" s="131">
        <f t="shared" si="308"/>
        <v>0</v>
      </c>
      <c r="DE277" s="218"/>
      <c r="DF277" s="219"/>
      <c r="DG277" s="220"/>
      <c r="DH277" s="221"/>
      <c r="DJ277" s="101"/>
      <c r="DK277" s="71"/>
      <c r="DL277" s="71"/>
      <c r="DM277" s="71"/>
      <c r="DN277" s="102"/>
      <c r="DO277" s="101"/>
      <c r="DP277" s="71"/>
      <c r="DQ277" s="71"/>
      <c r="DR277" s="71"/>
      <c r="DS277" s="71"/>
      <c r="DT277" s="71"/>
      <c r="DU277" s="111"/>
      <c r="DX277" s="107"/>
      <c r="DY277" s="71"/>
      <c r="DZ277" s="71"/>
      <c r="EA277" s="71"/>
      <c r="EB277" s="71"/>
      <c r="EC277" s="71"/>
      <c r="ED277" s="71"/>
      <c r="EE277" s="71"/>
      <c r="EF277" s="71"/>
      <c r="EG277" s="71"/>
      <c r="EH277" s="114"/>
      <c r="EI277" s="71"/>
      <c r="EJ277" s="71"/>
      <c r="EK277" s="71"/>
      <c r="EL277" s="115"/>
      <c r="EM277" s="117"/>
      <c r="EN277" s="115"/>
      <c r="EO277" s="208"/>
      <c r="EP277" s="209"/>
      <c r="EQ277" s="210"/>
      <c r="ER277" s="217"/>
      <c r="FT277" s="160"/>
      <c r="FV277" s="24"/>
      <c r="FW277" s="140"/>
      <c r="FX277" s="141"/>
      <c r="GL277" s="179"/>
      <c r="GQ277" s="179"/>
    </row>
    <row r="278" spans="2:199" s="159" customFormat="1" ht="15.6">
      <c r="B278" s="134"/>
      <c r="C278" s="136"/>
      <c r="D278" s="71"/>
      <c r="E278" s="16"/>
      <c r="F278" s="159" t="str">
        <f t="shared" si="248"/>
        <v/>
      </c>
      <c r="G278" s="159" t="str">
        <f t="shared" si="249"/>
        <v/>
      </c>
      <c r="H278" s="159" t="str">
        <f t="shared" si="250"/>
        <v/>
      </c>
      <c r="L278" s="97"/>
      <c r="M278" s="16"/>
      <c r="N278" s="16"/>
      <c r="O278" s="24" t="str">
        <f t="shared" si="301"/>
        <v>::</v>
      </c>
      <c r="P278" s="16"/>
      <c r="Q278" s="16"/>
      <c r="R278" s="16"/>
      <c r="S278" s="24" t="str">
        <f t="shared" si="302"/>
        <v>::</v>
      </c>
      <c r="T278" s="24"/>
      <c r="U278" s="24"/>
      <c r="V278" s="165"/>
      <c r="W278" s="71">
        <f t="shared" si="251"/>
        <v>0</v>
      </c>
      <c r="X278" s="71">
        <f t="shared" si="252"/>
        <v>1</v>
      </c>
      <c r="Y278" s="71">
        <f t="shared" si="253"/>
        <v>1900</v>
      </c>
      <c r="Z278" s="92"/>
      <c r="AA278" s="170">
        <f t="shared" si="254"/>
        <v>0</v>
      </c>
      <c r="AB278" s="92"/>
      <c r="AC278" s="94">
        <f t="shared" si="255"/>
        <v>0</v>
      </c>
      <c r="AD278" s="156">
        <f t="shared" si="256"/>
        <v>0</v>
      </c>
      <c r="AE278" s="170">
        <f t="shared" si="257"/>
        <v>0</v>
      </c>
      <c r="AF278" s="92"/>
      <c r="AG278" s="94">
        <f t="shared" si="258"/>
        <v>0</v>
      </c>
      <c r="AH278" s="156">
        <f t="shared" si="259"/>
        <v>0</v>
      </c>
      <c r="AI278" s="170">
        <f t="shared" si="260"/>
        <v>0</v>
      </c>
      <c r="AJ278" s="92"/>
      <c r="AK278" s="94">
        <f t="shared" si="261"/>
        <v>0</v>
      </c>
      <c r="AL278" s="156">
        <f t="shared" si="262"/>
        <v>0</v>
      </c>
      <c r="AM278" s="170">
        <f t="shared" si="263"/>
        <v>0</v>
      </c>
      <c r="AN278" s="92"/>
      <c r="AO278" s="94">
        <f t="shared" si="264"/>
        <v>0</v>
      </c>
      <c r="AP278" s="156">
        <f t="shared" si="265"/>
        <v>0</v>
      </c>
      <c r="AQ278" s="170">
        <f t="shared" si="266"/>
        <v>0</v>
      </c>
      <c r="AR278" s="92"/>
      <c r="AS278" s="94">
        <f t="shared" si="267"/>
        <v>0</v>
      </c>
      <c r="AT278" s="156">
        <f t="shared" si="268"/>
        <v>0</v>
      </c>
      <c r="AU278" s="170">
        <f t="shared" si="269"/>
        <v>0</v>
      </c>
      <c r="AV278" s="92"/>
      <c r="AW278" s="94">
        <f t="shared" si="270"/>
        <v>0</v>
      </c>
      <c r="AX278" s="156">
        <f t="shared" si="271"/>
        <v>0</v>
      </c>
      <c r="AY278" s="170">
        <f t="shared" si="272"/>
        <v>1</v>
      </c>
      <c r="AZ278" s="92"/>
      <c r="BA278" s="170">
        <f t="shared" si="273"/>
        <v>1</v>
      </c>
      <c r="BB278" s="92"/>
      <c r="BC278" s="93">
        <f t="shared" si="274"/>
        <v>0</v>
      </c>
      <c r="BD278" s="92"/>
      <c r="BE278" s="93">
        <f t="shared" si="303"/>
        <v>0</v>
      </c>
      <c r="BF278" s="94">
        <f t="shared" si="275"/>
        <v>0</v>
      </c>
      <c r="BG278" s="95"/>
      <c r="BH278" s="31"/>
      <c r="BI278" s="53"/>
      <c r="BJ278" s="54"/>
      <c r="BK278" s="54"/>
      <c r="BL278" s="55"/>
      <c r="BM278" s="40" t="b">
        <f t="shared" si="276"/>
        <v>0</v>
      </c>
      <c r="BN278" s="40" t="str">
        <f t="shared" si="277"/>
        <v xml:space="preserve">  </v>
      </c>
      <c r="BO278" s="40"/>
      <c r="BP278" s="40" t="b">
        <f t="shared" si="278"/>
        <v>0</v>
      </c>
      <c r="BQ278" s="40" t="str">
        <f t="shared" si="279"/>
        <v xml:space="preserve">  </v>
      </c>
      <c r="BR278" s="40"/>
      <c r="BS278" s="40" t="b">
        <f t="shared" si="280"/>
        <v>0</v>
      </c>
      <c r="BT278" s="40" t="str">
        <f t="shared" si="281"/>
        <v xml:space="preserve">  </v>
      </c>
      <c r="BU278" s="40"/>
      <c r="BV278" s="40" t="b">
        <f t="shared" si="282"/>
        <v>0</v>
      </c>
      <c r="BW278" s="40" t="str">
        <f t="shared" si="283"/>
        <v xml:space="preserve">  </v>
      </c>
      <c r="BX278" s="40"/>
      <c r="BY278" s="40" t="b">
        <f t="shared" si="284"/>
        <v>0</v>
      </c>
      <c r="BZ278" s="45" t="str">
        <f t="shared" si="285"/>
        <v xml:space="preserve">  </v>
      </c>
      <c r="CA278" s="46"/>
      <c r="CB278" s="36" t="b">
        <f t="shared" si="286"/>
        <v>0</v>
      </c>
      <c r="CC278" s="36" t="str">
        <f t="shared" si="287"/>
        <v xml:space="preserve">  </v>
      </c>
      <c r="CD278" s="36"/>
      <c r="CE278" s="36" t="b">
        <f t="shared" si="288"/>
        <v>0</v>
      </c>
      <c r="CF278" s="36" t="str">
        <f t="shared" si="289"/>
        <v xml:space="preserve">  </v>
      </c>
      <c r="CG278" s="36"/>
      <c r="CH278" s="36" t="b">
        <f t="shared" si="290"/>
        <v>0</v>
      </c>
      <c r="CI278" s="36" t="str">
        <f t="shared" si="291"/>
        <v xml:space="preserve">  </v>
      </c>
      <c r="CJ278" s="36"/>
      <c r="CK278" s="36" t="b">
        <f t="shared" si="292"/>
        <v>0</v>
      </c>
      <c r="CL278" s="36" t="str">
        <f t="shared" si="293"/>
        <v xml:space="preserve">  </v>
      </c>
      <c r="CM278" s="36"/>
      <c r="CN278" s="36" t="b">
        <f t="shared" si="294"/>
        <v>0</v>
      </c>
      <c r="CO278" s="37" t="str">
        <f t="shared" si="295"/>
        <v xml:space="preserve">  </v>
      </c>
      <c r="CQ278" s="65"/>
      <c r="CR278" s="65" t="b">
        <f t="shared" si="304"/>
        <v>0</v>
      </c>
      <c r="CS278" s="65" t="str">
        <f t="shared" si="296"/>
        <v xml:space="preserve">  </v>
      </c>
      <c r="CT278" s="65"/>
      <c r="CU278" s="65" t="b">
        <f t="shared" si="297"/>
        <v>0</v>
      </c>
      <c r="CV278" s="65" t="str">
        <f t="shared" si="298"/>
        <v xml:space="preserve">  </v>
      </c>
      <c r="CW278" s="65"/>
      <c r="CX278" s="65" t="b">
        <f t="shared" si="305"/>
        <v>0</v>
      </c>
      <c r="CY278" s="65" t="str">
        <f t="shared" si="299"/>
        <v xml:space="preserve">  </v>
      </c>
      <c r="CZ278" s="65"/>
      <c r="DA278" s="65" t="b">
        <f t="shared" si="306"/>
        <v>0</v>
      </c>
      <c r="DB278" s="66" t="str">
        <f t="shared" si="300"/>
        <v xml:space="preserve">  </v>
      </c>
      <c r="DC278" s="130">
        <f t="shared" si="307"/>
        <v>0</v>
      </c>
      <c r="DD278" s="131">
        <f t="shared" si="308"/>
        <v>0</v>
      </c>
      <c r="DE278" s="218"/>
      <c r="DF278" s="219"/>
      <c r="DG278" s="220"/>
      <c r="DH278" s="221"/>
      <c r="DJ278" s="101"/>
      <c r="DK278" s="71"/>
      <c r="DL278" s="71"/>
      <c r="DM278" s="71"/>
      <c r="DN278" s="102"/>
      <c r="DO278" s="101"/>
      <c r="DP278" s="71"/>
      <c r="DQ278" s="71"/>
      <c r="DR278" s="71"/>
      <c r="DS278" s="71"/>
      <c r="DT278" s="71"/>
      <c r="DU278" s="111"/>
      <c r="DX278" s="107"/>
      <c r="DY278" s="71"/>
      <c r="DZ278" s="71"/>
      <c r="EA278" s="71"/>
      <c r="EB278" s="71"/>
      <c r="EC278" s="71"/>
      <c r="ED278" s="71"/>
      <c r="EE278" s="71"/>
      <c r="EF278" s="71"/>
      <c r="EG278" s="71"/>
      <c r="EH278" s="114"/>
      <c r="EI278" s="71"/>
      <c r="EJ278" s="71"/>
      <c r="EK278" s="71"/>
      <c r="EL278" s="115"/>
      <c r="EM278" s="117"/>
      <c r="EN278" s="115"/>
      <c r="EO278" s="208"/>
      <c r="EP278" s="209"/>
      <c r="EQ278" s="210"/>
      <c r="ER278" s="217"/>
      <c r="FT278" s="160"/>
      <c r="FV278" s="24"/>
      <c r="FW278" s="140"/>
      <c r="FX278" s="141"/>
      <c r="GL278" s="179"/>
      <c r="GQ278" s="179"/>
    </row>
    <row r="279" spans="2:199" s="159" customFormat="1" ht="15.6">
      <c r="B279" s="134"/>
      <c r="C279" s="136"/>
      <c r="D279" s="71"/>
      <c r="E279" s="16"/>
      <c r="F279" s="159" t="str">
        <f t="shared" si="248"/>
        <v/>
      </c>
      <c r="G279" s="159" t="str">
        <f t="shared" si="249"/>
        <v/>
      </c>
      <c r="H279" s="159" t="str">
        <f t="shared" si="250"/>
        <v/>
      </c>
      <c r="L279" s="97"/>
      <c r="M279" s="16"/>
      <c r="N279" s="16"/>
      <c r="O279" s="24" t="str">
        <f t="shared" si="301"/>
        <v>::</v>
      </c>
      <c r="P279" s="16"/>
      <c r="Q279" s="16"/>
      <c r="R279" s="16"/>
      <c r="S279" s="24" t="str">
        <f t="shared" si="302"/>
        <v>::</v>
      </c>
      <c r="T279" s="24"/>
      <c r="U279" s="24"/>
      <c r="V279" s="165"/>
      <c r="W279" s="71">
        <f t="shared" si="251"/>
        <v>0</v>
      </c>
      <c r="X279" s="71">
        <f t="shared" si="252"/>
        <v>1</v>
      </c>
      <c r="Y279" s="71">
        <f t="shared" si="253"/>
        <v>1900</v>
      </c>
      <c r="Z279" s="92"/>
      <c r="AA279" s="170">
        <f t="shared" si="254"/>
        <v>0</v>
      </c>
      <c r="AB279" s="92"/>
      <c r="AC279" s="94">
        <f t="shared" si="255"/>
        <v>0</v>
      </c>
      <c r="AD279" s="156">
        <f t="shared" si="256"/>
        <v>0</v>
      </c>
      <c r="AE279" s="170">
        <f t="shared" si="257"/>
        <v>0</v>
      </c>
      <c r="AF279" s="92"/>
      <c r="AG279" s="94">
        <f t="shared" si="258"/>
        <v>0</v>
      </c>
      <c r="AH279" s="156">
        <f t="shared" si="259"/>
        <v>0</v>
      </c>
      <c r="AI279" s="170">
        <f t="shared" si="260"/>
        <v>0</v>
      </c>
      <c r="AJ279" s="92"/>
      <c r="AK279" s="94">
        <f t="shared" si="261"/>
        <v>0</v>
      </c>
      <c r="AL279" s="156">
        <f t="shared" si="262"/>
        <v>0</v>
      </c>
      <c r="AM279" s="170">
        <f t="shared" si="263"/>
        <v>0</v>
      </c>
      <c r="AN279" s="92"/>
      <c r="AO279" s="94">
        <f t="shared" si="264"/>
        <v>0</v>
      </c>
      <c r="AP279" s="156">
        <f t="shared" si="265"/>
        <v>0</v>
      </c>
      <c r="AQ279" s="170">
        <f t="shared" si="266"/>
        <v>0</v>
      </c>
      <c r="AR279" s="92"/>
      <c r="AS279" s="94">
        <f t="shared" si="267"/>
        <v>0</v>
      </c>
      <c r="AT279" s="156">
        <f t="shared" si="268"/>
        <v>0</v>
      </c>
      <c r="AU279" s="170">
        <f t="shared" si="269"/>
        <v>0</v>
      </c>
      <c r="AV279" s="92"/>
      <c r="AW279" s="94">
        <f t="shared" si="270"/>
        <v>0</v>
      </c>
      <c r="AX279" s="156">
        <f t="shared" si="271"/>
        <v>0</v>
      </c>
      <c r="AY279" s="170">
        <f t="shared" si="272"/>
        <v>1</v>
      </c>
      <c r="AZ279" s="92"/>
      <c r="BA279" s="170">
        <f t="shared" si="273"/>
        <v>1</v>
      </c>
      <c r="BB279" s="92"/>
      <c r="BC279" s="93">
        <f t="shared" si="274"/>
        <v>0</v>
      </c>
      <c r="BD279" s="92"/>
      <c r="BE279" s="93">
        <f t="shared" si="303"/>
        <v>0</v>
      </c>
      <c r="BF279" s="94">
        <f t="shared" si="275"/>
        <v>0</v>
      </c>
      <c r="BG279" s="95"/>
      <c r="BH279" s="31"/>
      <c r="BI279" s="53"/>
      <c r="BJ279" s="54"/>
      <c r="BK279" s="54"/>
      <c r="BL279" s="55"/>
      <c r="BM279" s="40" t="b">
        <f t="shared" si="276"/>
        <v>0</v>
      </c>
      <c r="BN279" s="40" t="str">
        <f t="shared" si="277"/>
        <v xml:space="preserve">  </v>
      </c>
      <c r="BO279" s="40"/>
      <c r="BP279" s="40" t="b">
        <f t="shared" si="278"/>
        <v>0</v>
      </c>
      <c r="BQ279" s="40" t="str">
        <f t="shared" si="279"/>
        <v xml:space="preserve">  </v>
      </c>
      <c r="BR279" s="40"/>
      <c r="BS279" s="40" t="b">
        <f t="shared" si="280"/>
        <v>0</v>
      </c>
      <c r="BT279" s="40" t="str">
        <f t="shared" si="281"/>
        <v xml:space="preserve">  </v>
      </c>
      <c r="BU279" s="40"/>
      <c r="BV279" s="40" t="b">
        <f t="shared" si="282"/>
        <v>0</v>
      </c>
      <c r="BW279" s="40" t="str">
        <f t="shared" si="283"/>
        <v xml:space="preserve">  </v>
      </c>
      <c r="BX279" s="40"/>
      <c r="BY279" s="40" t="b">
        <f t="shared" si="284"/>
        <v>0</v>
      </c>
      <c r="BZ279" s="45" t="str">
        <f t="shared" si="285"/>
        <v xml:space="preserve">  </v>
      </c>
      <c r="CA279" s="46"/>
      <c r="CB279" s="36" t="b">
        <f t="shared" si="286"/>
        <v>0</v>
      </c>
      <c r="CC279" s="36" t="str">
        <f t="shared" si="287"/>
        <v xml:space="preserve">  </v>
      </c>
      <c r="CD279" s="36"/>
      <c r="CE279" s="36" t="b">
        <f t="shared" si="288"/>
        <v>0</v>
      </c>
      <c r="CF279" s="36" t="str">
        <f t="shared" si="289"/>
        <v xml:space="preserve">  </v>
      </c>
      <c r="CG279" s="36"/>
      <c r="CH279" s="36" t="b">
        <f t="shared" si="290"/>
        <v>0</v>
      </c>
      <c r="CI279" s="36" t="str">
        <f t="shared" si="291"/>
        <v xml:space="preserve">  </v>
      </c>
      <c r="CJ279" s="36"/>
      <c r="CK279" s="36" t="b">
        <f t="shared" si="292"/>
        <v>0</v>
      </c>
      <c r="CL279" s="36" t="str">
        <f t="shared" si="293"/>
        <v xml:space="preserve">  </v>
      </c>
      <c r="CM279" s="36"/>
      <c r="CN279" s="36" t="b">
        <f t="shared" si="294"/>
        <v>0</v>
      </c>
      <c r="CO279" s="37" t="str">
        <f t="shared" si="295"/>
        <v xml:space="preserve">  </v>
      </c>
      <c r="CQ279" s="65"/>
      <c r="CR279" s="65" t="b">
        <f t="shared" si="304"/>
        <v>0</v>
      </c>
      <c r="CS279" s="65" t="str">
        <f t="shared" si="296"/>
        <v xml:space="preserve">  </v>
      </c>
      <c r="CT279" s="65"/>
      <c r="CU279" s="65" t="b">
        <f t="shared" si="297"/>
        <v>0</v>
      </c>
      <c r="CV279" s="65" t="str">
        <f t="shared" si="298"/>
        <v xml:space="preserve">  </v>
      </c>
      <c r="CW279" s="65"/>
      <c r="CX279" s="65" t="b">
        <f t="shared" si="305"/>
        <v>0</v>
      </c>
      <c r="CY279" s="65" t="str">
        <f t="shared" si="299"/>
        <v xml:space="preserve">  </v>
      </c>
      <c r="CZ279" s="65"/>
      <c r="DA279" s="65" t="b">
        <f t="shared" si="306"/>
        <v>0</v>
      </c>
      <c r="DB279" s="66" t="str">
        <f t="shared" si="300"/>
        <v xml:space="preserve">  </v>
      </c>
      <c r="DC279" s="130">
        <f t="shared" si="307"/>
        <v>0</v>
      </c>
      <c r="DD279" s="131">
        <f t="shared" si="308"/>
        <v>0</v>
      </c>
      <c r="DE279" s="218"/>
      <c r="DF279" s="219"/>
      <c r="DG279" s="220"/>
      <c r="DH279" s="221"/>
      <c r="DJ279" s="101"/>
      <c r="DK279" s="71"/>
      <c r="DL279" s="71"/>
      <c r="DM279" s="71"/>
      <c r="DN279" s="102"/>
      <c r="DO279" s="101"/>
      <c r="DP279" s="71"/>
      <c r="DQ279" s="71"/>
      <c r="DR279" s="71"/>
      <c r="DS279" s="71"/>
      <c r="DT279" s="71"/>
      <c r="DU279" s="111"/>
      <c r="DX279" s="107"/>
      <c r="DY279" s="71"/>
      <c r="DZ279" s="71"/>
      <c r="EA279" s="71"/>
      <c r="EB279" s="71"/>
      <c r="EC279" s="71"/>
      <c r="ED279" s="71"/>
      <c r="EE279" s="71"/>
      <c r="EF279" s="71"/>
      <c r="EG279" s="71"/>
      <c r="EH279" s="114"/>
      <c r="EI279" s="71"/>
      <c r="EJ279" s="71"/>
      <c r="EK279" s="71"/>
      <c r="EL279" s="115"/>
      <c r="EM279" s="117"/>
      <c r="EN279" s="115"/>
      <c r="EO279" s="208"/>
      <c r="EP279" s="209"/>
      <c r="EQ279" s="210"/>
      <c r="ER279" s="217"/>
      <c r="FT279" s="160"/>
      <c r="FV279" s="24"/>
      <c r="FW279" s="140"/>
      <c r="FX279" s="141"/>
      <c r="GL279" s="179"/>
      <c r="GQ279" s="179"/>
    </row>
    <row r="280" spans="2:199" s="159" customFormat="1">
      <c r="B280" s="134"/>
      <c r="C280" s="136"/>
      <c r="D280" s="71"/>
      <c r="E280" s="16"/>
      <c r="F280" s="159" t="str">
        <f t="shared" si="248"/>
        <v/>
      </c>
      <c r="G280" s="159" t="str">
        <f t="shared" si="249"/>
        <v/>
      </c>
      <c r="H280" s="159" t="str">
        <f t="shared" si="250"/>
        <v/>
      </c>
      <c r="I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F280" s="201"/>
      <c r="DH280" s="201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 s="71"/>
      <c r="EH280" s="114"/>
      <c r="EI280" s="71"/>
      <c r="EJ280" s="71"/>
      <c r="EK280" s="71"/>
      <c r="EL280" s="115"/>
      <c r="EM280" s="117"/>
      <c r="EN280" s="115"/>
      <c r="EO280" s="208"/>
      <c r="EP280" s="209"/>
      <c r="EQ280" s="210"/>
      <c r="ER280" s="217"/>
      <c r="FT280" s="160"/>
      <c r="FV280" s="24"/>
      <c r="FW280" s="140"/>
      <c r="FX280" s="141"/>
      <c r="GL280" s="179"/>
      <c r="GQ280" s="179"/>
    </row>
    <row r="281" spans="2:199" s="159" customFormat="1">
      <c r="B281" s="134"/>
      <c r="C281" s="136"/>
      <c r="D281" s="71"/>
      <c r="E281" s="16"/>
      <c r="F281" s="159" t="str">
        <f t="shared" si="248"/>
        <v/>
      </c>
      <c r="G281" s="159" t="str">
        <f t="shared" si="249"/>
        <v/>
      </c>
      <c r="H281" s="159" t="str">
        <f t="shared" si="250"/>
        <v/>
      </c>
      <c r="I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F281" s="201"/>
      <c r="DH281" s="20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 s="71"/>
      <c r="EH281" s="114"/>
      <c r="EI281" s="71"/>
      <c r="EJ281" s="71"/>
      <c r="EK281" s="71"/>
      <c r="EL281" s="115"/>
      <c r="EM281" s="117"/>
      <c r="EN281" s="115"/>
      <c r="EO281" s="208"/>
      <c r="EP281" s="209"/>
      <c r="EQ281" s="210"/>
      <c r="ER281" s="217"/>
      <c r="FT281" s="160"/>
      <c r="FV281" s="24"/>
      <c r="FW281" s="140"/>
      <c r="FX281" s="141"/>
      <c r="GL281" s="179"/>
      <c r="GQ281" s="179"/>
    </row>
    <row r="282" spans="2:199" s="159" customFormat="1">
      <c r="B282" s="134"/>
      <c r="C282" s="136"/>
      <c r="D282" s="71"/>
      <c r="E282" s="16"/>
      <c r="F282" s="159" t="str">
        <f t="shared" si="248"/>
        <v/>
      </c>
      <c r="G282" s="159" t="str">
        <f t="shared" si="249"/>
        <v/>
      </c>
      <c r="H282" s="159" t="str">
        <f t="shared" si="250"/>
        <v/>
      </c>
      <c r="I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F282" s="201"/>
      <c r="DH282" s="201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 s="71"/>
      <c r="EH282" s="114"/>
      <c r="EI282" s="71"/>
      <c r="EJ282" s="71"/>
      <c r="EK282" s="71"/>
      <c r="EL282" s="115"/>
      <c r="EM282" s="117"/>
      <c r="EN282" s="115"/>
      <c r="EO282" s="208"/>
      <c r="EP282" s="209"/>
      <c r="EQ282" s="210"/>
      <c r="ER282" s="217"/>
      <c r="FT282" s="160"/>
      <c r="FV282" s="24"/>
      <c r="FW282" s="140"/>
      <c r="FX282" s="141"/>
      <c r="GL282" s="179"/>
      <c r="GQ282" s="179"/>
    </row>
    <row r="283" spans="2:199" s="159" customFormat="1">
      <c r="B283" s="134"/>
      <c r="C283" s="136"/>
      <c r="D283" s="71"/>
      <c r="E283" s="16"/>
      <c r="F283" s="159" t="str">
        <f t="shared" si="248"/>
        <v/>
      </c>
      <c r="G283" s="159" t="str">
        <f t="shared" si="249"/>
        <v/>
      </c>
      <c r="H283" s="159" t="str">
        <f t="shared" si="250"/>
        <v/>
      </c>
      <c r="I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F283" s="201"/>
      <c r="DH283" s="201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 s="71"/>
      <c r="EH283" s="114"/>
      <c r="EI283" s="71"/>
      <c r="EJ283" s="71"/>
      <c r="EK283" s="71"/>
      <c r="EL283" s="115"/>
      <c r="EM283" s="117"/>
      <c r="EN283" s="115"/>
      <c r="EO283" s="208"/>
      <c r="EP283" s="209"/>
      <c r="EQ283" s="210"/>
      <c r="ER283" s="217"/>
      <c r="FT283" s="160"/>
      <c r="FV283" s="24"/>
      <c r="FW283" s="140"/>
      <c r="FX283" s="141"/>
      <c r="GL283" s="179"/>
      <c r="GQ283" s="179"/>
    </row>
    <row r="284" spans="2:199" s="159" customFormat="1">
      <c r="B284" s="134"/>
      <c r="C284" s="136"/>
      <c r="D284" s="71"/>
      <c r="E284" s="16"/>
      <c r="F284" s="159" t="str">
        <f t="shared" si="248"/>
        <v/>
      </c>
      <c r="G284" s="159" t="str">
        <f t="shared" si="249"/>
        <v/>
      </c>
      <c r="H284" s="159" t="str">
        <f t="shared" si="250"/>
        <v/>
      </c>
      <c r="I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F284" s="201"/>
      <c r="DH284" s="201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 s="71"/>
      <c r="EH284" s="114"/>
      <c r="EI284" s="71"/>
      <c r="EJ284" s="71"/>
      <c r="EK284" s="71"/>
      <c r="EL284" s="115"/>
      <c r="EM284" s="117"/>
      <c r="EN284" s="115"/>
      <c r="EO284" s="208"/>
      <c r="EP284" s="209"/>
      <c r="EQ284" s="210"/>
      <c r="ER284" s="217"/>
      <c r="FT284" s="160"/>
      <c r="FV284" s="24"/>
      <c r="FW284" s="140"/>
      <c r="FX284" s="141"/>
      <c r="GL284" s="179"/>
      <c r="GQ284" s="179"/>
    </row>
    <row r="285" spans="2:199" s="159" customFormat="1">
      <c r="B285" s="134"/>
      <c r="C285" s="136"/>
      <c r="D285" s="71"/>
      <c r="E285" s="16"/>
      <c r="F285" s="159" t="str">
        <f t="shared" si="248"/>
        <v/>
      </c>
      <c r="G285" s="159" t="str">
        <f t="shared" si="249"/>
        <v/>
      </c>
      <c r="H285" s="159" t="str">
        <f t="shared" si="250"/>
        <v/>
      </c>
      <c r="I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F285" s="201"/>
      <c r="DH285" s="201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 s="71"/>
      <c r="EH285" s="114"/>
      <c r="EI285" s="71"/>
      <c r="EJ285" s="71"/>
      <c r="EK285" s="71"/>
      <c r="EL285" s="115"/>
      <c r="EM285" s="117"/>
      <c r="EN285" s="115"/>
      <c r="EO285" s="208"/>
      <c r="EP285" s="209"/>
      <c r="EQ285" s="210"/>
      <c r="ER285" s="217"/>
      <c r="FT285" s="160"/>
      <c r="FV285" s="24"/>
      <c r="FW285" s="140"/>
      <c r="FX285" s="141"/>
      <c r="GL285" s="179"/>
      <c r="GQ285" s="179"/>
    </row>
    <row r="286" spans="2:199" s="159" customFormat="1">
      <c r="B286" s="134"/>
      <c r="C286" s="136"/>
      <c r="D286" s="71"/>
      <c r="E286" s="16"/>
      <c r="F286" s="159" t="str">
        <f t="shared" si="248"/>
        <v/>
      </c>
      <c r="G286" s="159" t="str">
        <f t="shared" si="249"/>
        <v/>
      </c>
      <c r="H286" s="159" t="str">
        <f t="shared" si="250"/>
        <v/>
      </c>
      <c r="I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F286" s="201"/>
      <c r="DH286" s="201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 s="71"/>
      <c r="EH286" s="114"/>
      <c r="EI286" s="71"/>
      <c r="EJ286" s="71"/>
      <c r="EK286" s="71"/>
      <c r="EL286" s="115"/>
      <c r="EM286" s="117"/>
      <c r="EN286" s="115"/>
      <c r="EO286" s="208"/>
      <c r="EP286" s="209"/>
      <c r="EQ286" s="210"/>
      <c r="ER286" s="217"/>
      <c r="FT286" s="160"/>
      <c r="FV286" s="24"/>
      <c r="FW286" s="140"/>
      <c r="FX286" s="141"/>
      <c r="GL286" s="179"/>
      <c r="GQ286" s="179"/>
    </row>
    <row r="287" spans="2:199" s="159" customFormat="1">
      <c r="B287" s="134"/>
      <c r="C287" s="136"/>
      <c r="D287" s="71"/>
      <c r="E287" s="16"/>
      <c r="F287" s="159" t="str">
        <f t="shared" si="248"/>
        <v/>
      </c>
      <c r="G287" s="159" t="str">
        <f t="shared" si="249"/>
        <v/>
      </c>
      <c r="H287" s="159" t="str">
        <f t="shared" si="250"/>
        <v/>
      </c>
      <c r="I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F287" s="201"/>
      <c r="DH287" s="201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 s="71"/>
      <c r="EH287" s="114"/>
      <c r="EI287" s="71"/>
      <c r="EJ287" s="71"/>
      <c r="EK287" s="71"/>
      <c r="EL287" s="115"/>
      <c r="EM287" s="117"/>
      <c r="EN287" s="115"/>
      <c r="EO287" s="208"/>
      <c r="EP287" s="209"/>
      <c r="EQ287" s="210"/>
      <c r="ER287" s="217"/>
      <c r="FT287" s="160"/>
      <c r="FV287" s="24"/>
      <c r="FW287" s="140"/>
      <c r="FX287" s="141"/>
      <c r="GL287" s="179"/>
      <c r="GQ287" s="179"/>
    </row>
    <row r="288" spans="2:199" s="159" customFormat="1">
      <c r="B288" s="134"/>
      <c r="C288" s="136"/>
      <c r="D288" s="71"/>
      <c r="E288" s="16"/>
      <c r="F288" s="159" t="str">
        <f t="shared" si="248"/>
        <v/>
      </c>
      <c r="G288" s="159" t="str">
        <f t="shared" si="249"/>
        <v/>
      </c>
      <c r="H288" s="159" t="str">
        <f t="shared" si="250"/>
        <v/>
      </c>
      <c r="I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F288" s="201"/>
      <c r="DH288" s="201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 s="71"/>
      <c r="EH288" s="114"/>
      <c r="EI288" s="71"/>
      <c r="EJ288" s="71"/>
      <c r="EK288" s="71"/>
      <c r="EL288" s="115"/>
      <c r="EM288" s="117"/>
      <c r="EN288" s="115"/>
      <c r="EO288" s="208"/>
      <c r="EP288" s="209"/>
      <c r="EQ288" s="210"/>
      <c r="ER288" s="217"/>
      <c r="FT288" s="160"/>
      <c r="FV288" s="24"/>
      <c r="FW288" s="140"/>
      <c r="FX288" s="141"/>
      <c r="GL288" s="179"/>
      <c r="GQ288" s="179"/>
    </row>
    <row r="289" spans="2:199" s="159" customFormat="1">
      <c r="B289" s="134"/>
      <c r="C289" s="136"/>
      <c r="D289" s="71"/>
      <c r="E289" s="16"/>
      <c r="F289" s="159" t="str">
        <f t="shared" si="248"/>
        <v/>
      </c>
      <c r="G289" s="159" t="str">
        <f t="shared" si="249"/>
        <v/>
      </c>
      <c r="H289" s="159" t="str">
        <f t="shared" si="250"/>
        <v/>
      </c>
      <c r="I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F289" s="201"/>
      <c r="DH289" s="201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 s="71"/>
      <c r="EH289" s="114"/>
      <c r="EI289" s="71"/>
      <c r="EJ289" s="71"/>
      <c r="EK289" s="71"/>
      <c r="EL289" s="115"/>
      <c r="EM289" s="117"/>
      <c r="EN289" s="115"/>
      <c r="EO289" s="208"/>
      <c r="EP289" s="209"/>
      <c r="EQ289" s="210"/>
      <c r="ER289" s="217"/>
      <c r="FT289" s="160"/>
      <c r="FV289" s="24"/>
      <c r="FW289" s="140"/>
      <c r="FX289" s="141"/>
      <c r="GL289" s="179"/>
      <c r="GQ289" s="179"/>
    </row>
    <row r="290" spans="2:199" s="159" customFormat="1">
      <c r="B290" s="134"/>
      <c r="C290" s="136"/>
      <c r="D290" s="71"/>
      <c r="E290" s="16"/>
      <c r="F290" s="159" t="str">
        <f t="shared" si="248"/>
        <v/>
      </c>
      <c r="G290" s="159" t="str">
        <f t="shared" si="249"/>
        <v/>
      </c>
      <c r="H290" s="159" t="str">
        <f t="shared" si="250"/>
        <v/>
      </c>
      <c r="I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F290" s="201"/>
      <c r="DH290" s="201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 s="71"/>
      <c r="EH290" s="114"/>
      <c r="EI290" s="71"/>
      <c r="EJ290" s="71"/>
      <c r="EK290" s="71"/>
      <c r="EL290" s="115"/>
      <c r="EM290" s="117"/>
      <c r="EN290" s="115"/>
      <c r="EO290" s="208"/>
      <c r="EP290" s="209"/>
      <c r="EQ290" s="210"/>
      <c r="ER290" s="217"/>
      <c r="FT290" s="160"/>
      <c r="FV290" s="24"/>
      <c r="FW290" s="140"/>
      <c r="FX290" s="141"/>
      <c r="GL290" s="179"/>
      <c r="GQ290" s="179"/>
    </row>
    <row r="291" spans="2:199" s="159" customFormat="1">
      <c r="B291" s="134"/>
      <c r="C291" s="136"/>
      <c r="D291" s="71"/>
      <c r="E291" s="16"/>
      <c r="F291" s="159" t="str">
        <f t="shared" si="248"/>
        <v/>
      </c>
      <c r="G291" s="159" t="str">
        <f t="shared" si="249"/>
        <v/>
      </c>
      <c r="H291" s="159" t="str">
        <f t="shared" si="250"/>
        <v/>
      </c>
      <c r="I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F291" s="201"/>
      <c r="DH291" s="20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 s="71"/>
      <c r="EH291" s="114"/>
      <c r="EI291" s="71"/>
      <c r="EJ291" s="71"/>
      <c r="EK291" s="71"/>
      <c r="EL291" s="115"/>
      <c r="EM291" s="117"/>
      <c r="EN291" s="115"/>
      <c r="EO291" s="208"/>
      <c r="EP291" s="209"/>
      <c r="EQ291" s="210"/>
      <c r="ER291" s="217"/>
      <c r="FT291" s="160"/>
      <c r="FV291" s="24"/>
      <c r="FW291" s="140"/>
      <c r="FX291" s="141"/>
      <c r="GL291" s="179"/>
      <c r="GQ291" s="179"/>
    </row>
    <row r="292" spans="2:199" s="159" customFormat="1">
      <c r="B292" s="134"/>
      <c r="C292" s="136"/>
      <c r="D292" s="71"/>
      <c r="E292" s="16"/>
      <c r="F292" s="159" t="str">
        <f t="shared" si="248"/>
        <v/>
      </c>
      <c r="G292" s="159" t="str">
        <f t="shared" si="249"/>
        <v/>
      </c>
      <c r="H292" s="159" t="str">
        <f t="shared" si="250"/>
        <v/>
      </c>
      <c r="I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F292" s="201"/>
      <c r="DH292" s="201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 s="71"/>
      <c r="EH292" s="114"/>
      <c r="EI292" s="71"/>
      <c r="EJ292" s="71"/>
      <c r="EK292" s="71"/>
      <c r="EL292" s="115"/>
      <c r="EM292" s="117"/>
      <c r="EN292" s="115"/>
      <c r="EO292" s="208"/>
      <c r="EP292" s="209"/>
      <c r="EQ292" s="210"/>
      <c r="ER292" s="217"/>
      <c r="FT292" s="160"/>
      <c r="FV292" s="24"/>
      <c r="FW292" s="140"/>
      <c r="FX292" s="141"/>
      <c r="GL292" s="179"/>
      <c r="GQ292" s="179"/>
    </row>
    <row r="293" spans="2:199" s="159" customFormat="1">
      <c r="B293" s="134"/>
      <c r="C293" s="136"/>
      <c r="D293" s="71"/>
      <c r="E293" s="16"/>
      <c r="F293" s="159" t="str">
        <f t="shared" si="248"/>
        <v/>
      </c>
      <c r="G293" s="159" t="str">
        <f t="shared" si="249"/>
        <v/>
      </c>
      <c r="H293" s="159" t="str">
        <f t="shared" si="250"/>
        <v/>
      </c>
      <c r="I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F293" s="201"/>
      <c r="DH293" s="201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 s="71"/>
      <c r="EH293" s="114"/>
      <c r="EI293" s="71"/>
      <c r="EJ293" s="71"/>
      <c r="EK293" s="71"/>
      <c r="EL293" s="115"/>
      <c r="EM293" s="117"/>
      <c r="EN293" s="115"/>
      <c r="EO293" s="208"/>
      <c r="EP293" s="209"/>
      <c r="EQ293" s="210"/>
      <c r="ER293" s="217"/>
      <c r="FT293" s="160"/>
      <c r="FV293" s="24"/>
      <c r="FW293" s="140"/>
      <c r="FX293" s="141"/>
      <c r="GL293" s="179"/>
      <c r="GQ293" s="179"/>
    </row>
    <row r="294" spans="2:199" s="159" customFormat="1">
      <c r="B294" s="134"/>
      <c r="C294" s="136"/>
      <c r="D294" s="71"/>
      <c r="E294" s="16"/>
      <c r="F294" s="159" t="str">
        <f t="shared" si="248"/>
        <v/>
      </c>
      <c r="G294" s="159" t="str">
        <f t="shared" si="249"/>
        <v/>
      </c>
      <c r="H294" s="159" t="str">
        <f t="shared" si="250"/>
        <v/>
      </c>
      <c r="I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F294" s="201"/>
      <c r="DH294" s="201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 s="71"/>
      <c r="EH294" s="114"/>
      <c r="EI294" s="71"/>
      <c r="EJ294" s="71"/>
      <c r="EK294" s="71"/>
      <c r="EL294" s="115"/>
      <c r="EM294" s="117"/>
      <c r="EN294" s="115"/>
      <c r="EO294" s="208"/>
      <c r="EP294" s="209"/>
      <c r="EQ294" s="210"/>
      <c r="ER294" s="217"/>
      <c r="FT294" s="160"/>
      <c r="FV294" s="24"/>
      <c r="FW294" s="140"/>
      <c r="FX294" s="141"/>
      <c r="GL294" s="179"/>
      <c r="GQ294" s="179"/>
    </row>
    <row r="295" spans="2:199" s="159" customFormat="1">
      <c r="B295" s="134"/>
      <c r="C295" s="136"/>
      <c r="D295" s="71"/>
      <c r="E295" s="16"/>
      <c r="F295" s="159" t="str">
        <f t="shared" si="248"/>
        <v/>
      </c>
      <c r="G295" s="159" t="str">
        <f t="shared" si="249"/>
        <v/>
      </c>
      <c r="H295" s="159" t="str">
        <f t="shared" si="250"/>
        <v/>
      </c>
      <c r="I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F295" s="201"/>
      <c r="DH295" s="201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 s="71"/>
      <c r="EH295" s="114"/>
      <c r="EI295" s="71"/>
      <c r="EJ295" s="71"/>
      <c r="EK295" s="71"/>
      <c r="EL295" s="115"/>
      <c r="EM295" s="117"/>
      <c r="EN295" s="115"/>
      <c r="EO295" s="208"/>
      <c r="EP295" s="209"/>
      <c r="EQ295" s="210"/>
      <c r="ER295" s="217"/>
      <c r="FT295" s="160"/>
      <c r="FV295" s="24"/>
      <c r="FW295" s="140"/>
      <c r="FX295" s="141"/>
      <c r="GL295" s="179"/>
      <c r="GQ295" s="179"/>
    </row>
    <row r="296" spans="2:199" s="159" customFormat="1">
      <c r="B296" s="134"/>
      <c r="C296" s="136"/>
      <c r="D296" s="71"/>
      <c r="E296" s="16"/>
      <c r="F296" s="159" t="str">
        <f t="shared" si="248"/>
        <v/>
      </c>
      <c r="G296" s="159" t="str">
        <f t="shared" si="249"/>
        <v/>
      </c>
      <c r="H296" s="159" t="str">
        <f t="shared" si="250"/>
        <v/>
      </c>
      <c r="I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F296" s="201"/>
      <c r="DH296" s="201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 s="71"/>
      <c r="EH296" s="114"/>
      <c r="EI296" s="71"/>
      <c r="EJ296" s="71"/>
      <c r="EK296" s="71"/>
      <c r="EL296" s="115"/>
      <c r="EM296" s="117"/>
      <c r="EN296" s="115"/>
      <c r="EO296" s="208"/>
      <c r="EP296" s="209"/>
      <c r="EQ296" s="210"/>
      <c r="ER296" s="217"/>
      <c r="FT296" s="160"/>
      <c r="FV296" s="24"/>
      <c r="FW296" s="140"/>
      <c r="FX296" s="141"/>
      <c r="GL296" s="179"/>
      <c r="GQ296" s="179"/>
    </row>
    <row r="297" spans="2:199" s="159" customFormat="1">
      <c r="B297" s="134"/>
      <c r="C297" s="136"/>
      <c r="D297" s="71"/>
      <c r="E297" s="16"/>
      <c r="F297" s="159" t="str">
        <f t="shared" si="248"/>
        <v/>
      </c>
      <c r="G297" s="159" t="str">
        <f t="shared" si="249"/>
        <v/>
      </c>
      <c r="H297" s="159" t="str">
        <f t="shared" si="250"/>
        <v/>
      </c>
      <c r="I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F297" s="201"/>
      <c r="DH297" s="201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 s="71"/>
      <c r="EH297" s="114"/>
      <c r="EI297" s="71"/>
      <c r="EJ297" s="71"/>
      <c r="EK297" s="71"/>
      <c r="EL297" s="115"/>
      <c r="EM297" s="117"/>
      <c r="EN297" s="115"/>
      <c r="EO297" s="208"/>
      <c r="EP297" s="209"/>
      <c r="EQ297" s="210"/>
      <c r="ER297" s="217"/>
      <c r="FT297" s="160"/>
      <c r="FV297" s="24"/>
      <c r="FW297" s="140"/>
      <c r="FX297" s="141"/>
      <c r="GL297" s="179"/>
      <c r="GQ297" s="179"/>
    </row>
    <row r="298" spans="2:199" s="159" customFormat="1">
      <c r="B298" s="134"/>
      <c r="C298" s="136"/>
      <c r="D298" s="71"/>
      <c r="E298" s="16"/>
      <c r="F298" s="159" t="str">
        <f t="shared" si="248"/>
        <v/>
      </c>
      <c r="G298" s="159" t="str">
        <f t="shared" si="249"/>
        <v/>
      </c>
      <c r="H298" s="159" t="str">
        <f t="shared" si="250"/>
        <v/>
      </c>
      <c r="I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F298" s="201"/>
      <c r="DH298" s="201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 s="71"/>
      <c r="EH298" s="114"/>
      <c r="EI298" s="71"/>
      <c r="EJ298" s="71"/>
      <c r="EK298" s="71"/>
      <c r="EL298" s="115"/>
      <c r="EM298" s="117"/>
      <c r="EN298" s="115"/>
      <c r="EO298" s="208"/>
      <c r="EP298" s="209"/>
      <c r="EQ298" s="210"/>
      <c r="ER298" s="217"/>
      <c r="FT298" s="160"/>
      <c r="FV298" s="24"/>
      <c r="FW298" s="140"/>
      <c r="FX298" s="141"/>
      <c r="GL298" s="179"/>
      <c r="GQ298" s="179"/>
    </row>
    <row r="299" spans="2:199" s="159" customFormat="1">
      <c r="B299" s="134"/>
      <c r="C299" s="136"/>
      <c r="D299" s="71"/>
      <c r="E299" s="16"/>
      <c r="F299" s="159" t="str">
        <f t="shared" si="248"/>
        <v/>
      </c>
      <c r="G299" s="159" t="str">
        <f t="shared" si="249"/>
        <v/>
      </c>
      <c r="H299" s="159" t="str">
        <f t="shared" si="250"/>
        <v/>
      </c>
      <c r="I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F299" s="201"/>
      <c r="DH299" s="201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 s="71"/>
      <c r="EH299" s="114"/>
      <c r="EI299" s="71"/>
      <c r="EJ299" s="71"/>
      <c r="EK299" s="71"/>
      <c r="EL299" s="115"/>
      <c r="EM299" s="117"/>
      <c r="EN299" s="115"/>
      <c r="EO299" s="208"/>
      <c r="EP299" s="209"/>
      <c r="EQ299" s="210"/>
      <c r="ER299" s="217"/>
      <c r="FT299" s="160"/>
      <c r="FV299" s="24"/>
      <c r="FW299" s="140"/>
      <c r="FX299" s="141"/>
      <c r="GL299" s="179"/>
      <c r="GQ299" s="179"/>
    </row>
    <row r="300" spans="2:199" s="159" customFormat="1">
      <c r="B300" s="134"/>
      <c r="C300" s="136"/>
      <c r="D300" s="71"/>
      <c r="E300" s="16"/>
      <c r="F300" s="159" t="str">
        <f t="shared" si="248"/>
        <v/>
      </c>
      <c r="G300" s="159" t="str">
        <f t="shared" si="249"/>
        <v/>
      </c>
      <c r="H300" s="159" t="str">
        <f t="shared" si="250"/>
        <v/>
      </c>
      <c r="I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F300" s="201"/>
      <c r="DH300" s="201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 s="71"/>
      <c r="EH300" s="114"/>
      <c r="EI300" s="71"/>
      <c r="EJ300" s="71"/>
      <c r="EK300" s="71"/>
      <c r="EL300" s="115"/>
      <c r="EM300" s="117"/>
      <c r="EN300" s="115"/>
      <c r="EO300" s="208"/>
      <c r="EP300" s="209"/>
      <c r="EQ300" s="210"/>
      <c r="ER300" s="217"/>
      <c r="FT300" s="160"/>
      <c r="FV300" s="24"/>
      <c r="FW300" s="140"/>
      <c r="FX300" s="141"/>
      <c r="GL300" s="179"/>
      <c r="GQ300" s="179"/>
    </row>
    <row r="301" spans="2:199" s="159" customFormat="1">
      <c r="B301" s="134"/>
      <c r="C301" s="136"/>
      <c r="D301" s="71"/>
      <c r="E301" s="16"/>
      <c r="F301" s="159" t="str">
        <f t="shared" si="248"/>
        <v/>
      </c>
      <c r="G301" s="159" t="str">
        <f t="shared" si="249"/>
        <v/>
      </c>
      <c r="H301" s="159" t="str">
        <f t="shared" si="250"/>
        <v/>
      </c>
      <c r="I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F301" s="201"/>
      <c r="DH301" s="2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 s="71"/>
      <c r="EH301" s="114"/>
      <c r="EI301" s="71"/>
      <c r="EJ301" s="71"/>
      <c r="EK301" s="71"/>
      <c r="EL301" s="115"/>
      <c r="EM301" s="117"/>
      <c r="EN301" s="115"/>
      <c r="EO301" s="208"/>
      <c r="EP301" s="209"/>
      <c r="EQ301" s="210"/>
      <c r="ER301" s="217"/>
      <c r="FT301" s="160"/>
      <c r="FV301" s="24"/>
      <c r="FW301" s="140"/>
      <c r="FX301" s="141"/>
      <c r="GL301" s="179"/>
      <c r="GQ301" s="179"/>
    </row>
    <row r="302" spans="2:199" s="159" customFormat="1">
      <c r="B302" s="134"/>
      <c r="C302" s="136"/>
      <c r="D302" s="71"/>
      <c r="E302" s="16"/>
      <c r="F302" s="159" t="str">
        <f t="shared" si="248"/>
        <v/>
      </c>
      <c r="G302" s="159" t="str">
        <f t="shared" si="249"/>
        <v/>
      </c>
      <c r="H302" s="159" t="str">
        <f t="shared" si="250"/>
        <v/>
      </c>
      <c r="I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F302" s="201"/>
      <c r="DH302" s="201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 s="71"/>
      <c r="EH302" s="114"/>
      <c r="EI302" s="71"/>
      <c r="EJ302" s="71"/>
      <c r="EK302" s="71"/>
      <c r="EL302" s="115"/>
      <c r="EM302" s="117"/>
      <c r="EN302" s="115"/>
      <c r="EO302" s="208"/>
      <c r="EP302" s="209"/>
      <c r="EQ302" s="210"/>
      <c r="ER302" s="217"/>
      <c r="FT302" s="160"/>
      <c r="FV302" s="24"/>
      <c r="FW302" s="140"/>
      <c r="FX302" s="141"/>
      <c r="GL302" s="179"/>
      <c r="GQ302" s="179"/>
    </row>
    <row r="303" spans="2:199" s="159" customFormat="1">
      <c r="B303" s="134"/>
      <c r="C303" s="136"/>
      <c r="D303" s="71"/>
      <c r="E303" s="16"/>
      <c r="F303" s="159" t="str">
        <f t="shared" si="248"/>
        <v/>
      </c>
      <c r="G303" s="159" t="str">
        <f t="shared" si="249"/>
        <v/>
      </c>
      <c r="H303" s="159" t="str">
        <f t="shared" si="250"/>
        <v/>
      </c>
      <c r="I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F303" s="201"/>
      <c r="DH303" s="201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 s="71"/>
      <c r="EH303" s="114"/>
      <c r="EI303" s="71"/>
      <c r="EJ303" s="71"/>
      <c r="EK303" s="71"/>
      <c r="EL303" s="115"/>
      <c r="EM303" s="117"/>
      <c r="EN303" s="115"/>
      <c r="EO303" s="208"/>
      <c r="EP303" s="209"/>
      <c r="EQ303" s="210"/>
      <c r="ER303" s="217"/>
      <c r="FT303" s="160"/>
      <c r="FV303" s="24"/>
      <c r="FW303" s="140"/>
      <c r="FX303" s="141"/>
      <c r="GL303" s="179"/>
      <c r="GQ303" s="179"/>
    </row>
    <row r="304" spans="2:199" s="159" customFormat="1">
      <c r="B304" s="134"/>
      <c r="C304" s="136"/>
      <c r="D304" s="71"/>
      <c r="E304" s="16"/>
      <c r="F304" s="159" t="str">
        <f t="shared" si="248"/>
        <v/>
      </c>
      <c r="G304" s="159" t="str">
        <f t="shared" si="249"/>
        <v/>
      </c>
      <c r="H304" s="159" t="str">
        <f t="shared" si="250"/>
        <v/>
      </c>
      <c r="I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F304" s="201"/>
      <c r="DH304" s="201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 s="71"/>
      <c r="EH304" s="114"/>
      <c r="EI304" s="71"/>
      <c r="EJ304" s="71"/>
      <c r="EK304" s="71"/>
      <c r="EL304" s="115"/>
      <c r="EM304" s="117"/>
      <c r="EN304" s="115"/>
      <c r="EO304" s="208"/>
      <c r="EP304" s="209"/>
      <c r="EQ304" s="210"/>
      <c r="ER304" s="217"/>
      <c r="FT304" s="160"/>
      <c r="FV304" s="24"/>
      <c r="FW304" s="140"/>
      <c r="FX304" s="141"/>
      <c r="GL304" s="179"/>
      <c r="GQ304" s="179"/>
    </row>
    <row r="305" spans="2:199" s="159" customFormat="1">
      <c r="B305" s="134"/>
      <c r="C305" s="136"/>
      <c r="D305" s="71"/>
      <c r="E305" s="16"/>
      <c r="F305" s="159" t="str">
        <f t="shared" si="248"/>
        <v/>
      </c>
      <c r="G305" s="159" t="str">
        <f t="shared" si="249"/>
        <v/>
      </c>
      <c r="H305" s="159" t="str">
        <f t="shared" si="250"/>
        <v/>
      </c>
      <c r="I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F305" s="201"/>
      <c r="DH305" s="201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 s="71"/>
      <c r="EH305" s="114"/>
      <c r="EI305" s="71"/>
      <c r="EJ305" s="71"/>
      <c r="EK305" s="71"/>
      <c r="EL305" s="115"/>
      <c r="EM305" s="117"/>
      <c r="EN305" s="115"/>
      <c r="EO305" s="208"/>
      <c r="EP305" s="209"/>
      <c r="EQ305" s="210"/>
      <c r="ER305" s="217"/>
      <c r="FT305" s="160"/>
      <c r="FV305" s="24"/>
      <c r="FW305" s="140"/>
      <c r="FX305" s="141"/>
      <c r="GL305" s="179"/>
      <c r="GQ305" s="179"/>
    </row>
    <row r="306" spans="2:199" s="159" customFormat="1">
      <c r="B306" s="134"/>
      <c r="C306" s="136"/>
      <c r="D306" s="71"/>
      <c r="E306" s="16"/>
      <c r="F306" s="159" t="str">
        <f t="shared" ref="F306:F318" si="309">LEFT(E306,1)</f>
        <v/>
      </c>
      <c r="G306" s="159" t="str">
        <f t="shared" ref="G306:G318" si="310">MID(E306,2,2)</f>
        <v/>
      </c>
      <c r="H306" s="159" t="str">
        <f t="shared" ref="H306:H318" si="311">RIGHT(E306,2)</f>
        <v/>
      </c>
      <c r="I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F306" s="201"/>
      <c r="DH306" s="201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 s="71"/>
      <c r="EH306" s="114"/>
      <c r="EI306" s="71"/>
      <c r="EJ306" s="71"/>
      <c r="EK306" s="71"/>
      <c r="EL306" s="115"/>
      <c r="EM306" s="117"/>
      <c r="EN306" s="115"/>
      <c r="EO306" s="208"/>
      <c r="EP306" s="209"/>
      <c r="EQ306" s="210"/>
      <c r="ER306" s="217"/>
      <c r="FT306" s="160"/>
      <c r="FV306" s="24"/>
      <c r="FW306" s="140"/>
      <c r="FX306" s="141"/>
      <c r="GL306" s="179"/>
      <c r="GQ306" s="179"/>
    </row>
    <row r="307" spans="2:199" s="159" customFormat="1">
      <c r="B307" s="134"/>
      <c r="C307" s="136"/>
      <c r="D307" s="71"/>
      <c r="E307" s="16"/>
      <c r="F307" s="159" t="str">
        <f t="shared" si="309"/>
        <v/>
      </c>
      <c r="G307" s="159" t="str">
        <f t="shared" si="310"/>
        <v/>
      </c>
      <c r="H307" s="159" t="str">
        <f t="shared" si="311"/>
        <v/>
      </c>
      <c r="I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F307" s="201"/>
      <c r="DH307" s="201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 s="71"/>
      <c r="EH307" s="114"/>
      <c r="EI307" s="71"/>
      <c r="EJ307" s="71"/>
      <c r="EK307" s="71"/>
      <c r="EL307" s="115"/>
      <c r="EM307" s="117"/>
      <c r="EN307" s="115"/>
      <c r="EO307" s="208"/>
      <c r="EP307" s="209"/>
      <c r="EQ307" s="210"/>
      <c r="ER307" s="217"/>
      <c r="FT307" s="160"/>
      <c r="FV307" s="24"/>
      <c r="FW307" s="140"/>
      <c r="FX307" s="141"/>
      <c r="GL307" s="179"/>
      <c r="GQ307" s="179"/>
    </row>
    <row r="308" spans="2:199" s="159" customFormat="1">
      <c r="B308" s="134"/>
      <c r="C308" s="136"/>
      <c r="D308" s="71"/>
      <c r="E308" s="16"/>
      <c r="F308" s="159" t="str">
        <f t="shared" si="309"/>
        <v/>
      </c>
      <c r="G308" s="159" t="str">
        <f t="shared" si="310"/>
        <v/>
      </c>
      <c r="H308" s="159" t="str">
        <f t="shared" si="311"/>
        <v/>
      </c>
      <c r="I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F308" s="201"/>
      <c r="DH308" s="201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 s="71"/>
      <c r="EH308" s="114"/>
      <c r="EI308" s="71"/>
      <c r="EJ308" s="71"/>
      <c r="EK308" s="71"/>
      <c r="EL308" s="115"/>
      <c r="EM308" s="117"/>
      <c r="EN308" s="115"/>
      <c r="EO308" s="208"/>
      <c r="EP308" s="209"/>
      <c r="EQ308" s="210"/>
      <c r="ER308" s="217"/>
      <c r="FT308" s="160"/>
      <c r="FV308" s="24"/>
      <c r="FW308" s="140"/>
      <c r="FX308" s="141"/>
      <c r="GL308" s="179"/>
      <c r="GQ308" s="179"/>
    </row>
    <row r="309" spans="2:199" s="159" customFormat="1">
      <c r="B309" s="134"/>
      <c r="C309" s="136"/>
      <c r="D309" s="71"/>
      <c r="E309" s="16"/>
      <c r="F309" s="159" t="str">
        <f t="shared" si="309"/>
        <v/>
      </c>
      <c r="G309" s="159" t="str">
        <f t="shared" si="310"/>
        <v/>
      </c>
      <c r="H309" s="159" t="str">
        <f t="shared" si="311"/>
        <v/>
      </c>
      <c r="I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F309" s="201"/>
      <c r="DH309" s="201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 s="71"/>
      <c r="EH309" s="114"/>
      <c r="EI309" s="71"/>
      <c r="EJ309" s="71"/>
      <c r="EK309" s="71"/>
      <c r="EL309" s="115"/>
      <c r="EM309" s="117"/>
      <c r="EN309" s="115"/>
      <c r="EO309" s="208"/>
      <c r="EP309" s="209"/>
      <c r="EQ309" s="210"/>
      <c r="ER309" s="217"/>
      <c r="FT309" s="160"/>
      <c r="FV309" s="24"/>
      <c r="FW309" s="140"/>
      <c r="FX309" s="141"/>
      <c r="GL309" s="179"/>
      <c r="GQ309" s="179"/>
    </row>
    <row r="310" spans="2:199" s="159" customFormat="1">
      <c r="B310" s="134"/>
      <c r="C310" s="136"/>
      <c r="D310" s="71"/>
      <c r="E310" s="16"/>
      <c r="F310" s="159" t="str">
        <f t="shared" si="309"/>
        <v/>
      </c>
      <c r="G310" s="159" t="str">
        <f t="shared" si="310"/>
        <v/>
      </c>
      <c r="H310" s="159" t="str">
        <f t="shared" si="311"/>
        <v/>
      </c>
      <c r="I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F310" s="201"/>
      <c r="DH310" s="201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 s="71"/>
      <c r="EH310" s="114"/>
      <c r="EI310" s="71"/>
      <c r="EJ310" s="71"/>
      <c r="EK310" s="71"/>
      <c r="EL310" s="115"/>
      <c r="EM310" s="117"/>
      <c r="EN310" s="115"/>
      <c r="EO310" s="208"/>
      <c r="EP310" s="209"/>
      <c r="EQ310" s="210"/>
      <c r="ER310" s="217"/>
      <c r="FT310" s="160"/>
      <c r="FV310" s="24"/>
      <c r="FW310" s="140"/>
      <c r="FX310" s="141"/>
      <c r="GL310" s="179"/>
      <c r="GQ310" s="179"/>
    </row>
    <row r="311" spans="2:199" s="159" customFormat="1">
      <c r="B311" s="134"/>
      <c r="C311" s="136"/>
      <c r="D311" s="71"/>
      <c r="E311" s="16"/>
      <c r="F311" s="159" t="str">
        <f t="shared" si="309"/>
        <v/>
      </c>
      <c r="G311" s="159" t="str">
        <f t="shared" si="310"/>
        <v/>
      </c>
      <c r="H311" s="159" t="str">
        <f t="shared" si="311"/>
        <v/>
      </c>
      <c r="I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F311" s="201"/>
      <c r="DH311" s="20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 s="71"/>
      <c r="EH311" s="114"/>
      <c r="EI311" s="71"/>
      <c r="EJ311" s="71"/>
      <c r="EK311" s="71"/>
      <c r="EL311" s="115"/>
      <c r="EM311" s="117"/>
      <c r="EN311" s="115"/>
      <c r="EO311" s="208"/>
      <c r="EP311" s="209"/>
      <c r="EQ311" s="210"/>
      <c r="ER311" s="217"/>
      <c r="FT311" s="160"/>
      <c r="FV311" s="24"/>
      <c r="FW311" s="140"/>
      <c r="FX311" s="141"/>
      <c r="GL311" s="179"/>
      <c r="GQ311" s="179"/>
    </row>
    <row r="312" spans="2:199" s="159" customFormat="1">
      <c r="B312" s="134"/>
      <c r="C312" s="136"/>
      <c r="D312" s="71"/>
      <c r="E312" s="16"/>
      <c r="F312" s="159" t="str">
        <f t="shared" si="309"/>
        <v/>
      </c>
      <c r="G312" s="159" t="str">
        <f t="shared" si="310"/>
        <v/>
      </c>
      <c r="H312" s="159" t="str">
        <f t="shared" si="311"/>
        <v/>
      </c>
      <c r="I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F312" s="201"/>
      <c r="DH312" s="201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 s="71"/>
      <c r="EH312" s="114"/>
      <c r="EI312" s="71"/>
      <c r="EJ312" s="71"/>
      <c r="EK312" s="71"/>
      <c r="EL312" s="115"/>
      <c r="EM312" s="117"/>
      <c r="EN312" s="115"/>
      <c r="EO312" s="208"/>
      <c r="EP312" s="209"/>
      <c r="EQ312" s="210"/>
      <c r="ER312" s="217"/>
      <c r="FT312" s="160"/>
      <c r="FV312" s="24"/>
      <c r="FW312" s="140"/>
      <c r="FX312" s="141"/>
      <c r="GL312" s="179"/>
      <c r="GQ312" s="179"/>
    </row>
    <row r="313" spans="2:199" s="159" customFormat="1">
      <c r="B313" s="134"/>
      <c r="C313" s="136"/>
      <c r="D313" s="71"/>
      <c r="E313" s="16"/>
      <c r="F313" s="159" t="str">
        <f t="shared" si="309"/>
        <v/>
      </c>
      <c r="G313" s="159" t="str">
        <f t="shared" si="310"/>
        <v/>
      </c>
      <c r="H313" s="159" t="str">
        <f t="shared" si="311"/>
        <v/>
      </c>
      <c r="I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F313" s="201"/>
      <c r="DH313" s="201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 s="71"/>
      <c r="EH313" s="114"/>
      <c r="EI313" s="71"/>
      <c r="EJ313" s="71"/>
      <c r="EK313" s="71"/>
      <c r="EL313" s="115"/>
      <c r="EM313" s="117"/>
      <c r="EN313" s="115"/>
      <c r="EO313" s="208"/>
      <c r="EP313" s="209"/>
      <c r="EQ313" s="210"/>
      <c r="ER313" s="217"/>
      <c r="FT313" s="160"/>
      <c r="FV313" s="24"/>
      <c r="FW313" s="140"/>
      <c r="FX313" s="141"/>
      <c r="GL313" s="179"/>
      <c r="GQ313" s="179"/>
    </row>
    <row r="314" spans="2:199" s="159" customFormat="1">
      <c r="B314" s="134"/>
      <c r="C314" s="136"/>
      <c r="D314" s="71"/>
      <c r="E314" s="16"/>
      <c r="F314" s="159" t="str">
        <f t="shared" si="309"/>
        <v/>
      </c>
      <c r="G314" s="159" t="str">
        <f t="shared" si="310"/>
        <v/>
      </c>
      <c r="H314" s="159" t="str">
        <f t="shared" si="311"/>
        <v/>
      </c>
      <c r="I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F314" s="201"/>
      <c r="DH314" s="201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 s="71"/>
      <c r="EH314" s="114"/>
      <c r="EI314" s="71"/>
      <c r="EJ314" s="71"/>
      <c r="EK314" s="71"/>
      <c r="EL314" s="115"/>
      <c r="EM314" s="117"/>
      <c r="EN314" s="115"/>
      <c r="EO314" s="208"/>
      <c r="EP314" s="209"/>
      <c r="EQ314" s="210"/>
      <c r="ER314" s="217"/>
      <c r="FT314" s="160"/>
      <c r="FV314" s="24"/>
      <c r="FW314" s="140"/>
      <c r="FX314" s="141"/>
      <c r="GL314" s="179"/>
      <c r="GQ314" s="179"/>
    </row>
    <row r="315" spans="2:199" s="159" customFormat="1">
      <c r="B315" s="134"/>
      <c r="C315" s="136"/>
      <c r="D315" s="71"/>
      <c r="E315" s="16"/>
      <c r="F315" s="159" t="str">
        <f t="shared" si="309"/>
        <v/>
      </c>
      <c r="G315" s="159" t="str">
        <f t="shared" si="310"/>
        <v/>
      </c>
      <c r="H315" s="159" t="str">
        <f t="shared" si="311"/>
        <v/>
      </c>
      <c r="I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F315" s="201"/>
      <c r="DH315" s="201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 s="71"/>
      <c r="EH315" s="114"/>
      <c r="EI315" s="71"/>
      <c r="EJ315" s="71"/>
      <c r="EK315" s="71"/>
      <c r="EL315" s="115"/>
      <c r="EM315" s="117"/>
      <c r="EN315" s="115"/>
      <c r="EO315" s="208"/>
      <c r="EP315" s="209"/>
      <c r="EQ315" s="210"/>
      <c r="ER315" s="217"/>
      <c r="FT315" s="160"/>
      <c r="FV315" s="24"/>
      <c r="FW315" s="140"/>
      <c r="FX315" s="141"/>
      <c r="GL315" s="179"/>
      <c r="GQ315" s="179"/>
    </row>
    <row r="316" spans="2:199" s="159" customFormat="1">
      <c r="B316" s="134"/>
      <c r="C316" s="136"/>
      <c r="D316" s="71"/>
      <c r="E316" s="16"/>
      <c r="F316" s="159" t="str">
        <f t="shared" si="309"/>
        <v/>
      </c>
      <c r="G316" s="159" t="str">
        <f t="shared" si="310"/>
        <v/>
      </c>
      <c r="H316" s="159" t="str">
        <f t="shared" si="311"/>
        <v/>
      </c>
      <c r="I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F316" s="201"/>
      <c r="DH316" s="201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 s="71"/>
      <c r="EH316" s="114"/>
      <c r="EI316" s="71"/>
      <c r="EJ316" s="71"/>
      <c r="EK316" s="71"/>
      <c r="EL316" s="115"/>
      <c r="EM316" s="117"/>
      <c r="EN316" s="115"/>
      <c r="EO316" s="208"/>
      <c r="EP316" s="209"/>
      <c r="EQ316" s="210"/>
      <c r="ER316" s="217"/>
      <c r="FT316" s="160"/>
      <c r="FV316" s="24"/>
      <c r="FW316" s="140"/>
      <c r="FX316" s="141"/>
      <c r="GL316" s="179"/>
      <c r="GQ316" s="179"/>
    </row>
    <row r="317" spans="2:199" s="159" customFormat="1">
      <c r="B317" s="134"/>
      <c r="C317" s="136"/>
      <c r="D317" s="71"/>
      <c r="E317" s="16"/>
      <c r="F317" s="159" t="str">
        <f t="shared" si="309"/>
        <v/>
      </c>
      <c r="G317" s="159" t="str">
        <f t="shared" si="310"/>
        <v/>
      </c>
      <c r="H317" s="159" t="str">
        <f t="shared" si="311"/>
        <v/>
      </c>
      <c r="I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F317" s="201"/>
      <c r="DH317" s="201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 s="71"/>
      <c r="EH317" s="114"/>
      <c r="EI317" s="71"/>
      <c r="EJ317" s="71"/>
      <c r="EK317" s="71"/>
      <c r="EL317" s="115"/>
      <c r="EM317" s="117"/>
      <c r="EN317" s="115"/>
      <c r="EO317" s="208"/>
      <c r="EP317" s="209"/>
      <c r="EQ317" s="210"/>
      <c r="ER317" s="217"/>
      <c r="FT317" s="160"/>
      <c r="FV317" s="24"/>
      <c r="FW317" s="140"/>
      <c r="FX317" s="141"/>
      <c r="GL317" s="179"/>
      <c r="GQ317" s="179"/>
    </row>
    <row r="318" spans="2:199" s="159" customFormat="1">
      <c r="B318" s="134"/>
      <c r="C318" s="136"/>
      <c r="D318" s="71"/>
      <c r="E318" s="16"/>
      <c r="F318" s="159" t="str">
        <f t="shared" si="309"/>
        <v/>
      </c>
      <c r="G318" s="159" t="str">
        <f t="shared" si="310"/>
        <v/>
      </c>
      <c r="H318" s="159" t="str">
        <f t="shared" si="311"/>
        <v/>
      </c>
      <c r="I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F318" s="201"/>
      <c r="DH318" s="201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 s="71"/>
      <c r="EH318" s="114"/>
      <c r="EI318" s="71"/>
      <c r="EJ318" s="71"/>
      <c r="EK318" s="71"/>
      <c r="EL318" s="115"/>
      <c r="EM318" s="117"/>
      <c r="EN318" s="115"/>
      <c r="EO318" s="208"/>
      <c r="EP318" s="209"/>
      <c r="EQ318" s="210"/>
      <c r="ER318" s="217"/>
      <c r="FT318" s="160"/>
      <c r="FV318" s="24"/>
      <c r="FW318" s="140"/>
      <c r="FX318" s="141"/>
      <c r="GL318" s="179"/>
      <c r="GQ318" s="179"/>
    </row>
    <row r="319" spans="2:199" s="159" customFormat="1">
      <c r="B319"/>
      <c r="C319"/>
      <c r="E319"/>
      <c r="F319"/>
      <c r="G319"/>
      <c r="H319"/>
      <c r="I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F319" s="201"/>
      <c r="DH319" s="201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 s="71"/>
      <c r="EH319" s="114"/>
      <c r="EI319" s="71"/>
      <c r="EJ319" s="71"/>
      <c r="EK319" s="71"/>
      <c r="EL319" s="115"/>
      <c r="EM319" s="117"/>
      <c r="EN319" s="115"/>
      <c r="EO319" s="208"/>
      <c r="EP319" s="209"/>
      <c r="EQ319" s="210"/>
      <c r="ER319" s="217"/>
      <c r="FT319" s="160"/>
      <c r="FV319" s="24"/>
      <c r="FW319" s="140"/>
      <c r="FX319" s="141"/>
      <c r="GL319" s="179"/>
      <c r="GQ319" s="179"/>
    </row>
    <row r="320" spans="2:199" s="159" customFormat="1">
      <c r="B320"/>
      <c r="C320"/>
      <c r="E320"/>
      <c r="F320"/>
      <c r="G320"/>
      <c r="H320"/>
      <c r="I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F320" s="201"/>
      <c r="DH320" s="201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 s="71"/>
      <c r="EH320" s="114"/>
      <c r="EI320" s="71"/>
      <c r="EJ320" s="71"/>
      <c r="EK320" s="71"/>
      <c r="EL320" s="115"/>
      <c r="EM320" s="117"/>
      <c r="EN320" s="115"/>
      <c r="EO320" s="208"/>
      <c r="EP320" s="209"/>
      <c r="EQ320" s="210"/>
      <c r="ER320" s="217"/>
      <c r="FT320" s="160"/>
      <c r="FV320" s="24"/>
      <c r="FW320" s="140"/>
      <c r="FX320" s="141"/>
      <c r="GL320" s="179"/>
      <c r="GQ320" s="179"/>
    </row>
    <row r="321" spans="2:199" s="159" customFormat="1">
      <c r="B321"/>
      <c r="C321"/>
      <c r="E321"/>
      <c r="F321"/>
      <c r="G321"/>
      <c r="H321"/>
      <c r="I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F321" s="201"/>
      <c r="DH321" s="20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 s="71"/>
      <c r="EH321" s="114"/>
      <c r="EI321" s="71"/>
      <c r="EJ321" s="71"/>
      <c r="EK321" s="71"/>
      <c r="EL321" s="115"/>
      <c r="EM321" s="117"/>
      <c r="EN321" s="115"/>
      <c r="EO321" s="208"/>
      <c r="EP321" s="209"/>
      <c r="EQ321" s="210"/>
      <c r="ER321" s="217"/>
      <c r="FT321" s="160"/>
      <c r="FV321" s="24"/>
      <c r="FW321" s="140"/>
      <c r="FX321" s="141"/>
      <c r="GL321" s="179"/>
      <c r="GQ321" s="179"/>
    </row>
    <row r="322" spans="2:199" s="159" customFormat="1">
      <c r="B322"/>
      <c r="C322"/>
      <c r="E322"/>
      <c r="F322"/>
      <c r="G322"/>
      <c r="H322"/>
      <c r="I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F322" s="201"/>
      <c r="DH322" s="201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 s="71"/>
      <c r="EH322" s="114"/>
      <c r="EI322" s="71"/>
      <c r="EJ322" s="71"/>
      <c r="EK322" s="71"/>
      <c r="EL322" s="115"/>
      <c r="EM322" s="117"/>
      <c r="EN322" s="115"/>
      <c r="EO322" s="208"/>
      <c r="EP322" s="209"/>
      <c r="EQ322" s="210"/>
      <c r="ER322" s="217"/>
      <c r="FT322" s="160"/>
      <c r="FV322" s="24"/>
      <c r="FW322" s="140"/>
      <c r="FX322" s="141"/>
      <c r="GL322" s="179"/>
      <c r="GQ322" s="179"/>
    </row>
    <row r="323" spans="2:199" s="159" customFormat="1">
      <c r="B323"/>
      <c r="C323"/>
      <c r="E323"/>
      <c r="F323"/>
      <c r="G323"/>
      <c r="H323"/>
      <c r="I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F323" s="201"/>
      <c r="DH323" s="201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 s="71"/>
      <c r="EH323" s="114"/>
      <c r="EI323" s="71"/>
      <c r="EJ323" s="71"/>
      <c r="EK323" s="71"/>
      <c r="EL323" s="115"/>
      <c r="EM323" s="117"/>
      <c r="EN323" s="115"/>
      <c r="EO323" s="208"/>
      <c r="EP323" s="209"/>
      <c r="EQ323" s="210"/>
      <c r="ER323" s="217"/>
      <c r="FT323" s="160"/>
      <c r="FV323" s="24"/>
      <c r="FW323" s="140"/>
      <c r="FX323" s="141"/>
      <c r="GL323" s="179"/>
      <c r="GQ323" s="179"/>
    </row>
    <row r="324" spans="2:199" s="159" customFormat="1">
      <c r="B324"/>
      <c r="C324"/>
      <c r="E324"/>
      <c r="F324"/>
      <c r="G324"/>
      <c r="H324"/>
      <c r="I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F324" s="201"/>
      <c r="DH324" s="201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 s="71"/>
      <c r="EH324" s="114"/>
      <c r="EI324" s="71"/>
      <c r="EJ324" s="71"/>
      <c r="EK324" s="71"/>
      <c r="EL324" s="115"/>
      <c r="EM324" s="117"/>
      <c r="EN324" s="115"/>
      <c r="EO324" s="208"/>
      <c r="EP324" s="209"/>
      <c r="EQ324" s="210"/>
      <c r="ER324" s="217"/>
      <c r="FT324" s="160"/>
      <c r="FV324" s="24"/>
      <c r="FW324" s="140"/>
      <c r="FX324" s="141"/>
      <c r="GL324" s="179"/>
      <c r="GQ324" s="179"/>
    </row>
    <row r="325" spans="2:199" s="159" customFormat="1">
      <c r="B325"/>
      <c r="C325"/>
      <c r="E325"/>
      <c r="F325"/>
      <c r="G325"/>
      <c r="H325"/>
      <c r="I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F325" s="201"/>
      <c r="DH325" s="201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 s="71"/>
      <c r="EH325" s="114"/>
      <c r="EI325" s="71"/>
      <c r="EJ325" s="71"/>
      <c r="EK325" s="71"/>
      <c r="EL325" s="115"/>
      <c r="EM325" s="117"/>
      <c r="EN325" s="115"/>
      <c r="EO325" s="208"/>
      <c r="EP325" s="209"/>
      <c r="EQ325" s="210"/>
      <c r="ER325" s="217"/>
      <c r="FT325" s="160"/>
      <c r="FV325" s="24"/>
      <c r="FW325" s="140"/>
      <c r="FX325" s="141"/>
      <c r="GL325" s="179"/>
      <c r="GQ325" s="179"/>
    </row>
    <row r="326" spans="2:199" s="159" customFormat="1">
      <c r="B326"/>
      <c r="C326"/>
      <c r="E326"/>
      <c r="F326"/>
      <c r="G326"/>
      <c r="H326"/>
      <c r="I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F326" s="201"/>
      <c r="DH326" s="201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 s="71"/>
      <c r="EH326" s="114"/>
      <c r="EI326" s="71"/>
      <c r="EJ326" s="71"/>
      <c r="EK326" s="71"/>
      <c r="EL326" s="115"/>
      <c r="EM326" s="117"/>
      <c r="EN326" s="115"/>
      <c r="EO326" s="208"/>
      <c r="EP326" s="209"/>
      <c r="EQ326" s="210"/>
      <c r="ER326" s="217"/>
      <c r="FT326" s="160"/>
      <c r="FV326" s="24"/>
      <c r="FW326" s="140"/>
      <c r="FX326" s="141"/>
      <c r="GL326" s="179"/>
      <c r="GQ326" s="179"/>
    </row>
    <row r="327" spans="2:199" s="159" customFormat="1">
      <c r="B327"/>
      <c r="C327"/>
      <c r="E327"/>
      <c r="F327"/>
      <c r="G327"/>
      <c r="H327"/>
      <c r="I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F327" s="201"/>
      <c r="DH327" s="201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 s="71"/>
      <c r="EH327" s="114"/>
      <c r="EI327" s="71"/>
      <c r="EJ327" s="71"/>
      <c r="EK327" s="71"/>
      <c r="EL327" s="115"/>
      <c r="EM327" s="117"/>
      <c r="EN327" s="115"/>
      <c r="EO327" s="208"/>
      <c r="EP327" s="209"/>
      <c r="EQ327" s="210"/>
      <c r="ER327" s="217"/>
      <c r="FT327" s="160"/>
      <c r="FV327" s="24"/>
      <c r="FW327" s="140"/>
      <c r="FX327" s="141"/>
      <c r="GL327" s="179"/>
      <c r="GQ327" s="179"/>
    </row>
    <row r="328" spans="2:199" s="159" customFormat="1">
      <c r="B328"/>
      <c r="C328"/>
      <c r="E328"/>
      <c r="F328"/>
      <c r="G328"/>
      <c r="H328"/>
      <c r="I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F328" s="201"/>
      <c r="DH328" s="201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 s="71"/>
      <c r="EH328" s="114"/>
      <c r="EI328" s="71"/>
      <c r="EJ328" s="71"/>
      <c r="EK328" s="71"/>
      <c r="EL328" s="115"/>
      <c r="EM328" s="117"/>
      <c r="EN328" s="115"/>
      <c r="EO328" s="208"/>
      <c r="EP328" s="209"/>
      <c r="EQ328" s="210"/>
      <c r="ER328" s="217"/>
      <c r="FT328" s="160"/>
      <c r="FV328" s="24"/>
      <c r="FW328" s="140"/>
      <c r="FX328" s="141"/>
      <c r="GL328" s="179"/>
      <c r="GQ328" s="179"/>
    </row>
    <row r="329" spans="2:199" s="159" customFormat="1">
      <c r="B329"/>
      <c r="C329"/>
      <c r="E329"/>
      <c r="F329"/>
      <c r="G329"/>
      <c r="H329"/>
      <c r="I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F329" s="201"/>
      <c r="DH329" s="201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 s="71"/>
      <c r="EH329" s="114"/>
      <c r="EI329" s="71"/>
      <c r="EJ329" s="71"/>
      <c r="EK329" s="71"/>
      <c r="EL329" s="115"/>
      <c r="EM329" s="117"/>
      <c r="EN329" s="115"/>
      <c r="EO329" s="208"/>
      <c r="EP329" s="209"/>
      <c r="EQ329" s="210"/>
      <c r="ER329" s="217"/>
      <c r="FT329" s="160"/>
      <c r="FV329" s="24"/>
      <c r="FW329" s="140"/>
      <c r="FX329" s="141"/>
      <c r="GL329" s="179"/>
      <c r="GQ329" s="179"/>
    </row>
    <row r="330" spans="2:199" s="159" customFormat="1">
      <c r="B330"/>
      <c r="C330"/>
      <c r="E330"/>
      <c r="F330"/>
      <c r="G330"/>
      <c r="H330"/>
      <c r="I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F330" s="201"/>
      <c r="DH330" s="201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 s="71"/>
      <c r="EH330" s="114"/>
      <c r="EI330" s="71"/>
      <c r="EJ330" s="71"/>
      <c r="EK330" s="71"/>
      <c r="EL330" s="115"/>
      <c r="EM330" s="117"/>
      <c r="EN330" s="115"/>
      <c r="EO330" s="208"/>
      <c r="EP330" s="209"/>
      <c r="EQ330" s="210"/>
      <c r="ER330" s="217"/>
      <c r="FT330" s="160"/>
      <c r="FV330" s="24"/>
      <c r="FW330" s="140"/>
      <c r="FX330" s="141"/>
      <c r="GL330" s="179"/>
      <c r="GQ330" s="179"/>
    </row>
    <row r="331" spans="2:199" s="159" customFormat="1">
      <c r="B331"/>
      <c r="C331"/>
      <c r="E331"/>
      <c r="F331"/>
      <c r="G331"/>
      <c r="H331"/>
      <c r="I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F331" s="201"/>
      <c r="DH331" s="20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 s="71"/>
      <c r="EH331" s="114"/>
      <c r="EI331" s="71"/>
      <c r="EJ331" s="71"/>
      <c r="EK331" s="71"/>
      <c r="EL331" s="115"/>
      <c r="EM331" s="117"/>
      <c r="EN331" s="115"/>
      <c r="EO331" s="208"/>
      <c r="EP331" s="209"/>
      <c r="EQ331" s="210"/>
      <c r="ER331" s="217"/>
      <c r="FT331" s="160"/>
      <c r="FV331" s="24"/>
      <c r="FW331" s="140"/>
      <c r="FX331" s="141"/>
      <c r="GL331" s="179"/>
      <c r="GQ331" s="179"/>
    </row>
    <row r="332" spans="2:199" s="159" customFormat="1">
      <c r="B332"/>
      <c r="C332"/>
      <c r="E332"/>
      <c r="F332"/>
      <c r="G332"/>
      <c r="H332"/>
      <c r="I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F332" s="201"/>
      <c r="DH332" s="201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 s="71"/>
      <c r="EH332" s="114"/>
      <c r="EI332" s="71"/>
      <c r="EJ332" s="71"/>
      <c r="EK332" s="71"/>
      <c r="EL332" s="115"/>
      <c r="EM332" s="117"/>
      <c r="EN332" s="115"/>
      <c r="EO332" s="208"/>
      <c r="EP332" s="209"/>
      <c r="EQ332" s="210"/>
      <c r="ER332" s="217"/>
      <c r="FT332" s="160"/>
      <c r="FV332" s="24"/>
      <c r="FW332" s="140"/>
      <c r="FX332" s="141"/>
      <c r="GL332" s="179"/>
      <c r="GQ332" s="179"/>
    </row>
    <row r="333" spans="2:199" s="159" customFormat="1">
      <c r="B333"/>
      <c r="C333"/>
      <c r="E333"/>
      <c r="F333"/>
      <c r="G333"/>
      <c r="H333"/>
      <c r="I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F333" s="201"/>
      <c r="DH333" s="201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 s="71"/>
      <c r="EH333" s="114"/>
      <c r="EI333" s="71"/>
      <c r="EJ333" s="71"/>
      <c r="EK333" s="71"/>
      <c r="EL333" s="115"/>
      <c r="EM333" s="117"/>
      <c r="EN333" s="115"/>
      <c r="EO333" s="208"/>
      <c r="EP333" s="209"/>
      <c r="EQ333" s="210"/>
      <c r="ER333" s="217"/>
      <c r="FT333" s="160"/>
      <c r="FV333" s="24"/>
      <c r="FW333" s="140"/>
      <c r="FX333" s="141"/>
      <c r="GL333" s="179"/>
      <c r="GQ333" s="179"/>
    </row>
    <row r="334" spans="2:199" s="159" customFormat="1">
      <c r="B334"/>
      <c r="C334"/>
      <c r="E334"/>
      <c r="F334"/>
      <c r="G334"/>
      <c r="H334"/>
      <c r="I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F334" s="201"/>
      <c r="DH334" s="201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 s="71"/>
      <c r="EH334" s="114"/>
      <c r="EI334" s="71"/>
      <c r="EJ334" s="71"/>
      <c r="EK334" s="71"/>
      <c r="EL334" s="115"/>
      <c r="EM334" s="117"/>
      <c r="EN334" s="115"/>
      <c r="EO334" s="208"/>
      <c r="EP334" s="209"/>
      <c r="EQ334" s="210"/>
      <c r="ER334" s="217"/>
      <c r="FT334" s="160"/>
      <c r="FV334" s="24"/>
      <c r="FW334" s="140"/>
      <c r="FX334" s="141"/>
      <c r="GL334" s="179"/>
      <c r="GQ334" s="179"/>
    </row>
    <row r="335" spans="2:199" s="159" customFormat="1">
      <c r="B335"/>
      <c r="C335"/>
      <c r="E335"/>
      <c r="F335"/>
      <c r="G335"/>
      <c r="H335"/>
      <c r="I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F335" s="201"/>
      <c r="DH335" s="201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 s="71"/>
      <c r="EH335" s="114"/>
      <c r="EI335" s="71"/>
      <c r="EJ335" s="71"/>
      <c r="EK335" s="71"/>
      <c r="EL335" s="115"/>
      <c r="EM335" s="117"/>
      <c r="EN335" s="115"/>
      <c r="EO335" s="208"/>
      <c r="EP335" s="209"/>
      <c r="EQ335" s="210"/>
      <c r="ER335" s="217"/>
      <c r="FT335" s="160"/>
      <c r="FV335" s="24"/>
      <c r="FW335" s="140"/>
      <c r="FX335" s="141"/>
      <c r="GL335" s="179"/>
      <c r="GQ335" s="179"/>
    </row>
    <row r="336" spans="2:199" s="159" customFormat="1">
      <c r="B336"/>
      <c r="C336"/>
      <c r="E336"/>
      <c r="F336"/>
      <c r="G336"/>
      <c r="H336"/>
      <c r="I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F336" s="201"/>
      <c r="DH336" s="201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 s="71"/>
      <c r="EH336" s="114"/>
      <c r="EI336" s="71"/>
      <c r="EJ336" s="71"/>
      <c r="EK336" s="71"/>
      <c r="EL336" s="115"/>
      <c r="EM336" s="117"/>
      <c r="EN336" s="115"/>
      <c r="EO336" s="208"/>
      <c r="EP336" s="209"/>
      <c r="EQ336" s="210"/>
      <c r="ER336" s="217"/>
      <c r="FT336" s="160"/>
      <c r="FV336" s="24"/>
      <c r="FW336" s="140"/>
      <c r="FX336" s="141"/>
      <c r="GL336" s="179"/>
      <c r="GQ336" s="179"/>
    </row>
    <row r="337" spans="1:199" s="159" customFormat="1">
      <c r="B337"/>
      <c r="C337"/>
      <c r="E337"/>
      <c r="F337"/>
      <c r="G337"/>
      <c r="H337"/>
      <c r="I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F337" s="201"/>
      <c r="DH337" s="201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 s="71"/>
      <c r="EH337" s="114"/>
      <c r="EI337" s="71"/>
      <c r="EJ337" s="71"/>
      <c r="EK337" s="71"/>
      <c r="EL337" s="115"/>
      <c r="EM337" s="117"/>
      <c r="EN337" s="115"/>
      <c r="EO337" s="208"/>
      <c r="EP337" s="209"/>
      <c r="EQ337" s="210"/>
      <c r="ER337" s="217"/>
      <c r="FT337" s="160"/>
      <c r="FV337" s="24"/>
      <c r="FW337" s="140"/>
      <c r="FX337" s="141"/>
      <c r="GL337" s="179"/>
      <c r="GQ337" s="179"/>
    </row>
    <row r="338" spans="1:199" s="159" customFormat="1">
      <c r="B338"/>
      <c r="C338"/>
      <c r="E338"/>
      <c r="F338"/>
      <c r="G338"/>
      <c r="H338"/>
      <c r="I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F338" s="201"/>
      <c r="DH338" s="201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 s="71"/>
      <c r="EH338" s="114"/>
      <c r="EI338" s="71"/>
      <c r="EJ338" s="71"/>
      <c r="EK338" s="71"/>
      <c r="EL338" s="115"/>
      <c r="EM338" s="117"/>
      <c r="EN338" s="115"/>
      <c r="EO338" s="208"/>
      <c r="EP338" s="209"/>
      <c r="EQ338" s="210"/>
      <c r="ER338" s="217"/>
      <c r="FT338" s="160"/>
      <c r="FV338" s="24"/>
      <c r="FW338" s="140"/>
      <c r="FX338" s="141"/>
      <c r="GL338" s="179"/>
      <c r="GQ338" s="179"/>
    </row>
    <row r="339" spans="1:199" s="159" customFormat="1">
      <c r="B339"/>
      <c r="C339"/>
      <c r="E339"/>
      <c r="F339"/>
      <c r="G339"/>
      <c r="H339"/>
      <c r="I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F339" s="201"/>
      <c r="DH339" s="201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 s="71"/>
      <c r="EH339" s="114"/>
      <c r="EI339" s="71"/>
      <c r="EJ339" s="71"/>
      <c r="EK339" s="71"/>
      <c r="EL339" s="115"/>
      <c r="EM339" s="117"/>
      <c r="EN339" s="115"/>
      <c r="EO339" s="208"/>
      <c r="EP339" s="209"/>
      <c r="EQ339" s="210"/>
      <c r="ER339" s="217"/>
      <c r="FT339" s="160"/>
      <c r="FV339" s="24"/>
      <c r="FW339" s="140"/>
      <c r="FX339" s="141"/>
      <c r="GL339" s="179"/>
      <c r="GQ339" s="179"/>
    </row>
    <row r="340" spans="1:199" s="159" customFormat="1">
      <c r="B340"/>
      <c r="C340"/>
      <c r="E340"/>
      <c r="F340"/>
      <c r="G340"/>
      <c r="H340"/>
      <c r="I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F340" s="201"/>
      <c r="DH340" s="201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 s="71"/>
      <c r="EH340" s="114"/>
      <c r="EI340" s="71"/>
      <c r="EJ340" s="71"/>
      <c r="EK340" s="71"/>
      <c r="EL340" s="115"/>
      <c r="EM340" s="117"/>
      <c r="EN340" s="115"/>
      <c r="EO340" s="208"/>
      <c r="EP340" s="209"/>
      <c r="EQ340" s="210"/>
      <c r="ER340" s="217"/>
      <c r="FT340" s="160"/>
      <c r="FV340" s="24"/>
      <c r="FW340" s="140"/>
      <c r="FX340" s="141"/>
      <c r="GL340" s="179"/>
      <c r="GQ340" s="179"/>
    </row>
    <row r="341" spans="1:199" s="159" customFormat="1">
      <c r="B341"/>
      <c r="C341"/>
      <c r="E341"/>
      <c r="F341"/>
      <c r="G341"/>
      <c r="H341"/>
      <c r="I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F341" s="201"/>
      <c r="DH341" s="20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 s="71"/>
      <c r="EH341" s="114"/>
      <c r="EI341" s="71"/>
      <c r="EJ341" s="71"/>
      <c r="EK341" s="71"/>
      <c r="EL341" s="115"/>
      <c r="EM341" s="117"/>
      <c r="EN341" s="115"/>
      <c r="EO341" s="208"/>
      <c r="EP341" s="209"/>
      <c r="EQ341" s="210"/>
      <c r="ER341" s="217"/>
      <c r="FT341" s="160"/>
      <c r="FV341" s="24"/>
      <c r="FW341" s="140"/>
      <c r="FX341" s="141"/>
      <c r="GL341" s="179"/>
      <c r="GQ341" s="179"/>
    </row>
    <row r="342" spans="1:199" s="159" customFormat="1">
      <c r="B342"/>
      <c r="C342"/>
      <c r="E342"/>
      <c r="F342"/>
      <c r="G342"/>
      <c r="H342"/>
      <c r="I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F342" s="201"/>
      <c r="DH342" s="201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 s="71"/>
      <c r="EH342" s="114"/>
      <c r="EI342" s="71"/>
      <c r="EJ342" s="71"/>
      <c r="EK342" s="71"/>
      <c r="EL342" s="115"/>
      <c r="EM342" s="117"/>
      <c r="EN342" s="115"/>
      <c r="EO342" s="208"/>
      <c r="EP342" s="209"/>
      <c r="EQ342" s="210"/>
      <c r="ER342" s="217"/>
      <c r="FT342" s="160"/>
      <c r="FV342" s="24"/>
      <c r="FW342" s="140"/>
      <c r="FX342" s="141"/>
      <c r="GL342" s="179"/>
      <c r="GQ342" s="179"/>
    </row>
    <row r="343" spans="1:199" s="159" customFormat="1">
      <c r="B343"/>
      <c r="C343"/>
      <c r="E343"/>
      <c r="F343"/>
      <c r="G343"/>
      <c r="H343"/>
      <c r="I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F343" s="201"/>
      <c r="DH343" s="201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 s="71"/>
      <c r="EH343" s="114"/>
      <c r="EI343" s="71"/>
      <c r="EJ343" s="71"/>
      <c r="EK343" s="71"/>
      <c r="EL343" s="115"/>
      <c r="EM343" s="117"/>
      <c r="EN343" s="115"/>
      <c r="EO343" s="208"/>
      <c r="EP343" s="209"/>
      <c r="EQ343" s="210"/>
      <c r="ER343" s="217"/>
      <c r="FT343" s="160"/>
      <c r="FV343" s="24"/>
      <c r="FW343" s="140"/>
      <c r="FX343" s="141"/>
      <c r="GL343" s="179"/>
      <c r="GQ343" s="179"/>
    </row>
    <row r="344" spans="1:199" s="159" customFormat="1">
      <c r="B344"/>
      <c r="C344"/>
      <c r="E344"/>
      <c r="F344"/>
      <c r="G344"/>
      <c r="H344"/>
      <c r="I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F344" s="201"/>
      <c r="DH344" s="201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 s="71"/>
      <c r="EH344" s="114"/>
      <c r="EI344" s="71"/>
      <c r="EJ344" s="71"/>
      <c r="EK344" s="71"/>
      <c r="EL344" s="115"/>
      <c r="EM344" s="117"/>
      <c r="EN344" s="115"/>
      <c r="EO344" s="208"/>
      <c r="EP344" s="209"/>
      <c r="EQ344" s="210"/>
      <c r="ER344" s="217"/>
      <c r="FT344" s="160"/>
      <c r="FV344" s="24"/>
      <c r="FW344" s="140"/>
      <c r="FX344" s="141"/>
      <c r="GL344" s="179"/>
      <c r="GQ344" s="179"/>
    </row>
    <row r="345" spans="1:199" s="159" customFormat="1">
      <c r="B345"/>
      <c r="C345"/>
      <c r="E345"/>
      <c r="F345"/>
      <c r="G345"/>
      <c r="H345"/>
      <c r="I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F345" s="201"/>
      <c r="DH345" s="201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 s="71"/>
      <c r="EH345" s="114"/>
      <c r="EI345" s="71"/>
      <c r="EJ345" s="71"/>
      <c r="EK345" s="71"/>
      <c r="EL345" s="115"/>
      <c r="EM345" s="117"/>
      <c r="EN345" s="115"/>
      <c r="EO345" s="208"/>
      <c r="EP345" s="209"/>
      <c r="EQ345" s="210"/>
      <c r="ER345" s="217"/>
      <c r="FT345" s="160"/>
      <c r="FV345" s="24"/>
      <c r="FW345" s="140"/>
      <c r="FX345" s="141"/>
      <c r="GL345" s="179"/>
      <c r="GQ345" s="179"/>
    </row>
    <row r="346" spans="1:199" s="159" customFormat="1">
      <c r="B346"/>
      <c r="C346"/>
      <c r="E346"/>
      <c r="F346"/>
      <c r="G346"/>
      <c r="H346"/>
      <c r="I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F346" s="201"/>
      <c r="DH346" s="201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 s="71"/>
      <c r="EH346" s="114"/>
      <c r="EI346" s="71"/>
      <c r="EJ346" s="71"/>
      <c r="EK346" s="71"/>
      <c r="EL346" s="115"/>
      <c r="EM346" s="117"/>
      <c r="EN346" s="115"/>
      <c r="EO346" s="208"/>
      <c r="EP346" s="209"/>
      <c r="EQ346" s="210"/>
      <c r="ER346" s="217"/>
      <c r="FT346" s="160"/>
      <c r="FV346" s="24"/>
      <c r="FW346" s="140"/>
      <c r="FX346" s="141"/>
      <c r="GL346" s="179"/>
      <c r="GQ346" s="179"/>
    </row>
    <row r="347" spans="1:199" s="159" customFormat="1">
      <c r="B347"/>
      <c r="C347"/>
      <c r="E347"/>
      <c r="F347"/>
      <c r="G347"/>
      <c r="H347"/>
      <c r="I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F347" s="201"/>
      <c r="DH347" s="201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 s="71"/>
      <c r="EH347" s="114"/>
      <c r="EI347" s="71"/>
      <c r="EJ347" s="71"/>
      <c r="EK347" s="71"/>
      <c r="EL347" s="115"/>
      <c r="EM347" s="117"/>
      <c r="EN347" s="115"/>
      <c r="EO347" s="208"/>
      <c r="EP347" s="209"/>
      <c r="EQ347" s="210"/>
      <c r="ER347" s="217"/>
      <c r="FT347" s="160"/>
      <c r="FV347" s="24"/>
      <c r="FW347" s="140"/>
      <c r="FX347" s="141"/>
      <c r="GL347" s="179"/>
      <c r="GQ347" s="179"/>
    </row>
    <row r="348" spans="1:199" s="159" customFormat="1">
      <c r="B348"/>
      <c r="C348"/>
      <c r="E348"/>
      <c r="F348"/>
      <c r="G348"/>
      <c r="H348"/>
      <c r="I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F348" s="201"/>
      <c r="DH348" s="201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 s="71"/>
      <c r="EH348" s="114"/>
      <c r="EI348" s="71"/>
      <c r="EJ348" s="71"/>
      <c r="EK348" s="71"/>
      <c r="EL348" s="115"/>
      <c r="EM348" s="117"/>
      <c r="EN348" s="115"/>
      <c r="EO348" s="208"/>
      <c r="EP348" s="209"/>
      <c r="EQ348" s="210"/>
      <c r="ER348" s="217"/>
      <c r="FT348" s="160"/>
      <c r="FV348" s="24"/>
      <c r="FW348" s="140"/>
      <c r="FX348" s="141"/>
      <c r="GL348" s="179"/>
      <c r="GQ348" s="179"/>
    </row>
    <row r="349" spans="1:199" s="159" customFormat="1">
      <c r="B349"/>
      <c r="C349"/>
      <c r="E349"/>
      <c r="F349"/>
      <c r="G349"/>
      <c r="H349"/>
      <c r="I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F349" s="201"/>
      <c r="DH349" s="201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 s="71"/>
      <c r="EH349" s="114"/>
      <c r="EI349" s="71"/>
      <c r="EJ349" s="71"/>
      <c r="EK349" s="71"/>
      <c r="EL349" s="115"/>
      <c r="EM349" s="117"/>
      <c r="EN349" s="115"/>
      <c r="EO349" s="208"/>
      <c r="EP349" s="209"/>
      <c r="EQ349" s="210"/>
      <c r="ER349" s="217"/>
      <c r="FT349" s="160"/>
      <c r="FV349" s="24"/>
      <c r="FW349" s="140"/>
      <c r="FX349" s="141"/>
      <c r="GL349" s="179"/>
      <c r="GQ349" s="179"/>
    </row>
    <row r="350" spans="1:199" s="159" customFormat="1">
      <c r="B350"/>
      <c r="C350"/>
      <c r="E350"/>
      <c r="F350"/>
      <c r="G350"/>
      <c r="H350"/>
      <c r="I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F350" s="201"/>
      <c r="DH350" s="201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 s="71"/>
      <c r="EH350" s="114"/>
      <c r="EI350" s="71"/>
      <c r="EJ350" s="71"/>
      <c r="EK350" s="71"/>
      <c r="EL350" s="115"/>
      <c r="EM350" s="117"/>
      <c r="EN350" s="115"/>
      <c r="EO350" s="208"/>
      <c r="EP350" s="209"/>
      <c r="EQ350" s="210"/>
      <c r="ER350" s="217"/>
      <c r="FT350" s="160"/>
      <c r="FV350" s="24"/>
      <c r="FW350" s="140"/>
      <c r="FX350" s="141"/>
      <c r="GL350" s="179"/>
      <c r="GQ350" s="179"/>
    </row>
    <row r="351" spans="1:199" s="159" customFormat="1">
      <c r="A351"/>
      <c r="B351"/>
      <c r="C351"/>
      <c r="E351"/>
      <c r="F351"/>
      <c r="G351"/>
      <c r="H351"/>
      <c r="I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F351" s="201"/>
      <c r="DH351" s="20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 s="71"/>
      <c r="EH351" s="114"/>
      <c r="EI351" s="71"/>
      <c r="EJ351" s="71"/>
      <c r="EK351" s="71"/>
      <c r="EL351" s="115"/>
      <c r="EM351" s="117"/>
      <c r="EN351" s="115"/>
      <c r="EO351" s="208"/>
      <c r="EP351" s="209"/>
      <c r="EQ351" s="210"/>
      <c r="ER351" s="217"/>
      <c r="FT351" s="160"/>
      <c r="FV351" s="24"/>
      <c r="FW351" s="140"/>
      <c r="FX351" s="141"/>
      <c r="GL351" s="179"/>
      <c r="GQ351" s="179"/>
    </row>
    <row r="352" spans="1:199" s="159" customFormat="1">
      <c r="A352"/>
      <c r="B352"/>
      <c r="C352"/>
      <c r="E352"/>
      <c r="F352"/>
      <c r="G352"/>
      <c r="H352"/>
      <c r="I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F352" s="201"/>
      <c r="DH352" s="201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 s="71"/>
      <c r="EH352" s="114"/>
      <c r="EI352" s="71"/>
      <c r="EJ352" s="71"/>
      <c r="EK352" s="71"/>
      <c r="EL352" s="115"/>
      <c r="EM352" s="117"/>
      <c r="EN352" s="115"/>
      <c r="EO352" s="208"/>
      <c r="EP352" s="209"/>
      <c r="EQ352" s="210"/>
      <c r="ER352" s="217"/>
      <c r="FT352" s="160"/>
      <c r="FV352" s="24"/>
      <c r="FW352" s="140"/>
      <c r="FX352" s="141"/>
      <c r="GL352" s="179"/>
      <c r="GQ352" s="179"/>
    </row>
    <row r="353" spans="1:199" s="159" customFormat="1">
      <c r="A353"/>
      <c r="B353"/>
      <c r="C353"/>
      <c r="E353"/>
      <c r="F353"/>
      <c r="G353"/>
      <c r="H353"/>
      <c r="I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F353" s="201"/>
      <c r="DH353" s="201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 s="71"/>
      <c r="EH353" s="114"/>
      <c r="EI353" s="71"/>
      <c r="EJ353" s="71"/>
      <c r="EK353" s="71"/>
      <c r="EL353" s="115"/>
      <c r="EM353" s="117"/>
      <c r="EN353" s="115"/>
      <c r="EO353" s="208"/>
      <c r="EP353" s="209"/>
      <c r="EQ353" s="210"/>
      <c r="ER353" s="217"/>
      <c r="FT353" s="160"/>
      <c r="FV353" s="24"/>
      <c r="FW353" s="140"/>
      <c r="FX353" s="141"/>
      <c r="GL353" s="179"/>
      <c r="GQ353" s="179"/>
    </row>
    <row r="354" spans="1:199" s="159" customFormat="1">
      <c r="A354"/>
      <c r="B354"/>
      <c r="C354"/>
      <c r="E354"/>
      <c r="F354"/>
      <c r="G354"/>
      <c r="H354"/>
      <c r="I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F354" s="201"/>
      <c r="DH354" s="201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 s="71"/>
      <c r="EH354" s="114"/>
      <c r="EI354" s="71"/>
      <c r="EJ354" s="71"/>
      <c r="EK354" s="71"/>
      <c r="EL354" s="115"/>
      <c r="EM354" s="117"/>
      <c r="EN354" s="115"/>
      <c r="EO354" s="208"/>
      <c r="EP354" s="209"/>
      <c r="EQ354" s="210"/>
      <c r="ER354" s="217"/>
      <c r="FT354" s="160"/>
      <c r="FV354" s="24"/>
      <c r="FW354" s="140"/>
      <c r="FX354" s="141"/>
      <c r="GL354" s="179"/>
      <c r="GQ354" s="179"/>
    </row>
    <row r="355" spans="1:199" s="159" customFormat="1">
      <c r="A355"/>
      <c r="B355"/>
      <c r="C355"/>
      <c r="E355"/>
      <c r="F355"/>
      <c r="G355"/>
      <c r="H355"/>
      <c r="I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F355" s="201"/>
      <c r="DH355" s="201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 s="71"/>
      <c r="EH355" s="114"/>
      <c r="EI355" s="71"/>
      <c r="EJ355" s="71"/>
      <c r="EK355" s="71"/>
      <c r="EL355" s="115"/>
      <c r="EM355" s="117"/>
      <c r="EN355" s="115"/>
      <c r="EO355" s="208"/>
      <c r="EP355" s="209"/>
      <c r="EQ355" s="210"/>
      <c r="ER355" s="217"/>
      <c r="FT355" s="160"/>
      <c r="FV355" s="24"/>
      <c r="FW355" s="140"/>
      <c r="FX355" s="141"/>
      <c r="GL355" s="179"/>
      <c r="GQ355" s="179"/>
    </row>
    <row r="356" spans="1:199" s="159" customFormat="1">
      <c r="A356"/>
      <c r="B356"/>
      <c r="C356"/>
      <c r="E356"/>
      <c r="F356"/>
      <c r="G356"/>
      <c r="H356"/>
      <c r="I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F356" s="201"/>
      <c r="DH356" s="201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 s="71"/>
      <c r="EH356" s="114"/>
      <c r="EI356" s="71"/>
      <c r="EJ356" s="71"/>
      <c r="EK356" s="71"/>
      <c r="EL356" s="115"/>
      <c r="EM356" s="117"/>
      <c r="EN356" s="115"/>
      <c r="EO356" s="208"/>
      <c r="EP356" s="209"/>
      <c r="EQ356" s="210"/>
      <c r="ER356" s="217"/>
      <c r="FT356" s="160"/>
      <c r="FV356" s="24"/>
      <c r="FW356" s="140"/>
      <c r="FX356" s="141"/>
      <c r="GL356" s="179"/>
      <c r="GQ356" s="179"/>
    </row>
    <row r="357" spans="1:199" s="159" customFormat="1">
      <c r="A357"/>
      <c r="B357"/>
      <c r="C357"/>
      <c r="E357"/>
      <c r="F357"/>
      <c r="G357"/>
      <c r="H357"/>
      <c r="I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F357" s="201"/>
      <c r="DH357" s="201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 s="71"/>
      <c r="EH357" s="114"/>
      <c r="EI357" s="71"/>
      <c r="EJ357" s="71"/>
      <c r="EK357" s="71"/>
      <c r="EL357" s="115"/>
      <c r="EM357" s="117"/>
      <c r="EN357" s="115"/>
      <c r="EO357" s="208"/>
      <c r="EP357" s="209"/>
      <c r="EQ357" s="210"/>
      <c r="ER357" s="217"/>
      <c r="FT357" s="160"/>
      <c r="FV357" s="24"/>
      <c r="FW357" s="140"/>
      <c r="FX357" s="141"/>
      <c r="GL357" s="179"/>
      <c r="GQ357" s="179"/>
    </row>
    <row r="358" spans="1:199" s="159" customFormat="1">
      <c r="A358"/>
      <c r="B358"/>
      <c r="C358"/>
      <c r="E358"/>
      <c r="F358"/>
      <c r="G358"/>
      <c r="H358"/>
      <c r="I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F358" s="201"/>
      <c r="DH358" s="201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 s="71"/>
      <c r="EH358" s="114"/>
      <c r="EI358" s="71"/>
      <c r="EJ358" s="71"/>
      <c r="EK358" s="71"/>
      <c r="EL358" s="115"/>
      <c r="EM358" s="117"/>
      <c r="EN358" s="115"/>
      <c r="EO358" s="208"/>
      <c r="EP358" s="209"/>
      <c r="EQ358" s="210"/>
      <c r="ER358" s="217"/>
      <c r="FT358" s="160"/>
      <c r="FV358" s="24"/>
      <c r="FW358" s="140"/>
      <c r="FX358" s="141"/>
      <c r="GL358" s="179"/>
      <c r="GQ358" s="179"/>
    </row>
    <row r="359" spans="1:199" s="159" customFormat="1">
      <c r="A359"/>
      <c r="B359"/>
      <c r="C359"/>
      <c r="E359"/>
      <c r="F359"/>
      <c r="G359"/>
      <c r="H359"/>
      <c r="I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F359" s="201"/>
      <c r="DH359" s="201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 s="71"/>
      <c r="EH359" s="114"/>
      <c r="EI359" s="71"/>
      <c r="EJ359" s="71"/>
      <c r="EK359" s="71"/>
      <c r="EL359" s="115"/>
      <c r="EM359" s="117"/>
      <c r="EN359" s="115"/>
      <c r="EO359" s="208"/>
      <c r="EP359" s="209"/>
      <c r="EQ359" s="210"/>
      <c r="ER359" s="217"/>
      <c r="FT359" s="160"/>
      <c r="FV359" s="24"/>
      <c r="FW359" s="140"/>
      <c r="FX359" s="141"/>
      <c r="GL359" s="179"/>
      <c r="GQ359" s="179"/>
    </row>
    <row r="360" spans="1:199" s="159" customFormat="1">
      <c r="A360"/>
      <c r="B360"/>
      <c r="C360"/>
      <c r="E360"/>
      <c r="F360"/>
      <c r="G360"/>
      <c r="H360"/>
      <c r="I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F360" s="201"/>
      <c r="DH360" s="201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 s="71"/>
      <c r="EH360" s="114"/>
      <c r="EI360" s="71"/>
      <c r="EJ360" s="71"/>
      <c r="EK360" s="71"/>
      <c r="EL360" s="115"/>
      <c r="EM360" s="117"/>
      <c r="EN360" s="115"/>
      <c r="EO360" s="208"/>
      <c r="EP360" s="209"/>
      <c r="EQ360" s="210"/>
      <c r="ER360" s="217"/>
      <c r="FT360" s="160"/>
      <c r="FV360" s="24"/>
      <c r="FW360" s="140"/>
      <c r="FX360" s="141"/>
      <c r="GL360" s="179"/>
      <c r="GQ360" s="179"/>
    </row>
    <row r="361" spans="1:199" s="159" customFormat="1">
      <c r="A361"/>
      <c r="B361"/>
      <c r="C361"/>
      <c r="E361"/>
      <c r="F361"/>
      <c r="G361"/>
      <c r="H361"/>
      <c r="I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F361" s="201"/>
      <c r="DH361" s="20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 s="71"/>
      <c r="EH361" s="114"/>
      <c r="EI361" s="71"/>
      <c r="EJ361" s="71"/>
      <c r="EK361" s="71"/>
      <c r="EL361" s="115"/>
      <c r="EM361" s="117"/>
      <c r="EN361" s="115"/>
      <c r="EO361" s="208"/>
      <c r="EP361" s="209"/>
      <c r="EQ361" s="210"/>
      <c r="ER361" s="217"/>
      <c r="FT361" s="160"/>
      <c r="FV361" s="24"/>
      <c r="FW361" s="140"/>
      <c r="FX361" s="141"/>
      <c r="GL361" s="179"/>
      <c r="GQ361" s="179"/>
    </row>
    <row r="362" spans="1:199" s="159" customFormat="1">
      <c r="A362"/>
      <c r="B362"/>
      <c r="C362"/>
      <c r="E362"/>
      <c r="F362"/>
      <c r="G362"/>
      <c r="H362"/>
      <c r="I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F362" s="201"/>
      <c r="DH362" s="201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 s="71"/>
      <c r="EH362" s="114"/>
      <c r="EI362" s="71"/>
      <c r="EJ362" s="71"/>
      <c r="EK362" s="71"/>
      <c r="EL362" s="115"/>
      <c r="EM362" s="117"/>
      <c r="EN362" s="115"/>
      <c r="EO362" s="208"/>
      <c r="EP362" s="209"/>
      <c r="EQ362" s="210"/>
      <c r="ER362" s="217"/>
      <c r="FT362" s="160"/>
      <c r="FV362" s="24"/>
      <c r="FW362" s="140"/>
      <c r="FX362" s="141"/>
      <c r="GL362" s="179"/>
      <c r="GQ362" s="179"/>
    </row>
    <row r="363" spans="1:199" s="159" customFormat="1">
      <c r="A363"/>
      <c r="B363"/>
      <c r="C363"/>
      <c r="E363"/>
      <c r="F363"/>
      <c r="G363"/>
      <c r="H363"/>
      <c r="I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F363" s="201"/>
      <c r="DH363" s="201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 s="71"/>
      <c r="EH363" s="114"/>
      <c r="EI363" s="71"/>
      <c r="EJ363" s="71"/>
      <c r="EK363" s="71"/>
      <c r="EL363" s="115"/>
      <c r="EM363" s="117"/>
      <c r="EN363" s="115"/>
      <c r="EO363" s="208"/>
      <c r="EP363" s="209"/>
      <c r="EQ363" s="210"/>
      <c r="ER363" s="217"/>
      <c r="FT363" s="160"/>
      <c r="FV363" s="24"/>
      <c r="FW363" s="140"/>
      <c r="FX363" s="141"/>
      <c r="GL363" s="179"/>
      <c r="GQ363" s="179"/>
    </row>
    <row r="364" spans="1:199" s="159" customFormat="1">
      <c r="A364"/>
      <c r="B364"/>
      <c r="C364"/>
      <c r="E364"/>
      <c r="F364"/>
      <c r="G364"/>
      <c r="H364"/>
      <c r="I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F364" s="201"/>
      <c r="DH364" s="201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 s="71"/>
      <c r="EH364" s="114"/>
      <c r="EI364" s="71"/>
      <c r="EJ364" s="71"/>
      <c r="EK364" s="71"/>
      <c r="EL364" s="115"/>
      <c r="EM364" s="117"/>
      <c r="EN364" s="115"/>
      <c r="EO364" s="208"/>
      <c r="EP364" s="209"/>
      <c r="EQ364" s="210"/>
      <c r="ER364" s="217"/>
      <c r="FT364" s="160"/>
      <c r="FV364" s="24"/>
      <c r="FW364" s="140"/>
      <c r="FX364" s="141"/>
      <c r="GL364" s="179"/>
      <c r="GQ364" s="179"/>
    </row>
    <row r="365" spans="1:199" s="159" customFormat="1">
      <c r="A365"/>
      <c r="B365"/>
      <c r="C365"/>
      <c r="E365"/>
      <c r="F365"/>
      <c r="G365"/>
      <c r="H365"/>
      <c r="I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F365" s="201"/>
      <c r="DH365" s="201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 s="71"/>
      <c r="EH365" s="114"/>
      <c r="EI365" s="71"/>
      <c r="EJ365" s="71"/>
      <c r="EK365" s="71"/>
      <c r="EL365" s="115"/>
      <c r="EM365" s="117"/>
      <c r="EN365" s="115"/>
      <c r="EO365" s="208"/>
      <c r="EP365" s="209"/>
      <c r="EQ365" s="210"/>
      <c r="ER365" s="217"/>
      <c r="FT365" s="160"/>
      <c r="FV365" s="24"/>
      <c r="FW365" s="140"/>
      <c r="FX365" s="141"/>
      <c r="GL365" s="179"/>
      <c r="GQ365" s="179"/>
    </row>
    <row r="366" spans="1:199" s="159" customFormat="1">
      <c r="A366"/>
      <c r="B366"/>
      <c r="C366"/>
      <c r="E366"/>
      <c r="F366"/>
      <c r="G366"/>
      <c r="H366"/>
      <c r="I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F366" s="201"/>
      <c r="DH366" s="201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 s="71"/>
      <c r="EH366" s="114"/>
      <c r="EI366" s="71"/>
      <c r="EJ366" s="71"/>
      <c r="EK366" s="71"/>
      <c r="EL366" s="115"/>
      <c r="EM366" s="117"/>
      <c r="EN366" s="115"/>
      <c r="EO366" s="208"/>
      <c r="EP366" s="209"/>
      <c r="EQ366" s="210"/>
      <c r="ER366" s="217"/>
      <c r="FT366" s="160"/>
      <c r="FV366" s="24"/>
      <c r="FW366" s="140"/>
      <c r="FX366" s="141"/>
      <c r="GL366" s="179"/>
      <c r="GQ366" s="179"/>
    </row>
    <row r="367" spans="1:199" s="159" customFormat="1">
      <c r="A367"/>
      <c r="B367"/>
      <c r="C367"/>
      <c r="E367"/>
      <c r="F367"/>
      <c r="G367"/>
      <c r="H367"/>
      <c r="I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F367" s="201"/>
      <c r="DH367" s="201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 s="71"/>
      <c r="EH367" s="114"/>
      <c r="EI367" s="71"/>
      <c r="EJ367" s="71"/>
      <c r="EK367" s="71"/>
      <c r="EL367" s="115"/>
      <c r="EM367" s="117"/>
      <c r="EN367" s="115"/>
      <c r="EO367" s="208"/>
      <c r="EP367" s="209"/>
      <c r="EQ367" s="210"/>
      <c r="ER367" s="217"/>
      <c r="FT367" s="160"/>
      <c r="FV367" s="24"/>
      <c r="FW367" s="140"/>
      <c r="FX367" s="141"/>
      <c r="GL367" s="179"/>
      <c r="GQ367" s="179"/>
    </row>
    <row r="368" spans="1:199" s="159" customFormat="1">
      <c r="A368"/>
      <c r="B368"/>
      <c r="C368"/>
      <c r="E368"/>
      <c r="F368"/>
      <c r="G368"/>
      <c r="H368"/>
      <c r="I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F368" s="201"/>
      <c r="DH368" s="201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 s="71"/>
      <c r="EL368" s="115"/>
      <c r="EM368" s="117"/>
      <c r="EN368" s="115"/>
      <c r="EO368" s="208"/>
      <c r="EP368" s="209"/>
      <c r="EQ368" s="210"/>
      <c r="ER368" s="217"/>
      <c r="FT368" s="160"/>
      <c r="FV368" s="24"/>
      <c r="FW368" s="140"/>
      <c r="FX368" s="141"/>
      <c r="GL368" s="179"/>
      <c r="GQ368" s="179"/>
    </row>
    <row r="369" spans="1:199" s="159" customFormat="1">
      <c r="A369"/>
      <c r="B369"/>
      <c r="C369"/>
      <c r="E369"/>
      <c r="F369"/>
      <c r="G369"/>
      <c r="H369"/>
      <c r="I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F369" s="201"/>
      <c r="DH369" s="201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 s="71"/>
      <c r="EL369" s="115"/>
      <c r="EM369" s="117"/>
      <c r="EN369" s="115"/>
      <c r="EO369" s="208"/>
      <c r="EP369" s="209"/>
      <c r="EQ369" s="210"/>
      <c r="ER369" s="217"/>
      <c r="FT369" s="160"/>
      <c r="FV369" s="24"/>
      <c r="FW369" s="140"/>
      <c r="FX369" s="141"/>
      <c r="GL369" s="179"/>
      <c r="GQ369" s="179"/>
    </row>
    <row r="370" spans="1:199" s="159" customFormat="1">
      <c r="A370"/>
      <c r="B370"/>
      <c r="C370"/>
      <c r="E370"/>
      <c r="F370"/>
      <c r="G370"/>
      <c r="H370"/>
      <c r="I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F370" s="201"/>
      <c r="DH370" s="201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 s="71"/>
      <c r="EL370" s="115"/>
      <c r="EM370" s="117"/>
      <c r="EN370" s="115"/>
      <c r="EO370" s="208"/>
      <c r="EP370" s="209"/>
      <c r="EQ370" s="210"/>
      <c r="ER370" s="217"/>
      <c r="FT370" s="160"/>
      <c r="FV370" s="24"/>
      <c r="FW370" s="140"/>
      <c r="FX370" s="141"/>
      <c r="GL370" s="179"/>
      <c r="GQ370" s="179"/>
    </row>
    <row r="371" spans="1:199" s="159" customFormat="1">
      <c r="A371"/>
      <c r="B371"/>
      <c r="C371"/>
      <c r="E371"/>
      <c r="F371"/>
      <c r="G371"/>
      <c r="H371"/>
      <c r="I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F371" s="201"/>
      <c r="DH371" s="20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 s="71"/>
      <c r="EL371" s="115"/>
      <c r="EM371" s="117"/>
      <c r="EN371" s="115"/>
      <c r="EO371" s="208"/>
      <c r="EP371" s="209"/>
      <c r="EQ371" s="210"/>
      <c r="ER371" s="217"/>
      <c r="FT371" s="160"/>
      <c r="FV371" s="24"/>
      <c r="FW371" s="140"/>
      <c r="FX371" s="141"/>
      <c r="GL371" s="179"/>
      <c r="GQ371" s="179"/>
    </row>
    <row r="372" spans="1:199" s="159" customFormat="1">
      <c r="A372"/>
      <c r="B372"/>
      <c r="C372"/>
      <c r="E372"/>
      <c r="F372"/>
      <c r="G372"/>
      <c r="H372"/>
      <c r="I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F372" s="201"/>
      <c r="DH372" s="201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 s="71"/>
      <c r="EL372" s="115"/>
      <c r="EM372" s="117"/>
      <c r="EN372" s="115"/>
      <c r="EO372" s="208"/>
      <c r="EP372" s="209"/>
      <c r="EQ372" s="210"/>
      <c r="ER372" s="217"/>
      <c r="FT372" s="160"/>
      <c r="FV372" s="24"/>
      <c r="FW372" s="140"/>
      <c r="FX372" s="141"/>
      <c r="GL372" s="179"/>
      <c r="GQ372" s="179"/>
    </row>
    <row r="373" spans="1:199" s="159" customFormat="1">
      <c r="A373"/>
      <c r="B373"/>
      <c r="C373"/>
      <c r="E373"/>
      <c r="F373"/>
      <c r="G373"/>
      <c r="H373"/>
      <c r="I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F373" s="201"/>
      <c r="DH373" s="201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 s="71"/>
      <c r="EL373" s="115"/>
      <c r="EM373" s="117"/>
      <c r="EN373" s="115"/>
      <c r="EO373" s="208"/>
      <c r="EP373" s="209"/>
      <c r="EQ373" s="210"/>
      <c r="ER373" s="217"/>
      <c r="FT373" s="160"/>
      <c r="FV373" s="24"/>
      <c r="FW373" s="140"/>
      <c r="FX373" s="141"/>
      <c r="GL373" s="179"/>
      <c r="GQ373" s="179"/>
    </row>
    <row r="374" spans="1:199" s="159" customFormat="1">
      <c r="A374"/>
      <c r="B374"/>
      <c r="C374"/>
      <c r="E374"/>
      <c r="F374"/>
      <c r="G374"/>
      <c r="H374"/>
      <c r="I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F374" s="201"/>
      <c r="DH374" s="201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 s="71"/>
      <c r="EL374" s="115"/>
      <c r="EM374" s="117"/>
      <c r="EN374" s="115"/>
      <c r="EO374" s="208"/>
      <c r="EP374" s="209"/>
      <c r="EQ374" s="210"/>
      <c r="ER374" s="217"/>
      <c r="FT374" s="160"/>
      <c r="FV374" s="24"/>
      <c r="FW374" s="140"/>
      <c r="FX374" s="141"/>
      <c r="GL374" s="179"/>
      <c r="GQ374" s="179"/>
    </row>
    <row r="375" spans="1:199" s="159" customFormat="1">
      <c r="A375"/>
      <c r="B375"/>
      <c r="C375"/>
      <c r="E375"/>
      <c r="F375"/>
      <c r="G375"/>
      <c r="H375"/>
      <c r="I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F375" s="201"/>
      <c r="DH375" s="201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 s="71"/>
      <c r="EL375" s="115"/>
      <c r="EM375" s="117"/>
      <c r="EN375" s="115"/>
      <c r="EO375" s="208"/>
      <c r="EP375" s="209"/>
      <c r="EQ375" s="210"/>
      <c r="ER375" s="217"/>
      <c r="FT375" s="160"/>
      <c r="FV375" s="24"/>
      <c r="FW375" s="140"/>
      <c r="FX375" s="141"/>
      <c r="GL375" s="179"/>
      <c r="GQ375" s="179"/>
    </row>
    <row r="376" spans="1:199" s="159" customFormat="1">
      <c r="A376"/>
      <c r="B376"/>
      <c r="C376"/>
      <c r="E376"/>
      <c r="F376"/>
      <c r="G376"/>
      <c r="H376"/>
      <c r="I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F376" s="201"/>
      <c r="DH376" s="201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 s="71"/>
      <c r="EL376" s="115"/>
      <c r="EM376" s="117"/>
      <c r="EN376" s="115"/>
      <c r="EO376" s="208"/>
      <c r="EP376" s="209"/>
      <c r="EQ376" s="210"/>
      <c r="ER376" s="217"/>
      <c r="FT376" s="160"/>
      <c r="FV376" s="24"/>
      <c r="FW376" s="140"/>
      <c r="FX376" s="141"/>
      <c r="GL376" s="179"/>
      <c r="GQ376" s="179"/>
    </row>
    <row r="377" spans="1:199" s="159" customFormat="1">
      <c r="A377"/>
      <c r="B377"/>
      <c r="C377"/>
      <c r="E377"/>
      <c r="F377"/>
      <c r="G377"/>
      <c r="H377"/>
      <c r="I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F377" s="201"/>
      <c r="DH377" s="201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 s="71"/>
      <c r="EL377" s="115"/>
      <c r="EM377" s="117"/>
      <c r="EN377" s="115"/>
      <c r="EO377" s="208"/>
      <c r="EP377" s="209"/>
      <c r="EQ377" s="210"/>
      <c r="ER377" s="217"/>
      <c r="FT377" s="160"/>
      <c r="FV377" s="24"/>
      <c r="FW377" s="140"/>
      <c r="FX377" s="141"/>
      <c r="GL377" s="179"/>
      <c r="GQ377" s="179"/>
    </row>
    <row r="378" spans="1:199" s="159" customFormat="1">
      <c r="A378"/>
      <c r="B378"/>
      <c r="C378"/>
      <c r="E378"/>
      <c r="F378"/>
      <c r="G378"/>
      <c r="H378"/>
      <c r="I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F378" s="201"/>
      <c r="DH378" s="201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 s="71"/>
      <c r="EL378" s="115"/>
      <c r="EM378" s="117"/>
      <c r="EN378" s="115"/>
      <c r="EO378" s="208"/>
      <c r="EP378" s="209"/>
      <c r="EQ378" s="210"/>
      <c r="ER378" s="217"/>
      <c r="FT378" s="160"/>
      <c r="FV378" s="24"/>
      <c r="FW378" s="140"/>
      <c r="FX378" s="141"/>
      <c r="GL378" s="179"/>
      <c r="GQ378" s="179"/>
    </row>
    <row r="379" spans="1:199" s="159" customFormat="1">
      <c r="A379"/>
      <c r="B379"/>
      <c r="C379"/>
      <c r="E379"/>
      <c r="F379"/>
      <c r="G379"/>
      <c r="H379"/>
      <c r="I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F379" s="201"/>
      <c r="DH379" s="201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 s="71"/>
      <c r="EL379" s="115"/>
      <c r="EM379" s="117"/>
      <c r="EN379" s="115"/>
      <c r="EO379" s="208"/>
      <c r="EP379" s="209"/>
      <c r="EQ379" s="210"/>
      <c r="ER379" s="217"/>
      <c r="FT379" s="160"/>
      <c r="FV379" s="24"/>
      <c r="FW379" s="140"/>
      <c r="FX379" s="141"/>
      <c r="GL379" s="179"/>
      <c r="GQ379" s="179"/>
    </row>
    <row r="380" spans="1:199" s="159" customFormat="1">
      <c r="A380"/>
      <c r="B380"/>
      <c r="C380"/>
      <c r="E380"/>
      <c r="F380"/>
      <c r="G380"/>
      <c r="H380"/>
      <c r="I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F380" s="201"/>
      <c r="DH380" s="201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 s="71"/>
      <c r="EL380" s="115"/>
      <c r="EM380" s="117"/>
      <c r="EN380" s="115"/>
      <c r="EO380" s="208"/>
      <c r="EP380" s="209"/>
      <c r="EQ380" s="210"/>
      <c r="ER380" s="217"/>
      <c r="FT380" s="160"/>
      <c r="FV380" s="24"/>
      <c r="FW380" s="140"/>
      <c r="FX380" s="141"/>
      <c r="GL380" s="179"/>
      <c r="GQ380" s="179"/>
    </row>
    <row r="381" spans="1:199" s="159" customFormat="1">
      <c r="A381"/>
      <c r="B381"/>
      <c r="C381"/>
      <c r="E381"/>
      <c r="F381"/>
      <c r="G381"/>
      <c r="H381"/>
      <c r="I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F381" s="201"/>
      <c r="DH381" s="20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 s="71"/>
      <c r="EL381" s="115"/>
      <c r="EM381" s="117"/>
      <c r="EN381" s="115"/>
      <c r="EO381" s="208"/>
      <c r="EP381" s="209"/>
      <c r="EQ381" s="210"/>
      <c r="ER381" s="217"/>
      <c r="FT381" s="160"/>
      <c r="FV381" s="24"/>
      <c r="FW381" s="140"/>
      <c r="FX381" s="141"/>
      <c r="GL381" s="179"/>
      <c r="GQ381" s="179"/>
    </row>
    <row r="382" spans="1:199" s="159" customFormat="1">
      <c r="A382"/>
      <c r="B382"/>
      <c r="C382"/>
      <c r="E382"/>
      <c r="F382"/>
      <c r="G382"/>
      <c r="H382"/>
      <c r="I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F382" s="201"/>
      <c r="DH382" s="201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 s="71"/>
      <c r="EL382" s="115"/>
      <c r="EM382" s="117"/>
      <c r="EN382" s="115"/>
      <c r="EO382" s="208"/>
      <c r="EP382" s="209"/>
      <c r="EQ382" s="210"/>
      <c r="ER382" s="217"/>
      <c r="FT382" s="160"/>
      <c r="FV382" s="24"/>
      <c r="FW382" s="140"/>
      <c r="FX382" s="141"/>
      <c r="GL382" s="179"/>
      <c r="GQ382" s="179"/>
    </row>
    <row r="383" spans="1:199" s="159" customFormat="1">
      <c r="A383"/>
      <c r="B383"/>
      <c r="C383"/>
      <c r="E383"/>
      <c r="F383"/>
      <c r="G383"/>
      <c r="H383"/>
      <c r="I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F383" s="201"/>
      <c r="DH383" s="201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 s="71"/>
      <c r="EL383" s="115"/>
      <c r="EM383" s="117"/>
      <c r="EN383" s="115"/>
      <c r="EO383" s="208"/>
      <c r="EP383" s="209"/>
      <c r="EQ383" s="210"/>
      <c r="ER383" s="217"/>
      <c r="FT383" s="160"/>
      <c r="FV383" s="24"/>
      <c r="FW383" s="140"/>
      <c r="FX383" s="141"/>
      <c r="GL383" s="179"/>
      <c r="GQ383" s="179"/>
    </row>
    <row r="384" spans="1:199" s="159" customFormat="1">
      <c r="A384"/>
      <c r="B384"/>
      <c r="C384"/>
      <c r="E384"/>
      <c r="F384"/>
      <c r="G384"/>
      <c r="H384"/>
      <c r="I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F384" s="201"/>
      <c r="DH384" s="201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 s="71"/>
      <c r="EL384" s="115"/>
      <c r="EM384" s="117"/>
      <c r="EN384" s="115"/>
      <c r="EO384" s="208"/>
      <c r="EP384" s="209"/>
      <c r="EQ384" s="210"/>
      <c r="ER384" s="217"/>
      <c r="FT384" s="160"/>
      <c r="FV384" s="24"/>
      <c r="FW384" s="140"/>
      <c r="FX384" s="141"/>
      <c r="GL384" s="179"/>
      <c r="GQ384" s="179"/>
    </row>
    <row r="385" spans="1:199" s="159" customFormat="1">
      <c r="A385"/>
      <c r="B385"/>
      <c r="C385"/>
      <c r="E385"/>
      <c r="F385"/>
      <c r="G385"/>
      <c r="H385"/>
      <c r="I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F385" s="201"/>
      <c r="DH385" s="201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 s="71"/>
      <c r="EL385" s="115"/>
      <c r="EM385" s="117"/>
      <c r="EN385" s="115"/>
      <c r="EO385" s="208"/>
      <c r="EP385" s="209"/>
      <c r="EQ385" s="210"/>
      <c r="ER385" s="217"/>
      <c r="FT385" s="160"/>
      <c r="FV385" s="24"/>
      <c r="FW385" s="140"/>
      <c r="FX385" s="141"/>
      <c r="GL385" s="179"/>
      <c r="GQ385" s="179"/>
    </row>
    <row r="386" spans="1:199" s="159" customFormat="1">
      <c r="A386"/>
      <c r="B386"/>
      <c r="C386"/>
      <c r="E386"/>
      <c r="F386"/>
      <c r="G386"/>
      <c r="H386"/>
      <c r="I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F386" s="201"/>
      <c r="DH386" s="201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 s="71"/>
      <c r="EL386" s="115"/>
      <c r="EM386" s="117"/>
      <c r="EN386" s="115"/>
      <c r="EO386" s="208"/>
      <c r="EP386" s="209"/>
      <c r="EQ386" s="210"/>
      <c r="ER386" s="217"/>
      <c r="FT386" s="160"/>
      <c r="FV386" s="24"/>
      <c r="FW386" s="140"/>
      <c r="FX386" s="141"/>
      <c r="GL386" s="179"/>
      <c r="GQ386" s="179"/>
    </row>
    <row r="387" spans="1:199" s="159" customFormat="1">
      <c r="A387"/>
      <c r="B387"/>
      <c r="C387"/>
      <c r="E387"/>
      <c r="F387"/>
      <c r="G387"/>
      <c r="H387"/>
      <c r="I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F387" s="201"/>
      <c r="DH387" s="201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 s="71"/>
      <c r="EL387" s="115"/>
      <c r="EM387" s="117"/>
      <c r="EN387" s="115"/>
      <c r="EO387" s="208"/>
      <c r="EP387" s="209"/>
      <c r="EQ387" s="210"/>
      <c r="ER387" s="217"/>
      <c r="FT387" s="160"/>
      <c r="FV387" s="24"/>
      <c r="FW387" s="140"/>
      <c r="FX387" s="141"/>
      <c r="GL387" s="179"/>
      <c r="GQ387" s="179"/>
    </row>
    <row r="388" spans="1:199" s="159" customFormat="1">
      <c r="A388"/>
      <c r="B388"/>
      <c r="C388"/>
      <c r="E388"/>
      <c r="F388"/>
      <c r="G388"/>
      <c r="H388"/>
      <c r="I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F388" s="201"/>
      <c r="DH388" s="201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 s="71"/>
      <c r="EL388" s="115"/>
      <c r="EM388" s="117"/>
      <c r="EN388" s="115"/>
      <c r="EO388" s="208"/>
      <c r="EP388" s="209"/>
      <c r="EQ388" s="210"/>
      <c r="ER388" s="217"/>
      <c r="FT388" s="160"/>
      <c r="FV388" s="24"/>
      <c r="FW388" s="140"/>
      <c r="FX388" s="141"/>
      <c r="GL388" s="179"/>
      <c r="GQ388" s="179"/>
    </row>
    <row r="389" spans="1:199" s="159" customFormat="1">
      <c r="A389"/>
      <c r="B389"/>
      <c r="C389"/>
      <c r="E389"/>
      <c r="F389"/>
      <c r="G389"/>
      <c r="H389"/>
      <c r="I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F389" s="201"/>
      <c r="DH389" s="201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 s="71"/>
      <c r="EL389" s="115"/>
      <c r="EM389" s="117"/>
      <c r="EN389" s="115"/>
      <c r="EO389" s="208"/>
      <c r="EP389" s="209"/>
      <c r="EQ389" s="210"/>
      <c r="ER389" s="217"/>
      <c r="FT389" s="160"/>
      <c r="FV389" s="24"/>
      <c r="FW389" s="140"/>
      <c r="FX389" s="141"/>
      <c r="GL389" s="179"/>
      <c r="GQ389" s="179"/>
    </row>
    <row r="390" spans="1:199" s="159" customFormat="1">
      <c r="A390"/>
      <c r="B390"/>
      <c r="C390"/>
      <c r="E390"/>
      <c r="F390"/>
      <c r="G390"/>
      <c r="H390"/>
      <c r="I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F390" s="201"/>
      <c r="DH390" s="201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 s="71"/>
      <c r="EL390" s="115"/>
      <c r="EM390" s="117"/>
      <c r="EN390" s="115"/>
      <c r="EO390" s="208"/>
      <c r="EP390" s="209"/>
      <c r="EQ390" s="210"/>
      <c r="ER390" s="217"/>
      <c r="FT390" s="160"/>
      <c r="FV390" s="24"/>
      <c r="FW390" s="140"/>
      <c r="FX390" s="141"/>
      <c r="GL390" s="179"/>
      <c r="GQ390" s="179"/>
    </row>
    <row r="391" spans="1:199" s="159" customFormat="1">
      <c r="A391"/>
      <c r="B391"/>
      <c r="C391"/>
      <c r="E391"/>
      <c r="F391"/>
      <c r="G391"/>
      <c r="H391"/>
      <c r="I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F391" s="201"/>
      <c r="DH391" s="20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 s="71"/>
      <c r="EL391" s="115"/>
      <c r="EM391" s="117"/>
      <c r="EN391" s="115"/>
      <c r="EO391" s="208"/>
      <c r="EP391" s="209"/>
      <c r="EQ391" s="210"/>
      <c r="ER391" s="217"/>
      <c r="FT391" s="160"/>
      <c r="FV391" s="24"/>
      <c r="FW391" s="140"/>
      <c r="FX391" s="141"/>
      <c r="GL391" s="179"/>
      <c r="GQ391" s="179"/>
    </row>
    <row r="392" spans="1:199" s="159" customFormat="1">
      <c r="A392"/>
      <c r="B392"/>
      <c r="C392"/>
      <c r="E392"/>
      <c r="F392"/>
      <c r="G392"/>
      <c r="H392"/>
      <c r="I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F392" s="201"/>
      <c r="DH392" s="201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 s="71"/>
      <c r="EL392" s="115"/>
      <c r="EM392" s="117"/>
      <c r="EN392" s="115"/>
      <c r="EO392" s="208"/>
      <c r="EP392" s="209"/>
      <c r="EQ392" s="210"/>
      <c r="ER392" s="217"/>
      <c r="FT392" s="160"/>
      <c r="FV392" s="24"/>
      <c r="FW392" s="140"/>
      <c r="FX392" s="141"/>
      <c r="GL392" s="179"/>
      <c r="GQ392" s="179"/>
    </row>
    <row r="393" spans="1:199" s="159" customFormat="1">
      <c r="A393"/>
      <c r="B393"/>
      <c r="C393"/>
      <c r="E393"/>
      <c r="F393"/>
      <c r="G393"/>
      <c r="H393"/>
      <c r="I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F393" s="201"/>
      <c r="DH393" s="201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 s="71"/>
      <c r="EL393" s="115"/>
      <c r="EM393" s="117"/>
      <c r="EN393" s="115"/>
      <c r="EO393" s="208"/>
      <c r="EP393" s="209"/>
      <c r="EQ393" s="210"/>
      <c r="ER393" s="217"/>
      <c r="FT393" s="160"/>
      <c r="FV393" s="24"/>
      <c r="FW393" s="140"/>
      <c r="FX393" s="141"/>
      <c r="GL393" s="179"/>
      <c r="GQ393" s="179"/>
    </row>
    <row r="394" spans="1:199" s="159" customFormat="1">
      <c r="A394"/>
      <c r="B394"/>
      <c r="C394"/>
      <c r="E394"/>
      <c r="F394"/>
      <c r="G394"/>
      <c r="H394"/>
      <c r="I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F394" s="201"/>
      <c r="DH394" s="201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 s="71"/>
      <c r="EL394" s="115"/>
      <c r="EM394" s="117"/>
      <c r="EN394" s="115"/>
      <c r="EO394" s="208"/>
      <c r="EP394" s="209"/>
      <c r="EQ394" s="210"/>
      <c r="ER394" s="217"/>
      <c r="FT394" s="160"/>
      <c r="FV394" s="24"/>
      <c r="FW394" s="140"/>
      <c r="FX394" s="141"/>
      <c r="GL394" s="179"/>
      <c r="GQ394" s="179"/>
    </row>
    <row r="395" spans="1:199" s="159" customFormat="1">
      <c r="A395"/>
      <c r="B395"/>
      <c r="C395"/>
      <c r="E395"/>
      <c r="F395"/>
      <c r="G395"/>
      <c r="H395"/>
      <c r="I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F395" s="201"/>
      <c r="DH395" s="201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 s="71"/>
      <c r="EL395" s="115"/>
      <c r="EM395" s="117"/>
      <c r="EN395" s="115"/>
      <c r="EO395" s="208"/>
      <c r="EP395" s="209"/>
      <c r="EQ395" s="210"/>
      <c r="ER395" s="217"/>
      <c r="FT395" s="160"/>
      <c r="FV395" s="24"/>
      <c r="FW395" s="140"/>
      <c r="FX395" s="141"/>
      <c r="GL395" s="179"/>
      <c r="GQ395" s="179"/>
    </row>
    <row r="396" spans="1:199" s="159" customFormat="1">
      <c r="A396"/>
      <c r="B396"/>
      <c r="C396"/>
      <c r="E396"/>
      <c r="F396"/>
      <c r="G396"/>
      <c r="H396"/>
      <c r="I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F396" s="201"/>
      <c r="DH396" s="201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 s="71"/>
      <c r="EL396" s="115"/>
      <c r="EM396" s="117"/>
      <c r="EN396" s="115"/>
      <c r="EO396" s="208"/>
      <c r="EP396" s="209"/>
      <c r="EQ396" s="210"/>
      <c r="ER396" s="217"/>
      <c r="FT396" s="160"/>
      <c r="FV396" s="24"/>
      <c r="FW396" s="140"/>
      <c r="FX396" s="141"/>
      <c r="GL396" s="179"/>
      <c r="GQ396" s="179"/>
    </row>
    <row r="397" spans="1:199" s="159" customFormat="1">
      <c r="A397"/>
      <c r="B397"/>
      <c r="C397"/>
      <c r="E397"/>
      <c r="F397"/>
      <c r="G397"/>
      <c r="H397"/>
      <c r="I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F397" s="201"/>
      <c r="DH397" s="201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 s="71"/>
      <c r="EL397" s="115"/>
      <c r="EM397" s="117"/>
      <c r="EN397" s="115"/>
      <c r="EO397" s="208"/>
      <c r="EP397" s="209"/>
      <c r="EQ397" s="210"/>
      <c r="ER397" s="217"/>
      <c r="FT397" s="160"/>
      <c r="FV397" s="24"/>
      <c r="FW397" s="140"/>
      <c r="FX397" s="141"/>
      <c r="GL397" s="179"/>
      <c r="GQ397" s="179"/>
    </row>
    <row r="398" spans="1:199" s="159" customFormat="1">
      <c r="A398"/>
      <c r="B398"/>
      <c r="C398"/>
      <c r="E398"/>
      <c r="F398"/>
      <c r="G398"/>
      <c r="H398"/>
      <c r="I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F398" s="201"/>
      <c r="DH398" s="201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 s="71"/>
      <c r="EL398" s="115"/>
      <c r="EM398" s="117"/>
      <c r="EN398" s="115"/>
      <c r="EO398" s="208"/>
      <c r="EP398" s="209"/>
      <c r="EQ398" s="210"/>
      <c r="ER398" s="217"/>
      <c r="FT398" s="160"/>
      <c r="FV398" s="24"/>
      <c r="FW398" s="140"/>
      <c r="FX398" s="141"/>
      <c r="GL398" s="179"/>
      <c r="GQ398" s="179"/>
    </row>
    <row r="399" spans="1:199" s="159" customFormat="1">
      <c r="A399"/>
      <c r="B399"/>
      <c r="C399"/>
      <c r="E399"/>
      <c r="F399"/>
      <c r="G399"/>
      <c r="H399"/>
      <c r="I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F399" s="201"/>
      <c r="DH399" s="201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 s="71"/>
      <c r="EL399" s="115"/>
      <c r="EM399" s="117"/>
      <c r="EN399" s="115"/>
      <c r="EO399" s="208"/>
      <c r="EP399" s="209"/>
      <c r="EQ399" s="210"/>
      <c r="ER399" s="217"/>
      <c r="FT399" s="160"/>
      <c r="FV399" s="24"/>
      <c r="FW399" s="140"/>
      <c r="FX399" s="141"/>
      <c r="GL399" s="179"/>
      <c r="GQ399" s="179"/>
    </row>
    <row r="400" spans="1:199" s="159" customFormat="1">
      <c r="A400"/>
      <c r="B400"/>
      <c r="C400"/>
      <c r="E400"/>
      <c r="F400"/>
      <c r="G400"/>
      <c r="H400"/>
      <c r="I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F400" s="201"/>
      <c r="DH400" s="201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 s="71"/>
      <c r="EL400" s="115"/>
      <c r="EM400" s="117"/>
      <c r="EN400" s="115"/>
      <c r="EO400" s="208"/>
      <c r="EP400" s="209"/>
      <c r="EQ400" s="210"/>
      <c r="ER400" s="217"/>
      <c r="FT400" s="160"/>
      <c r="FV400" s="24"/>
      <c r="FW400" s="140"/>
      <c r="FX400" s="141"/>
      <c r="GL400" s="179"/>
      <c r="GQ400" s="179"/>
    </row>
    <row r="401" spans="2:151">
      <c r="B401"/>
      <c r="C401"/>
      <c r="D401" s="159"/>
      <c r="E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 s="159"/>
      <c r="DF401" s="201"/>
      <c r="DG401" s="159"/>
      <c r="DH401" s="201"/>
      <c r="DJ401"/>
      <c r="DK401"/>
      <c r="DL401"/>
      <c r="DM401"/>
      <c r="DN401"/>
      <c r="DO401"/>
      <c r="DP401"/>
      <c r="DQ401"/>
      <c r="DR401"/>
      <c r="DS401"/>
      <c r="DT401"/>
      <c r="DU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R401"/>
      <c r="ES401"/>
      <c r="ET401"/>
      <c r="EU401"/>
    </row>
    <row r="402" spans="2:151">
      <c r="B402"/>
      <c r="C402"/>
      <c r="D402" s="159"/>
      <c r="E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 s="159"/>
      <c r="DF402" s="201"/>
      <c r="DG402" s="159"/>
      <c r="DH402" s="201"/>
      <c r="DJ402"/>
      <c r="DK402"/>
      <c r="DL402"/>
      <c r="DM402"/>
      <c r="DN402"/>
      <c r="DO402"/>
      <c r="DP402"/>
      <c r="DQ402"/>
      <c r="DR402"/>
      <c r="DS402"/>
      <c r="DT402"/>
      <c r="DU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R402"/>
      <c r="ES402"/>
      <c r="ET402"/>
      <c r="EU402"/>
    </row>
    <row r="403" spans="2:151">
      <c r="B403"/>
      <c r="C403"/>
      <c r="D403" s="159"/>
      <c r="E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 s="159"/>
      <c r="DF403" s="201"/>
      <c r="DG403" s="159"/>
      <c r="DH403" s="201"/>
      <c r="DJ403"/>
      <c r="DK403"/>
      <c r="DL403"/>
      <c r="DM403"/>
      <c r="DN403"/>
      <c r="DO403"/>
      <c r="DP403"/>
      <c r="DQ403"/>
      <c r="DR403"/>
      <c r="DS403"/>
      <c r="DT403"/>
      <c r="DU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R403"/>
      <c r="ES403"/>
      <c r="ET403"/>
      <c r="EU403"/>
    </row>
    <row r="404" spans="2:151">
      <c r="B404"/>
      <c r="C404"/>
      <c r="D404" s="159"/>
      <c r="E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 s="159"/>
      <c r="DF404" s="201"/>
      <c r="DG404" s="159"/>
      <c r="DH404" s="201"/>
      <c r="DJ404"/>
      <c r="DK404"/>
      <c r="DL404"/>
      <c r="DM404"/>
      <c r="DN404"/>
      <c r="DO404"/>
      <c r="DP404"/>
      <c r="DQ404"/>
      <c r="DR404"/>
      <c r="DS404"/>
      <c r="DT404"/>
      <c r="DU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R404"/>
      <c r="ES404"/>
      <c r="ET404"/>
      <c r="EU404"/>
    </row>
    <row r="405" spans="2:151">
      <c r="B405"/>
      <c r="C405"/>
      <c r="D405" s="159"/>
      <c r="E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 s="159"/>
      <c r="DF405" s="201"/>
      <c r="DG405" s="159"/>
      <c r="DH405" s="201"/>
      <c r="DJ405"/>
      <c r="DK405"/>
      <c r="DL405"/>
      <c r="DM405"/>
      <c r="DN405"/>
      <c r="DO405"/>
      <c r="DP405"/>
      <c r="DQ405"/>
      <c r="DR405"/>
      <c r="DS405"/>
      <c r="DT405"/>
      <c r="DU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R405"/>
      <c r="ES405"/>
      <c r="ET405"/>
      <c r="EU405"/>
    </row>
    <row r="406" spans="2:151">
      <c r="B406"/>
      <c r="C406"/>
      <c r="D406" s="159"/>
      <c r="E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 s="159"/>
      <c r="DF406" s="201"/>
      <c r="DG406" s="159"/>
      <c r="DH406" s="201"/>
      <c r="DJ406"/>
      <c r="DK406"/>
      <c r="DL406"/>
      <c r="DM406"/>
      <c r="DN406"/>
      <c r="DO406"/>
      <c r="DP406"/>
      <c r="DQ406"/>
      <c r="DR406"/>
      <c r="DS406"/>
      <c r="DT406"/>
      <c r="DU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R406"/>
      <c r="ES406"/>
      <c r="ET406"/>
      <c r="EU406"/>
    </row>
    <row r="407" spans="2:151">
      <c r="B407"/>
      <c r="C407"/>
      <c r="D407" s="159"/>
      <c r="E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 s="159"/>
      <c r="DF407" s="201"/>
      <c r="DG407" s="159"/>
      <c r="DH407" s="201"/>
      <c r="DJ407"/>
      <c r="DK407"/>
      <c r="DL407"/>
      <c r="DM407"/>
      <c r="DN407"/>
      <c r="DO407"/>
      <c r="DP407"/>
      <c r="DQ407"/>
      <c r="DR407"/>
      <c r="DS407"/>
      <c r="DT407"/>
      <c r="DU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R407"/>
      <c r="ES407"/>
      <c r="ET407"/>
      <c r="EU407"/>
    </row>
    <row r="408" spans="2:151">
      <c r="B408"/>
      <c r="C408"/>
      <c r="D408" s="159"/>
      <c r="E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 s="159"/>
      <c r="DF408" s="201"/>
      <c r="DG408" s="159"/>
      <c r="DH408" s="201"/>
      <c r="DJ408"/>
      <c r="DK408"/>
      <c r="DL408"/>
      <c r="DM408"/>
      <c r="DN408"/>
      <c r="DO408"/>
      <c r="DP408"/>
      <c r="DQ408"/>
      <c r="DR408"/>
      <c r="DS408"/>
      <c r="DT408"/>
      <c r="DU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R408"/>
      <c r="ES408"/>
      <c r="ET408"/>
      <c r="EU408"/>
    </row>
    <row r="409" spans="2:151">
      <c r="B409"/>
      <c r="C409"/>
      <c r="D409" s="159"/>
      <c r="E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 s="159"/>
      <c r="DF409" s="201"/>
      <c r="DG409" s="159"/>
      <c r="DH409" s="201"/>
      <c r="DJ409"/>
      <c r="DK409"/>
      <c r="DL409"/>
      <c r="DM409"/>
      <c r="DN409"/>
      <c r="DO409"/>
      <c r="DP409"/>
      <c r="DQ409"/>
      <c r="DR409"/>
      <c r="DS409"/>
      <c r="DT409"/>
      <c r="DU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R409"/>
      <c r="ES409"/>
      <c r="ET409"/>
      <c r="EU409"/>
    </row>
    <row r="410" spans="2:151">
      <c r="B410"/>
      <c r="C410"/>
      <c r="D410" s="159"/>
      <c r="E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 s="159"/>
      <c r="DF410" s="201"/>
      <c r="DG410" s="159"/>
      <c r="DH410" s="201"/>
      <c r="DJ410"/>
      <c r="DK410"/>
      <c r="DL410"/>
      <c r="DM410"/>
      <c r="DN410"/>
      <c r="DO410"/>
      <c r="DP410"/>
      <c r="DQ410"/>
      <c r="DR410"/>
      <c r="DS410"/>
      <c r="DT410"/>
      <c r="DU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R410"/>
      <c r="ES410"/>
      <c r="ET410"/>
      <c r="EU410"/>
    </row>
    <row r="411" spans="2:151">
      <c r="B411"/>
      <c r="C411"/>
      <c r="D411" s="159"/>
      <c r="E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 s="159"/>
      <c r="DF411" s="201"/>
      <c r="DG411" s="159"/>
      <c r="DH411" s="201"/>
      <c r="DJ411"/>
      <c r="DK411"/>
      <c r="DL411"/>
      <c r="DM411"/>
      <c r="DN411"/>
      <c r="DO411"/>
      <c r="DP411"/>
      <c r="DQ411"/>
      <c r="DR411"/>
      <c r="DS411"/>
      <c r="DT411"/>
      <c r="DU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R411"/>
      <c r="ES411"/>
      <c r="ET411"/>
      <c r="EU411"/>
    </row>
    <row r="412" spans="2:151">
      <c r="B412"/>
      <c r="C412"/>
      <c r="D412" s="159"/>
      <c r="E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 s="159"/>
      <c r="DF412" s="201"/>
      <c r="DG412" s="159"/>
      <c r="DH412" s="201"/>
      <c r="DJ412"/>
      <c r="DK412"/>
      <c r="DL412"/>
      <c r="DM412"/>
      <c r="DN412"/>
      <c r="DO412"/>
      <c r="DP412"/>
      <c r="DQ412"/>
      <c r="DR412"/>
      <c r="DS412"/>
      <c r="DT412"/>
      <c r="DU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R412"/>
      <c r="ES412"/>
      <c r="ET412"/>
      <c r="EU412"/>
    </row>
    <row r="413" spans="2:151">
      <c r="B413"/>
      <c r="C413"/>
      <c r="D413" s="159"/>
      <c r="E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 s="159"/>
      <c r="DF413" s="201"/>
      <c r="DG413" s="159"/>
      <c r="DH413" s="201"/>
      <c r="DJ413"/>
      <c r="DK413"/>
      <c r="DL413"/>
      <c r="DM413"/>
      <c r="DN413"/>
      <c r="DO413"/>
      <c r="DP413"/>
      <c r="DQ413"/>
      <c r="DR413"/>
      <c r="DS413"/>
      <c r="DT413"/>
      <c r="DU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R413"/>
      <c r="ES413"/>
      <c r="ET413"/>
      <c r="EU413"/>
    </row>
    <row r="414" spans="2:151">
      <c r="B414"/>
      <c r="C414"/>
      <c r="D414" s="159"/>
      <c r="E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 s="159"/>
      <c r="DF414" s="201"/>
      <c r="DG414" s="159"/>
      <c r="DH414" s="201"/>
      <c r="DJ414"/>
      <c r="DK414"/>
      <c r="DL414"/>
      <c r="DM414"/>
      <c r="DN414"/>
      <c r="DO414"/>
      <c r="DP414"/>
      <c r="DQ414"/>
      <c r="DR414"/>
      <c r="DS414"/>
      <c r="DT414"/>
      <c r="DU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R414"/>
      <c r="ES414"/>
      <c r="ET414"/>
      <c r="EU414"/>
    </row>
    <row r="415" spans="2:151">
      <c r="B415"/>
      <c r="C415"/>
      <c r="D415" s="159"/>
      <c r="E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 s="159"/>
      <c r="DF415" s="201"/>
      <c r="DG415" s="159"/>
      <c r="DH415" s="201"/>
      <c r="DJ415"/>
      <c r="DK415"/>
      <c r="DL415"/>
      <c r="DM415"/>
      <c r="DN415"/>
      <c r="DO415"/>
      <c r="DP415"/>
      <c r="DQ415"/>
      <c r="DR415"/>
      <c r="DS415"/>
      <c r="DT415"/>
      <c r="DU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R415"/>
      <c r="ES415"/>
      <c r="ET415"/>
      <c r="EU415"/>
    </row>
    <row r="416" spans="2:151">
      <c r="B416"/>
      <c r="C416"/>
      <c r="D416" s="159"/>
      <c r="E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 s="159"/>
      <c r="DF416" s="201"/>
      <c r="DG416" s="159"/>
      <c r="DH416" s="201"/>
      <c r="DJ416"/>
      <c r="DK416"/>
      <c r="DL416"/>
      <c r="DM416"/>
      <c r="DN416"/>
      <c r="DO416"/>
      <c r="DP416"/>
      <c r="DQ416"/>
      <c r="DR416"/>
      <c r="DS416"/>
      <c r="DT416"/>
      <c r="DU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R416"/>
      <c r="ES416"/>
      <c r="ET416"/>
      <c r="EU416"/>
    </row>
    <row r="417" spans="2:151">
      <c r="B417"/>
      <c r="C417"/>
      <c r="D417" s="159"/>
      <c r="E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 s="159"/>
      <c r="DF417" s="201"/>
      <c r="DG417" s="159"/>
      <c r="DH417" s="201"/>
      <c r="DJ417"/>
      <c r="DK417"/>
      <c r="DL417"/>
      <c r="DM417"/>
      <c r="DN417"/>
      <c r="DO417"/>
      <c r="DP417"/>
      <c r="DQ417"/>
      <c r="DR417"/>
      <c r="DS417"/>
      <c r="DT417"/>
      <c r="DU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R417"/>
      <c r="ES417"/>
      <c r="ET417"/>
      <c r="EU417"/>
    </row>
    <row r="418" spans="2:151">
      <c r="B418"/>
      <c r="C418"/>
      <c r="D418" s="159"/>
      <c r="E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 s="159"/>
      <c r="DF418" s="201"/>
      <c r="DG418" s="159"/>
      <c r="DH418" s="201"/>
      <c r="DJ418"/>
      <c r="DK418"/>
      <c r="DL418"/>
      <c r="DM418"/>
      <c r="DN418"/>
      <c r="DO418"/>
      <c r="DP418"/>
      <c r="DQ418"/>
      <c r="DR418"/>
      <c r="DS418"/>
      <c r="DT418"/>
      <c r="DU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R418"/>
      <c r="ES418"/>
      <c r="ET418"/>
      <c r="EU418"/>
    </row>
    <row r="419" spans="2:151">
      <c r="B419"/>
      <c r="C419"/>
      <c r="D419" s="159"/>
      <c r="E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 s="159"/>
      <c r="DF419" s="201"/>
      <c r="DG419" s="159"/>
      <c r="DH419" s="201"/>
      <c r="DJ419"/>
      <c r="DK419"/>
      <c r="DL419"/>
      <c r="DM419"/>
      <c r="DN419"/>
      <c r="DO419"/>
      <c r="DP419"/>
      <c r="DQ419"/>
      <c r="DR419"/>
      <c r="DS419"/>
      <c r="DT419"/>
      <c r="DU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R419"/>
      <c r="ES419"/>
      <c r="ET419"/>
      <c r="EU419"/>
    </row>
    <row r="420" spans="2:151">
      <c r="B420"/>
      <c r="C420"/>
      <c r="D420" s="159"/>
      <c r="E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 s="159"/>
      <c r="DF420" s="201"/>
      <c r="DG420" s="159"/>
      <c r="DH420" s="201"/>
      <c r="DJ420"/>
      <c r="DK420"/>
      <c r="DL420"/>
      <c r="DM420"/>
      <c r="DN420"/>
      <c r="DO420"/>
      <c r="DP420"/>
      <c r="DQ420"/>
      <c r="DR420"/>
      <c r="DS420"/>
      <c r="DT420"/>
      <c r="DU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R420"/>
      <c r="ES420"/>
      <c r="ET420"/>
      <c r="EU420"/>
    </row>
    <row r="421" spans="2:151">
      <c r="B421"/>
      <c r="C421"/>
      <c r="D421" s="159"/>
      <c r="E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 s="159"/>
      <c r="DF421" s="201"/>
      <c r="DG421" s="159"/>
      <c r="DH421" s="201"/>
      <c r="DJ421"/>
      <c r="DK421"/>
      <c r="DL421"/>
      <c r="DM421"/>
      <c r="DN421"/>
      <c r="DO421"/>
      <c r="DP421"/>
      <c r="DQ421"/>
      <c r="DR421"/>
      <c r="DS421"/>
      <c r="DT421"/>
      <c r="DU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R421"/>
      <c r="ES421"/>
      <c r="ET421"/>
      <c r="EU421"/>
    </row>
    <row r="422" spans="2:151">
      <c r="B422"/>
      <c r="C422"/>
      <c r="D422" s="159"/>
      <c r="E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 s="159"/>
      <c r="DF422" s="201"/>
      <c r="DG422" s="159"/>
      <c r="DH422" s="201"/>
      <c r="DJ422"/>
      <c r="DK422"/>
      <c r="DL422"/>
      <c r="DM422"/>
      <c r="DN422"/>
      <c r="DO422"/>
      <c r="DP422"/>
      <c r="DQ422"/>
      <c r="DR422"/>
      <c r="DS422"/>
      <c r="DT422"/>
      <c r="DU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R422"/>
      <c r="ES422"/>
      <c r="ET422"/>
      <c r="EU422"/>
    </row>
    <row r="423" spans="2:151">
      <c r="B423"/>
      <c r="C423"/>
      <c r="D423" s="159"/>
      <c r="E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 s="159"/>
      <c r="DF423" s="201"/>
      <c r="DG423" s="159"/>
      <c r="DH423" s="201"/>
      <c r="DJ423"/>
      <c r="DK423"/>
      <c r="DL423"/>
      <c r="DM423"/>
      <c r="DN423"/>
      <c r="DO423"/>
      <c r="DP423"/>
      <c r="DQ423"/>
      <c r="DR423"/>
      <c r="DS423"/>
      <c r="DT423"/>
      <c r="DU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R423"/>
      <c r="ES423"/>
      <c r="ET423"/>
      <c r="EU423"/>
    </row>
    <row r="424" spans="2:151">
      <c r="B424"/>
      <c r="C424"/>
      <c r="D424" s="159"/>
      <c r="E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 s="159"/>
      <c r="DF424" s="201"/>
      <c r="DG424" s="159"/>
      <c r="DH424" s="201"/>
      <c r="DJ424"/>
      <c r="DK424"/>
      <c r="DL424"/>
      <c r="DM424"/>
      <c r="DN424"/>
      <c r="DO424"/>
      <c r="DP424"/>
      <c r="DQ424"/>
      <c r="DR424"/>
      <c r="DS424"/>
      <c r="DT424"/>
      <c r="DU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R424"/>
      <c r="ES424"/>
      <c r="ET424"/>
      <c r="EU424"/>
    </row>
    <row r="425" spans="2:151">
      <c r="B425"/>
      <c r="C425"/>
      <c r="D425" s="159"/>
      <c r="E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 s="159"/>
      <c r="DF425" s="201"/>
      <c r="DG425" s="159"/>
      <c r="DH425" s="201"/>
      <c r="DJ425"/>
      <c r="DK425"/>
      <c r="DL425"/>
      <c r="DM425"/>
      <c r="DN425"/>
      <c r="DO425"/>
      <c r="DP425"/>
      <c r="DQ425"/>
      <c r="DR425"/>
      <c r="DS425"/>
      <c r="DT425"/>
      <c r="DU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R425"/>
      <c r="ES425"/>
      <c r="ET425"/>
      <c r="EU425"/>
    </row>
    <row r="426" spans="2:151">
      <c r="B426"/>
      <c r="C426"/>
      <c r="D426" s="159"/>
      <c r="E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 s="159"/>
      <c r="DF426" s="201"/>
      <c r="DG426" s="159"/>
      <c r="DH426" s="201"/>
      <c r="DJ426"/>
      <c r="DK426"/>
      <c r="DL426"/>
      <c r="DM426"/>
      <c r="DN426"/>
      <c r="DO426"/>
      <c r="DP426"/>
      <c r="DQ426"/>
      <c r="DR426"/>
      <c r="DS426"/>
      <c r="DT426"/>
      <c r="DU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R426"/>
      <c r="ES426"/>
      <c r="ET426"/>
      <c r="EU426"/>
    </row>
    <row r="427" spans="2:151">
      <c r="B427"/>
      <c r="C427"/>
      <c r="D427" s="159"/>
      <c r="E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 s="159"/>
      <c r="DF427" s="201"/>
      <c r="DG427" s="159"/>
      <c r="DH427" s="201"/>
      <c r="DJ427"/>
      <c r="DK427"/>
      <c r="DL427"/>
      <c r="DM427"/>
      <c r="DN427"/>
      <c r="DO427"/>
      <c r="DP427"/>
      <c r="DQ427"/>
      <c r="DR427"/>
      <c r="DS427"/>
      <c r="DT427"/>
      <c r="DU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R427"/>
      <c r="ES427"/>
      <c r="ET427"/>
      <c r="EU427"/>
    </row>
    <row r="428" spans="2:151">
      <c r="B428"/>
      <c r="C428"/>
      <c r="D428" s="159"/>
      <c r="E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 s="159"/>
      <c r="DF428" s="201"/>
      <c r="DG428" s="159"/>
      <c r="DH428" s="201"/>
      <c r="DJ428"/>
      <c r="DK428"/>
      <c r="DL428"/>
      <c r="DM428"/>
      <c r="DN428"/>
      <c r="DO428"/>
      <c r="DP428"/>
      <c r="DQ428"/>
      <c r="DR428"/>
      <c r="DS428"/>
      <c r="DT428"/>
      <c r="DU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R428"/>
      <c r="ES428"/>
      <c r="ET428"/>
      <c r="EU428"/>
    </row>
    <row r="429" spans="2:151">
      <c r="B429"/>
      <c r="C429"/>
      <c r="D429" s="159"/>
      <c r="E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 s="159"/>
      <c r="DF429" s="201"/>
      <c r="DG429" s="159"/>
      <c r="DH429" s="201"/>
      <c r="DJ429"/>
      <c r="DK429"/>
      <c r="DL429"/>
      <c r="DM429"/>
      <c r="DN429"/>
      <c r="DO429"/>
      <c r="DP429"/>
      <c r="DQ429"/>
      <c r="DR429"/>
      <c r="DS429"/>
      <c r="DT429"/>
      <c r="DU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R429"/>
      <c r="ES429"/>
      <c r="ET429"/>
      <c r="EU429"/>
    </row>
    <row r="430" spans="2:151">
      <c r="B430"/>
      <c r="C430"/>
      <c r="D430" s="159"/>
      <c r="E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 s="159"/>
      <c r="DF430" s="201"/>
      <c r="DG430" s="159"/>
      <c r="DH430" s="201"/>
      <c r="DJ430"/>
      <c r="DK430"/>
      <c r="DL430"/>
      <c r="DM430"/>
      <c r="DN430"/>
      <c r="DO430"/>
      <c r="DP430"/>
      <c r="DQ430"/>
      <c r="DR430"/>
      <c r="DS430"/>
      <c r="DT430"/>
      <c r="DU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R430"/>
      <c r="ES430"/>
      <c r="ET430"/>
      <c r="EU430"/>
    </row>
    <row r="431" spans="2:151">
      <c r="B431"/>
      <c r="C431"/>
      <c r="D431" s="159"/>
      <c r="E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 s="159"/>
      <c r="DF431" s="201"/>
      <c r="DG431" s="159"/>
      <c r="DH431" s="201"/>
      <c r="DJ431"/>
      <c r="DK431"/>
      <c r="DL431"/>
      <c r="DM431"/>
      <c r="DN431"/>
      <c r="DO431"/>
      <c r="DP431"/>
      <c r="DQ431"/>
      <c r="DR431"/>
      <c r="DS431"/>
      <c r="DT431"/>
      <c r="DU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R431"/>
      <c r="ES431"/>
      <c r="ET431"/>
      <c r="EU431"/>
    </row>
    <row r="432" spans="2:151">
      <c r="B432"/>
      <c r="C432"/>
      <c r="D432" s="159"/>
      <c r="E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 s="159"/>
      <c r="DF432" s="201"/>
      <c r="DG432" s="159"/>
      <c r="DH432" s="201"/>
      <c r="DJ432"/>
      <c r="DK432"/>
      <c r="DL432"/>
      <c r="DM432"/>
      <c r="DN432"/>
      <c r="DO432"/>
      <c r="DP432"/>
      <c r="DQ432"/>
      <c r="DR432"/>
      <c r="DS432"/>
      <c r="DT432"/>
      <c r="DU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R432"/>
      <c r="ES432"/>
      <c r="ET432"/>
      <c r="EU432"/>
    </row>
    <row r="433" spans="2:151">
      <c r="B433"/>
      <c r="C433"/>
      <c r="D433" s="159"/>
      <c r="E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 s="159"/>
      <c r="DF433" s="201"/>
      <c r="DG433" s="159"/>
      <c r="DH433" s="201"/>
      <c r="DJ433"/>
      <c r="DK433"/>
      <c r="DL433"/>
      <c r="DM433"/>
      <c r="DN433"/>
      <c r="DO433"/>
      <c r="DP433"/>
      <c r="DQ433"/>
      <c r="DR433"/>
      <c r="DS433"/>
      <c r="DT433"/>
      <c r="DU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R433"/>
      <c r="ES433"/>
      <c r="ET433"/>
      <c r="EU433"/>
    </row>
    <row r="434" spans="2:151">
      <c r="B434"/>
      <c r="C434"/>
      <c r="D434" s="159"/>
      <c r="E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 s="159"/>
      <c r="DF434" s="201"/>
      <c r="DG434" s="159"/>
      <c r="DH434" s="201"/>
      <c r="DJ434"/>
      <c r="DK434"/>
      <c r="DL434"/>
      <c r="DM434"/>
      <c r="DN434"/>
      <c r="DO434"/>
      <c r="DP434"/>
      <c r="DQ434"/>
      <c r="DR434"/>
      <c r="DS434"/>
      <c r="DT434"/>
      <c r="DU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R434"/>
      <c r="ES434"/>
      <c r="ET434"/>
      <c r="EU434"/>
    </row>
    <row r="435" spans="2:151">
      <c r="B435"/>
      <c r="C435"/>
      <c r="D435" s="159"/>
      <c r="E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 s="159"/>
      <c r="DF435" s="201"/>
      <c r="DG435" s="159"/>
      <c r="DH435" s="201"/>
      <c r="DJ435"/>
      <c r="DK435"/>
      <c r="DL435"/>
      <c r="DM435"/>
      <c r="DN435"/>
      <c r="DO435"/>
      <c r="DP435"/>
      <c r="DQ435"/>
      <c r="DR435"/>
      <c r="DS435"/>
      <c r="DT435"/>
      <c r="DU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R435"/>
      <c r="ES435"/>
      <c r="ET435"/>
      <c r="EU435"/>
    </row>
    <row r="436" spans="2:151">
      <c r="B436"/>
      <c r="C436"/>
      <c r="D436" s="159"/>
      <c r="E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 s="159"/>
      <c r="DF436" s="201"/>
      <c r="DG436" s="159"/>
      <c r="DH436" s="201"/>
      <c r="DJ436"/>
      <c r="DK436"/>
      <c r="DL436"/>
      <c r="DM436"/>
      <c r="DN436"/>
      <c r="DO436"/>
      <c r="DP436"/>
      <c r="DQ436"/>
      <c r="DR436"/>
      <c r="DS436"/>
      <c r="DT436"/>
      <c r="DU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R436"/>
      <c r="ES436"/>
      <c r="ET436"/>
      <c r="EU436"/>
    </row>
    <row r="437" spans="2:151">
      <c r="B437"/>
      <c r="C437"/>
      <c r="D437" s="159"/>
      <c r="E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 s="159"/>
      <c r="DF437" s="201"/>
      <c r="DG437" s="159"/>
      <c r="DH437" s="201"/>
      <c r="DJ437"/>
      <c r="DK437"/>
      <c r="DL437"/>
      <c r="DM437"/>
      <c r="DN437"/>
      <c r="DO437"/>
      <c r="DP437"/>
      <c r="DQ437"/>
      <c r="DR437"/>
      <c r="DS437"/>
      <c r="DT437"/>
      <c r="DU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R437"/>
      <c r="ES437"/>
      <c r="ET437"/>
      <c r="EU437"/>
    </row>
    <row r="438" spans="2:151">
      <c r="B438"/>
      <c r="C438"/>
      <c r="D438" s="159"/>
      <c r="E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 s="159"/>
      <c r="DF438" s="201"/>
      <c r="DG438" s="159"/>
      <c r="DH438" s="201"/>
      <c r="DJ438"/>
      <c r="DK438"/>
      <c r="DL438"/>
      <c r="DM438"/>
      <c r="DN438"/>
      <c r="DO438"/>
      <c r="DP438"/>
      <c r="DQ438"/>
      <c r="DR438"/>
      <c r="DS438"/>
      <c r="DT438"/>
      <c r="DU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R438"/>
      <c r="ES438"/>
      <c r="ET438"/>
      <c r="EU438"/>
    </row>
    <row r="439" spans="2:151">
      <c r="B439"/>
      <c r="C439"/>
      <c r="D439" s="159"/>
      <c r="E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 s="159"/>
      <c r="DF439" s="201"/>
      <c r="DG439" s="159"/>
      <c r="DH439" s="201"/>
      <c r="DJ439"/>
      <c r="DK439"/>
      <c r="DL439"/>
      <c r="DM439"/>
      <c r="DN439"/>
      <c r="DO439"/>
      <c r="DP439"/>
      <c r="DQ439"/>
      <c r="DR439"/>
      <c r="DS439"/>
      <c r="DT439"/>
      <c r="DU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R439"/>
      <c r="ES439"/>
      <c r="ET439"/>
      <c r="EU439"/>
    </row>
    <row r="440" spans="2:151">
      <c r="B440"/>
      <c r="C440"/>
      <c r="D440" s="159"/>
      <c r="E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 s="159"/>
      <c r="DF440" s="201"/>
      <c r="DG440" s="159"/>
      <c r="DH440" s="201"/>
      <c r="DJ440"/>
      <c r="DK440"/>
      <c r="DL440"/>
      <c r="DM440"/>
      <c r="DN440"/>
      <c r="DO440"/>
      <c r="DP440"/>
      <c r="DQ440"/>
      <c r="DR440"/>
      <c r="DS440"/>
      <c r="DT440"/>
      <c r="DU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R440"/>
      <c r="ES440"/>
      <c r="ET440"/>
      <c r="EU440"/>
    </row>
    <row r="441" spans="2:151">
      <c r="B441"/>
      <c r="C441"/>
      <c r="D441" s="159"/>
      <c r="E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 s="159"/>
      <c r="DF441" s="201"/>
      <c r="DG441" s="159"/>
      <c r="DH441" s="201"/>
      <c r="DJ441"/>
      <c r="DK441"/>
      <c r="DL441"/>
      <c r="DM441"/>
      <c r="DN441"/>
      <c r="DO441"/>
      <c r="DP441"/>
      <c r="DQ441"/>
      <c r="DR441"/>
      <c r="DS441"/>
      <c r="DT441"/>
      <c r="DU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R441"/>
      <c r="ES441"/>
      <c r="ET441"/>
      <c r="EU441"/>
    </row>
    <row r="442" spans="2:151">
      <c r="B442"/>
      <c r="C442"/>
      <c r="D442" s="159"/>
      <c r="E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 s="159"/>
      <c r="DF442" s="201"/>
      <c r="DG442" s="159"/>
      <c r="DH442" s="201"/>
      <c r="DJ442"/>
      <c r="DK442"/>
      <c r="DL442"/>
      <c r="DM442"/>
      <c r="DN442"/>
      <c r="DO442"/>
      <c r="DP442"/>
      <c r="DQ442"/>
      <c r="DR442"/>
      <c r="DS442"/>
      <c r="DT442"/>
      <c r="DU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R442"/>
      <c r="ES442"/>
      <c r="ET442"/>
      <c r="EU442"/>
    </row>
    <row r="443" spans="2:151">
      <c r="B443"/>
      <c r="C443"/>
      <c r="D443" s="159"/>
      <c r="E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 s="159"/>
      <c r="DF443" s="201"/>
      <c r="DG443" s="159"/>
      <c r="DH443" s="201"/>
      <c r="DJ443"/>
      <c r="DK443"/>
      <c r="DL443"/>
      <c r="DM443"/>
      <c r="DN443"/>
      <c r="DO443"/>
      <c r="DP443"/>
      <c r="DQ443"/>
      <c r="DR443"/>
      <c r="DS443"/>
      <c r="DT443"/>
      <c r="DU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R443"/>
      <c r="ES443"/>
      <c r="ET443"/>
      <c r="EU443"/>
    </row>
    <row r="444" spans="2:151">
      <c r="B444"/>
      <c r="C444"/>
      <c r="D444" s="159"/>
      <c r="E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 s="159"/>
      <c r="DF444" s="201"/>
      <c r="DG444" s="159"/>
      <c r="DH444" s="201"/>
      <c r="DJ444"/>
      <c r="DK444"/>
      <c r="DL444"/>
      <c r="DM444"/>
      <c r="DN444"/>
      <c r="DO444"/>
      <c r="DP444"/>
      <c r="DQ444"/>
      <c r="DR444"/>
      <c r="DS444"/>
      <c r="DT444"/>
      <c r="DU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R444"/>
      <c r="ES444"/>
      <c r="ET444"/>
      <c r="EU444"/>
    </row>
    <row r="445" spans="2:151">
      <c r="B445"/>
      <c r="C445"/>
      <c r="D445" s="159"/>
      <c r="E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 s="159"/>
      <c r="DF445" s="201"/>
      <c r="DG445" s="159"/>
      <c r="DH445" s="201"/>
      <c r="DJ445"/>
      <c r="DK445"/>
      <c r="DL445"/>
      <c r="DM445"/>
      <c r="DN445"/>
      <c r="DO445"/>
      <c r="DP445"/>
      <c r="DQ445"/>
      <c r="DR445"/>
      <c r="DS445"/>
      <c r="DT445"/>
      <c r="DU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R445"/>
      <c r="ES445"/>
      <c r="ET445"/>
      <c r="EU445"/>
    </row>
    <row r="446" spans="2:151">
      <c r="B446"/>
      <c r="C446"/>
      <c r="D446" s="159"/>
      <c r="E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 s="159"/>
      <c r="DF446" s="201"/>
      <c r="DG446" s="159"/>
      <c r="DH446" s="201"/>
      <c r="DJ446"/>
      <c r="DK446"/>
      <c r="DL446"/>
      <c r="DM446"/>
      <c r="DN446"/>
      <c r="DO446"/>
      <c r="DP446"/>
      <c r="DQ446"/>
      <c r="DR446"/>
      <c r="DS446"/>
      <c r="DT446"/>
      <c r="DU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R446"/>
      <c r="ES446"/>
      <c r="ET446"/>
      <c r="EU446"/>
    </row>
    <row r="447" spans="2:151">
      <c r="B447"/>
      <c r="C447"/>
      <c r="D447" s="159"/>
      <c r="E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 s="159"/>
      <c r="DF447" s="201"/>
      <c r="DG447" s="159"/>
      <c r="DH447" s="201"/>
      <c r="DJ447"/>
      <c r="DK447"/>
      <c r="DL447"/>
      <c r="DM447"/>
      <c r="DN447"/>
      <c r="DO447"/>
      <c r="DP447"/>
      <c r="DQ447"/>
      <c r="DR447"/>
      <c r="DS447"/>
      <c r="DT447"/>
      <c r="DU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R447"/>
      <c r="ES447"/>
      <c r="ET447"/>
      <c r="EU447"/>
    </row>
    <row r="448" spans="2:151">
      <c r="B448"/>
      <c r="C448"/>
      <c r="D448" s="159"/>
      <c r="E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 s="159"/>
      <c r="DF448" s="201"/>
      <c r="DG448" s="159"/>
      <c r="DH448" s="201"/>
      <c r="DJ448"/>
      <c r="DK448"/>
      <c r="DL448"/>
      <c r="DM448"/>
      <c r="DN448"/>
      <c r="DO448"/>
      <c r="DP448"/>
      <c r="DQ448"/>
      <c r="DR448"/>
      <c r="DS448"/>
      <c r="DT448"/>
      <c r="DU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R448"/>
      <c r="ES448"/>
      <c r="ET448"/>
      <c r="EU448"/>
    </row>
    <row r="449" spans="2:151">
      <c r="B449"/>
      <c r="C449"/>
      <c r="D449" s="159"/>
      <c r="E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 s="159"/>
      <c r="DF449" s="201"/>
      <c r="DG449" s="159"/>
      <c r="DH449" s="201"/>
      <c r="DJ449"/>
      <c r="DK449"/>
      <c r="DL449"/>
      <c r="DM449"/>
      <c r="DN449"/>
      <c r="DO449"/>
      <c r="DP449"/>
      <c r="DQ449"/>
      <c r="DR449"/>
      <c r="DS449"/>
      <c r="DT449"/>
      <c r="DU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R449"/>
      <c r="ES449"/>
      <c r="ET449"/>
      <c r="EU449"/>
    </row>
    <row r="450" spans="2:151">
      <c r="B450"/>
      <c r="C450"/>
      <c r="D450" s="159"/>
      <c r="E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 s="159"/>
      <c r="DF450" s="201"/>
      <c r="DG450" s="159"/>
      <c r="DH450" s="201"/>
      <c r="DJ450"/>
      <c r="DK450"/>
      <c r="DL450"/>
      <c r="DM450"/>
      <c r="DN450"/>
      <c r="DO450"/>
      <c r="DP450"/>
      <c r="DQ450"/>
      <c r="DR450"/>
      <c r="DS450"/>
      <c r="DT450"/>
      <c r="DU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R450"/>
      <c r="ES450"/>
      <c r="ET450"/>
      <c r="EU450"/>
    </row>
    <row r="451" spans="2:151">
      <c r="B451"/>
      <c r="C451"/>
      <c r="D451" s="159"/>
      <c r="E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 s="159"/>
      <c r="DF451" s="201"/>
      <c r="DG451" s="159"/>
      <c r="DH451" s="201"/>
      <c r="DJ451"/>
      <c r="DK451"/>
      <c r="DL451"/>
      <c r="DM451"/>
      <c r="DN451"/>
      <c r="DO451"/>
      <c r="DP451"/>
      <c r="DQ451"/>
      <c r="DR451"/>
      <c r="DS451"/>
      <c r="DT451"/>
      <c r="DU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R451"/>
      <c r="ES451"/>
      <c r="ET451"/>
      <c r="EU451"/>
    </row>
    <row r="452" spans="2:151">
      <c r="B452"/>
      <c r="C452"/>
      <c r="D452" s="159"/>
      <c r="E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 s="159"/>
      <c r="DF452" s="201"/>
      <c r="DG452" s="159"/>
      <c r="DH452" s="201"/>
      <c r="DJ452"/>
      <c r="DK452"/>
      <c r="DL452"/>
      <c r="DM452"/>
      <c r="DN452"/>
      <c r="DO452"/>
      <c r="DP452"/>
      <c r="DQ452"/>
      <c r="DR452"/>
      <c r="DS452"/>
      <c r="DT452"/>
      <c r="DU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R452"/>
      <c r="ES452"/>
      <c r="ET452"/>
      <c r="EU452"/>
    </row>
    <row r="453" spans="2:151">
      <c r="B453"/>
      <c r="C453"/>
      <c r="D453" s="159"/>
      <c r="E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 s="159"/>
      <c r="DF453" s="201"/>
      <c r="DG453" s="159"/>
      <c r="DH453" s="201"/>
      <c r="DJ453"/>
      <c r="DK453"/>
      <c r="DL453"/>
      <c r="DM453"/>
      <c r="DN453"/>
      <c r="DO453"/>
      <c r="DP453"/>
      <c r="DQ453"/>
      <c r="DR453"/>
      <c r="DS453"/>
      <c r="DT453"/>
      <c r="DU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R453"/>
      <c r="ES453"/>
      <c r="ET453"/>
      <c r="EU453"/>
    </row>
    <row r="454" spans="2:151">
      <c r="B454"/>
      <c r="C454"/>
      <c r="D454" s="159"/>
      <c r="E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 s="159"/>
      <c r="DF454" s="201"/>
      <c r="DG454" s="159"/>
      <c r="DH454" s="201"/>
      <c r="DJ454"/>
      <c r="DK454"/>
      <c r="DL454"/>
      <c r="DM454"/>
      <c r="DN454"/>
      <c r="DO454"/>
      <c r="DP454"/>
      <c r="DQ454"/>
      <c r="DR454"/>
      <c r="DS454"/>
      <c r="DT454"/>
      <c r="DU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R454"/>
      <c r="ES454"/>
      <c r="ET454"/>
      <c r="EU454"/>
    </row>
    <row r="455" spans="2:151">
      <c r="B455"/>
      <c r="C455"/>
      <c r="D455" s="159"/>
      <c r="E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 s="159"/>
      <c r="DF455" s="201"/>
      <c r="DG455" s="159"/>
      <c r="DH455" s="201"/>
      <c r="DJ455"/>
      <c r="DK455"/>
      <c r="DL455"/>
      <c r="DM455"/>
      <c r="DN455"/>
      <c r="DO455"/>
      <c r="DP455"/>
      <c r="DQ455"/>
      <c r="DR455"/>
      <c r="DS455"/>
      <c r="DT455"/>
      <c r="DU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R455"/>
      <c r="ES455"/>
      <c r="ET455"/>
      <c r="EU455"/>
    </row>
    <row r="456" spans="2:151">
      <c r="B456"/>
      <c r="C456"/>
      <c r="D456" s="159"/>
      <c r="E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 s="159"/>
      <c r="DF456" s="201"/>
      <c r="DG456" s="159"/>
      <c r="DH456" s="201"/>
      <c r="DJ456"/>
      <c r="DK456"/>
      <c r="DL456"/>
      <c r="DM456"/>
      <c r="DN456"/>
      <c r="DO456"/>
      <c r="DP456"/>
      <c r="DQ456"/>
      <c r="DR456"/>
      <c r="DS456"/>
      <c r="DT456"/>
      <c r="DU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R456"/>
      <c r="ES456"/>
      <c r="ET456"/>
      <c r="EU456"/>
    </row>
    <row r="457" spans="2:151">
      <c r="B457"/>
      <c r="C457"/>
      <c r="D457" s="159"/>
      <c r="E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 s="159"/>
      <c r="DF457" s="201"/>
      <c r="DG457" s="159"/>
      <c r="DH457" s="201"/>
      <c r="DJ457"/>
      <c r="DK457"/>
      <c r="DL457"/>
      <c r="DM457"/>
      <c r="DN457"/>
      <c r="DO457"/>
      <c r="DP457"/>
      <c r="DQ457"/>
      <c r="DR457"/>
      <c r="DS457"/>
      <c r="DT457"/>
      <c r="DU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R457"/>
      <c r="ES457"/>
      <c r="ET457"/>
      <c r="EU457"/>
    </row>
    <row r="458" spans="2:151">
      <c r="B458"/>
      <c r="C458"/>
      <c r="D458" s="159"/>
      <c r="E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 s="159"/>
      <c r="DF458" s="201"/>
      <c r="DG458" s="159"/>
      <c r="DH458" s="201"/>
      <c r="DJ458"/>
      <c r="DK458"/>
      <c r="DL458"/>
      <c r="DM458"/>
      <c r="DN458"/>
      <c r="DO458"/>
      <c r="DP458"/>
      <c r="DQ458"/>
      <c r="DR458"/>
      <c r="DS458"/>
      <c r="DT458"/>
      <c r="DU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R458"/>
      <c r="ES458"/>
      <c r="ET458"/>
      <c r="EU458"/>
    </row>
    <row r="459" spans="2:151">
      <c r="B459"/>
      <c r="C459"/>
      <c r="D459" s="159"/>
      <c r="E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 s="159"/>
      <c r="DF459" s="201"/>
      <c r="DG459" s="159"/>
      <c r="DH459" s="201"/>
      <c r="DJ459"/>
      <c r="DK459"/>
      <c r="DL459"/>
      <c r="DM459"/>
      <c r="DN459"/>
      <c r="DO459"/>
      <c r="DP459"/>
      <c r="DQ459"/>
      <c r="DR459"/>
      <c r="DS459"/>
      <c r="DT459"/>
      <c r="DU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R459"/>
      <c r="ES459"/>
      <c r="ET459"/>
      <c r="EU459"/>
    </row>
    <row r="460" spans="2:151">
      <c r="B460"/>
      <c r="C460"/>
      <c r="D460" s="159"/>
      <c r="E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 s="159"/>
      <c r="DF460" s="201"/>
      <c r="DG460" s="159"/>
      <c r="DH460" s="201"/>
      <c r="DJ460"/>
      <c r="DK460"/>
      <c r="DL460"/>
      <c r="DM460"/>
      <c r="DN460"/>
      <c r="DO460"/>
      <c r="DP460"/>
      <c r="DQ460"/>
      <c r="DR460"/>
      <c r="DS460"/>
      <c r="DT460"/>
      <c r="DU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R460"/>
      <c r="ES460"/>
      <c r="ET460"/>
      <c r="EU460"/>
    </row>
    <row r="461" spans="2:151">
      <c r="B461"/>
      <c r="C461"/>
      <c r="D461" s="159"/>
      <c r="E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 s="159"/>
      <c r="DF461" s="201"/>
      <c r="DG461" s="159"/>
      <c r="DH461" s="201"/>
      <c r="DJ461"/>
      <c r="DK461"/>
      <c r="DL461"/>
      <c r="DM461"/>
      <c r="DN461"/>
      <c r="DO461"/>
      <c r="DP461"/>
      <c r="DQ461"/>
      <c r="DR461"/>
      <c r="DS461"/>
      <c r="DT461"/>
      <c r="DU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R461"/>
      <c r="ES461"/>
      <c r="ET461"/>
      <c r="EU461"/>
    </row>
    <row r="462" spans="2:151">
      <c r="B462"/>
      <c r="C462"/>
      <c r="D462" s="159"/>
      <c r="E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 s="159"/>
      <c r="DF462" s="201"/>
      <c r="DG462" s="159"/>
      <c r="DH462" s="201"/>
      <c r="DJ462"/>
      <c r="DK462"/>
      <c r="DL462"/>
      <c r="DM462"/>
      <c r="DN462"/>
      <c r="DO462"/>
      <c r="DP462"/>
      <c r="DQ462"/>
      <c r="DR462"/>
      <c r="DS462"/>
      <c r="DT462"/>
      <c r="DU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R462"/>
      <c r="ES462"/>
      <c r="ET462"/>
      <c r="EU462"/>
    </row>
    <row r="463" spans="2:151">
      <c r="B463"/>
      <c r="C463"/>
      <c r="D463" s="159"/>
      <c r="E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 s="159"/>
      <c r="DF463" s="201"/>
      <c r="DG463" s="159"/>
      <c r="DH463" s="201"/>
      <c r="DJ463"/>
      <c r="DK463"/>
      <c r="DL463"/>
      <c r="DM463"/>
      <c r="DN463"/>
      <c r="DO463"/>
      <c r="DP463"/>
      <c r="DQ463"/>
      <c r="DR463"/>
      <c r="DS463"/>
      <c r="DT463"/>
      <c r="DU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R463"/>
      <c r="ES463"/>
      <c r="ET463"/>
      <c r="EU463"/>
    </row>
    <row r="464" spans="2:151">
      <c r="B464"/>
      <c r="C464"/>
      <c r="D464" s="159"/>
      <c r="E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 s="159"/>
      <c r="DF464" s="201"/>
      <c r="DG464" s="159"/>
      <c r="DH464" s="201"/>
      <c r="DJ464"/>
      <c r="DK464"/>
      <c r="DL464"/>
      <c r="DM464"/>
      <c r="DN464"/>
      <c r="DO464"/>
      <c r="DP464"/>
      <c r="DQ464"/>
      <c r="DR464"/>
      <c r="DS464"/>
      <c r="DT464"/>
      <c r="DU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R464"/>
      <c r="ES464"/>
      <c r="ET464"/>
      <c r="EU464"/>
    </row>
    <row r="465" spans="2:151">
      <c r="B465"/>
      <c r="C465"/>
      <c r="D465" s="159"/>
      <c r="E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 s="159"/>
      <c r="DF465" s="201"/>
      <c r="DG465" s="159"/>
      <c r="DH465" s="201"/>
      <c r="DJ465"/>
      <c r="DK465"/>
      <c r="DL465"/>
      <c r="DM465"/>
      <c r="DN465"/>
      <c r="DO465"/>
      <c r="DP465"/>
      <c r="DQ465"/>
      <c r="DR465"/>
      <c r="DS465"/>
      <c r="DT465"/>
      <c r="DU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R465"/>
      <c r="ES465"/>
      <c r="ET465"/>
      <c r="EU465"/>
    </row>
    <row r="466" spans="2:151">
      <c r="B466"/>
      <c r="C466"/>
      <c r="D466" s="159"/>
      <c r="E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 s="159"/>
      <c r="DF466" s="201"/>
      <c r="DG466" s="159"/>
      <c r="DH466" s="201"/>
      <c r="DJ466"/>
      <c r="DK466"/>
      <c r="DL466"/>
      <c r="DM466"/>
      <c r="DN466"/>
      <c r="DO466"/>
      <c r="DP466"/>
      <c r="DQ466"/>
      <c r="DR466"/>
      <c r="DS466"/>
      <c r="DT466"/>
      <c r="DU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R466"/>
      <c r="ES466"/>
      <c r="ET466"/>
      <c r="EU466"/>
    </row>
    <row r="467" spans="2:151">
      <c r="B467"/>
      <c r="C467"/>
      <c r="D467" s="159"/>
      <c r="E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 s="159"/>
      <c r="DF467" s="201"/>
      <c r="DG467" s="159"/>
      <c r="DH467" s="201"/>
      <c r="DJ467"/>
      <c r="DK467"/>
      <c r="DL467"/>
      <c r="DM467"/>
      <c r="DN467"/>
      <c r="DO467"/>
      <c r="DP467"/>
      <c r="DQ467"/>
      <c r="DR467"/>
      <c r="DS467"/>
      <c r="DT467"/>
      <c r="DU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R467"/>
      <c r="ES467"/>
      <c r="ET467"/>
      <c r="EU467"/>
    </row>
    <row r="468" spans="2:151">
      <c r="B468"/>
      <c r="C468"/>
      <c r="D468" s="159"/>
      <c r="E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 s="159"/>
      <c r="DF468" s="201"/>
      <c r="DG468" s="159"/>
      <c r="DH468" s="201"/>
      <c r="DJ468"/>
      <c r="DK468"/>
      <c r="DL468"/>
      <c r="DM468"/>
      <c r="DN468"/>
      <c r="DO468"/>
      <c r="DP468"/>
      <c r="DQ468"/>
      <c r="DR468"/>
      <c r="DS468"/>
      <c r="DT468"/>
      <c r="DU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R468"/>
      <c r="ES468"/>
      <c r="ET468"/>
      <c r="EU468"/>
    </row>
    <row r="469" spans="2:151">
      <c r="B469"/>
      <c r="C469"/>
      <c r="D469" s="159"/>
      <c r="E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 s="159"/>
      <c r="DF469" s="201"/>
      <c r="DG469" s="159"/>
      <c r="DH469" s="201"/>
      <c r="DJ469"/>
      <c r="DK469"/>
      <c r="DL469"/>
      <c r="DM469"/>
      <c r="DN469"/>
      <c r="DO469"/>
      <c r="DP469"/>
      <c r="DQ469"/>
      <c r="DR469"/>
      <c r="DS469"/>
      <c r="DT469"/>
      <c r="DU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R469"/>
      <c r="ES469"/>
      <c r="ET469"/>
      <c r="EU469"/>
    </row>
    <row r="470" spans="2:151">
      <c r="B470"/>
      <c r="C470"/>
      <c r="D470" s="159"/>
      <c r="E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 s="159"/>
      <c r="DF470" s="201"/>
      <c r="DG470" s="159"/>
      <c r="DH470" s="201"/>
      <c r="DJ470"/>
      <c r="DK470"/>
      <c r="DL470"/>
      <c r="DM470"/>
      <c r="DN470"/>
      <c r="DO470"/>
      <c r="DP470"/>
      <c r="DQ470"/>
      <c r="DR470"/>
      <c r="DS470"/>
      <c r="DT470"/>
      <c r="DU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R470"/>
      <c r="ES470"/>
      <c r="ET470"/>
      <c r="EU470"/>
    </row>
    <row r="471" spans="2:151">
      <c r="B471"/>
      <c r="C471"/>
      <c r="D471" s="159"/>
      <c r="E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 s="159"/>
      <c r="DF471" s="201"/>
      <c r="DG471" s="159"/>
      <c r="DH471" s="201"/>
      <c r="DJ471"/>
      <c r="DK471"/>
      <c r="DL471"/>
      <c r="DM471"/>
      <c r="DN471"/>
      <c r="DO471"/>
      <c r="DP471"/>
      <c r="DQ471"/>
      <c r="DR471"/>
      <c r="DS471"/>
      <c r="DT471"/>
      <c r="DU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R471"/>
      <c r="ES471"/>
      <c r="ET471"/>
      <c r="EU471"/>
    </row>
    <row r="472" spans="2:151">
      <c r="B472"/>
      <c r="C472"/>
      <c r="D472" s="159"/>
      <c r="E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 s="159"/>
      <c r="DF472" s="201"/>
      <c r="DG472" s="159"/>
      <c r="DH472" s="201"/>
      <c r="DJ472"/>
      <c r="DK472"/>
      <c r="DL472"/>
      <c r="DM472"/>
      <c r="DN472"/>
      <c r="DO472"/>
      <c r="DP472"/>
      <c r="DQ472"/>
      <c r="DR472"/>
      <c r="DS472"/>
      <c r="DT472"/>
      <c r="DU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R472"/>
      <c r="ES472"/>
      <c r="ET472"/>
      <c r="EU472"/>
    </row>
    <row r="473" spans="2:151">
      <c r="B473"/>
      <c r="C473"/>
      <c r="D473" s="159"/>
      <c r="E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 s="159"/>
      <c r="DF473" s="201"/>
      <c r="DG473" s="159"/>
      <c r="DH473" s="201"/>
      <c r="DJ473"/>
      <c r="DK473"/>
      <c r="DL473"/>
      <c r="DM473"/>
      <c r="DN473"/>
      <c r="DO473"/>
      <c r="DP473"/>
      <c r="DQ473"/>
      <c r="DR473"/>
      <c r="DS473"/>
      <c r="DT473"/>
      <c r="DU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R473"/>
      <c r="ES473"/>
      <c r="ET473"/>
      <c r="EU473"/>
    </row>
    <row r="474" spans="2:151">
      <c r="B474"/>
      <c r="C474"/>
      <c r="D474" s="159"/>
      <c r="E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 s="159"/>
      <c r="DF474" s="201"/>
      <c r="DG474" s="159"/>
      <c r="DH474" s="201"/>
      <c r="DJ474"/>
      <c r="DK474"/>
      <c r="DL474"/>
      <c r="DM474"/>
      <c r="DN474"/>
      <c r="DO474"/>
      <c r="DP474"/>
      <c r="DQ474"/>
      <c r="DR474"/>
      <c r="DS474"/>
      <c r="DT474"/>
      <c r="DU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R474"/>
      <c r="ES474"/>
      <c r="ET474"/>
      <c r="EU474"/>
    </row>
    <row r="475" spans="2:151">
      <c r="B475"/>
      <c r="C475"/>
      <c r="D475" s="159"/>
      <c r="E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 s="159"/>
      <c r="DF475" s="201"/>
      <c r="DG475" s="159"/>
      <c r="DH475" s="201"/>
      <c r="DJ475"/>
      <c r="DK475"/>
      <c r="DL475"/>
      <c r="DM475"/>
      <c r="DN475"/>
      <c r="DO475"/>
      <c r="DP475"/>
      <c r="DQ475"/>
      <c r="DR475"/>
      <c r="DS475"/>
      <c r="DT475"/>
      <c r="DU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R475"/>
      <c r="ES475"/>
      <c r="ET475"/>
      <c r="EU475"/>
    </row>
    <row r="476" spans="2:151">
      <c r="B476"/>
      <c r="C476"/>
      <c r="D476" s="159"/>
      <c r="E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 s="159"/>
      <c r="DF476" s="201"/>
      <c r="DG476" s="159"/>
      <c r="DH476" s="201"/>
      <c r="DJ476"/>
      <c r="DK476"/>
      <c r="DL476"/>
      <c r="DM476"/>
      <c r="DN476"/>
      <c r="DO476"/>
      <c r="DP476"/>
      <c r="DQ476"/>
      <c r="DR476"/>
      <c r="DS476"/>
      <c r="DT476"/>
      <c r="DU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R476"/>
      <c r="ES476"/>
      <c r="ET476"/>
      <c r="EU476"/>
    </row>
    <row r="477" spans="2:151">
      <c r="B477"/>
      <c r="C477"/>
      <c r="D477" s="159"/>
      <c r="E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 s="159"/>
      <c r="DF477" s="201"/>
      <c r="DG477" s="159"/>
      <c r="DH477" s="201"/>
      <c r="DJ477"/>
      <c r="DK477"/>
      <c r="DL477"/>
      <c r="DM477"/>
      <c r="DN477"/>
      <c r="DO477"/>
      <c r="DP477"/>
      <c r="DQ477"/>
      <c r="DR477"/>
      <c r="DS477"/>
      <c r="DT477"/>
      <c r="DU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R477"/>
      <c r="ES477"/>
      <c r="ET477"/>
      <c r="EU477"/>
    </row>
    <row r="478" spans="2:151">
      <c r="B478"/>
      <c r="C478"/>
      <c r="D478" s="159"/>
      <c r="E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 s="159"/>
      <c r="DF478" s="201"/>
      <c r="DG478" s="159"/>
      <c r="DH478" s="201"/>
      <c r="DJ478"/>
      <c r="DK478"/>
      <c r="DL478"/>
      <c r="DM478"/>
      <c r="DN478"/>
      <c r="DO478"/>
      <c r="DP478"/>
      <c r="DQ478"/>
      <c r="DR478"/>
      <c r="DS478"/>
      <c r="DT478"/>
      <c r="DU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R478"/>
      <c r="ES478"/>
      <c r="ET478"/>
      <c r="EU478"/>
    </row>
    <row r="479" spans="2:151">
      <c r="B479"/>
      <c r="C479"/>
      <c r="D479" s="159"/>
      <c r="E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 s="159"/>
      <c r="DF479" s="201"/>
      <c r="DG479" s="159"/>
      <c r="DH479" s="201"/>
      <c r="DJ479"/>
      <c r="DK479"/>
      <c r="DL479"/>
      <c r="DM479"/>
      <c r="DN479"/>
      <c r="DO479"/>
      <c r="DP479"/>
      <c r="DQ479"/>
      <c r="DR479"/>
      <c r="DS479"/>
      <c r="DT479"/>
      <c r="DU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R479"/>
      <c r="ES479"/>
      <c r="ET479"/>
      <c r="EU479"/>
    </row>
    <row r="480" spans="2:151">
      <c r="B480"/>
      <c r="C480"/>
      <c r="D480" s="159"/>
      <c r="E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 s="159"/>
      <c r="DF480" s="201"/>
      <c r="DG480" s="159"/>
      <c r="DH480" s="201"/>
      <c r="DJ480"/>
      <c r="DK480"/>
      <c r="DL480"/>
      <c r="DM480"/>
      <c r="DN480"/>
      <c r="DO480"/>
      <c r="DP480"/>
      <c r="DQ480"/>
      <c r="DR480"/>
      <c r="DS480"/>
      <c r="DT480"/>
      <c r="DU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R480"/>
      <c r="ES480"/>
      <c r="ET480"/>
      <c r="EU480"/>
    </row>
    <row r="481" spans="2:151">
      <c r="B481"/>
      <c r="C481"/>
      <c r="D481" s="159"/>
      <c r="E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 s="159"/>
      <c r="DF481" s="201"/>
      <c r="DG481" s="159"/>
      <c r="DH481" s="201"/>
      <c r="DJ481"/>
      <c r="DK481"/>
      <c r="DL481"/>
      <c r="DM481"/>
      <c r="DN481"/>
      <c r="DO481"/>
      <c r="DP481"/>
      <c r="DQ481"/>
      <c r="DR481"/>
      <c r="DS481"/>
      <c r="DT481"/>
      <c r="DU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R481"/>
      <c r="ES481"/>
      <c r="ET481"/>
      <c r="EU481"/>
    </row>
    <row r="482" spans="2:151">
      <c r="B482"/>
      <c r="C482"/>
      <c r="D482" s="159"/>
      <c r="E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 s="159"/>
      <c r="DF482" s="201"/>
      <c r="DG482" s="159"/>
      <c r="DH482" s="201"/>
      <c r="DJ482"/>
      <c r="DK482"/>
      <c r="DL482"/>
      <c r="DM482"/>
      <c r="DN482"/>
      <c r="DO482"/>
      <c r="DP482"/>
      <c r="DQ482"/>
      <c r="DR482"/>
      <c r="DS482"/>
      <c r="DT482"/>
      <c r="DU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R482"/>
      <c r="ES482"/>
      <c r="ET482"/>
      <c r="EU482"/>
    </row>
    <row r="483" spans="2:151">
      <c r="B483"/>
      <c r="C483"/>
      <c r="D483" s="159"/>
      <c r="E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 s="159"/>
      <c r="DF483" s="201"/>
      <c r="DG483" s="159"/>
      <c r="DH483" s="201"/>
      <c r="DJ483"/>
      <c r="DK483"/>
      <c r="DL483"/>
      <c r="DM483"/>
      <c r="DN483"/>
      <c r="DO483"/>
      <c r="DP483"/>
      <c r="DQ483"/>
      <c r="DR483"/>
      <c r="DS483"/>
      <c r="DT483"/>
      <c r="DU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R483"/>
      <c r="ES483"/>
      <c r="ET483"/>
      <c r="EU483"/>
    </row>
    <row r="484" spans="2:151">
      <c r="B484"/>
      <c r="C484"/>
      <c r="D484" s="159"/>
      <c r="E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 s="159"/>
      <c r="DF484" s="201"/>
      <c r="DG484" s="159"/>
      <c r="DH484" s="201"/>
      <c r="DJ484"/>
      <c r="DK484"/>
      <c r="DL484"/>
      <c r="DM484"/>
      <c r="DN484"/>
      <c r="DO484"/>
      <c r="DP484"/>
      <c r="DQ484"/>
      <c r="DR484"/>
      <c r="DS484"/>
      <c r="DT484"/>
      <c r="DU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R484"/>
      <c r="ES484"/>
      <c r="ET484"/>
      <c r="EU484"/>
    </row>
    <row r="485" spans="2:151">
      <c r="B485"/>
      <c r="C485"/>
      <c r="D485" s="159"/>
      <c r="E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 s="159"/>
      <c r="DF485" s="201"/>
      <c r="DG485" s="159"/>
      <c r="DH485" s="201"/>
      <c r="DJ485"/>
      <c r="DK485"/>
      <c r="DL485"/>
      <c r="DM485"/>
      <c r="DN485"/>
      <c r="DO485"/>
      <c r="DP485"/>
      <c r="DQ485"/>
      <c r="DR485"/>
      <c r="DS485"/>
      <c r="DT485"/>
      <c r="DU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R485"/>
      <c r="ES485"/>
      <c r="ET485"/>
      <c r="EU485"/>
    </row>
    <row r="486" spans="2:151">
      <c r="B486"/>
      <c r="C486"/>
      <c r="D486" s="159"/>
      <c r="E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 s="159"/>
      <c r="DF486" s="201"/>
      <c r="DG486" s="159"/>
      <c r="DH486" s="201"/>
      <c r="DJ486"/>
      <c r="DK486"/>
      <c r="DL486"/>
      <c r="DM486"/>
      <c r="DN486"/>
      <c r="DO486"/>
      <c r="DP486"/>
      <c r="DQ486"/>
      <c r="DR486"/>
      <c r="DS486"/>
      <c r="DT486"/>
      <c r="DU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R486"/>
      <c r="ES486"/>
      <c r="ET486"/>
      <c r="EU486"/>
    </row>
    <row r="487" spans="2:151">
      <c r="B487"/>
      <c r="C487"/>
      <c r="D487" s="159"/>
      <c r="E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 s="159"/>
      <c r="DF487" s="201"/>
      <c r="DG487" s="159"/>
      <c r="DH487" s="201"/>
      <c r="DJ487"/>
      <c r="DK487"/>
      <c r="DL487"/>
      <c r="DM487"/>
      <c r="DN487"/>
      <c r="DO487"/>
      <c r="DP487"/>
      <c r="DQ487"/>
      <c r="DR487"/>
      <c r="DS487"/>
      <c r="DT487"/>
      <c r="DU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R487"/>
      <c r="ES487"/>
      <c r="ET487"/>
      <c r="EU487"/>
    </row>
    <row r="488" spans="2:151">
      <c r="B488"/>
      <c r="C488"/>
      <c r="D488" s="159"/>
      <c r="E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 s="159"/>
      <c r="DF488" s="201"/>
      <c r="DG488" s="159"/>
      <c r="DH488" s="201"/>
      <c r="DJ488"/>
      <c r="DK488"/>
      <c r="DL488"/>
      <c r="DM488"/>
      <c r="DN488"/>
      <c r="DO488"/>
      <c r="DP488"/>
      <c r="DQ488"/>
      <c r="DR488"/>
      <c r="DS488"/>
      <c r="DT488"/>
      <c r="DU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R488"/>
      <c r="ES488"/>
      <c r="ET488"/>
      <c r="EU488"/>
    </row>
    <row r="489" spans="2:151">
      <c r="B489"/>
      <c r="C489"/>
      <c r="D489" s="159"/>
      <c r="E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 s="159"/>
      <c r="DF489" s="201"/>
      <c r="DG489" s="159"/>
      <c r="DH489" s="201"/>
      <c r="DJ489"/>
      <c r="DK489"/>
      <c r="DL489"/>
      <c r="DM489"/>
      <c r="DN489"/>
      <c r="DO489"/>
      <c r="DP489"/>
      <c r="DQ489"/>
      <c r="DR489"/>
      <c r="DS489"/>
      <c r="DT489"/>
      <c r="DU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R489"/>
      <c r="ES489"/>
      <c r="ET489"/>
      <c r="EU489"/>
    </row>
    <row r="490" spans="2:151">
      <c r="B490"/>
      <c r="C490"/>
      <c r="D490" s="159"/>
      <c r="E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 s="159"/>
      <c r="DF490" s="201"/>
      <c r="DG490" s="159"/>
      <c r="DH490" s="201"/>
      <c r="DJ490"/>
      <c r="DK490"/>
      <c r="DL490"/>
      <c r="DM490"/>
      <c r="DN490"/>
      <c r="DO490"/>
      <c r="DP490"/>
      <c r="DQ490"/>
      <c r="DR490"/>
      <c r="DS490"/>
      <c r="DT490"/>
      <c r="DU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R490"/>
      <c r="ES490"/>
      <c r="ET490"/>
      <c r="EU490"/>
    </row>
    <row r="491" spans="2:151">
      <c r="B491"/>
      <c r="C491"/>
      <c r="D491" s="159"/>
      <c r="E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 s="159"/>
      <c r="DF491" s="201"/>
      <c r="DG491" s="159"/>
      <c r="DH491" s="201"/>
      <c r="DJ491"/>
      <c r="DK491"/>
      <c r="DL491"/>
      <c r="DM491"/>
      <c r="DN491"/>
      <c r="DO491"/>
      <c r="DP491"/>
      <c r="DQ491"/>
      <c r="DR491"/>
      <c r="DS491"/>
      <c r="DT491"/>
      <c r="DU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R491"/>
      <c r="ES491"/>
      <c r="ET491"/>
      <c r="EU491"/>
    </row>
    <row r="492" spans="2:151">
      <c r="B492"/>
      <c r="C492"/>
      <c r="D492" s="159"/>
      <c r="E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 s="159"/>
      <c r="DF492" s="201"/>
      <c r="DG492" s="159"/>
      <c r="DH492" s="201"/>
      <c r="DJ492"/>
      <c r="DK492"/>
      <c r="DL492"/>
      <c r="DM492"/>
      <c r="DN492"/>
      <c r="DO492"/>
      <c r="DP492"/>
      <c r="DQ492"/>
      <c r="DR492"/>
      <c r="DS492"/>
      <c r="DT492"/>
      <c r="DU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R492"/>
      <c r="ES492"/>
      <c r="ET492"/>
      <c r="EU492"/>
    </row>
    <row r="493" spans="2:151">
      <c r="B493"/>
      <c r="C493"/>
      <c r="D493" s="159"/>
      <c r="E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 s="159"/>
      <c r="DF493" s="201"/>
      <c r="DG493" s="159"/>
      <c r="DH493" s="201"/>
      <c r="DJ493"/>
      <c r="DK493"/>
      <c r="DL493"/>
      <c r="DM493"/>
      <c r="DN493"/>
      <c r="DO493"/>
      <c r="DP493"/>
      <c r="DQ493"/>
      <c r="DR493"/>
      <c r="DS493"/>
      <c r="DT493"/>
      <c r="DU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R493"/>
      <c r="ES493"/>
      <c r="ET493"/>
      <c r="EU493"/>
    </row>
    <row r="494" spans="2:151">
      <c r="B494"/>
      <c r="C494"/>
      <c r="D494" s="159"/>
      <c r="E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 s="159"/>
      <c r="DF494" s="201"/>
      <c r="DG494" s="159"/>
      <c r="DH494" s="201"/>
      <c r="DJ494"/>
      <c r="DK494"/>
      <c r="DL494"/>
      <c r="DM494"/>
      <c r="DN494"/>
      <c r="DO494"/>
      <c r="DP494"/>
      <c r="DQ494"/>
      <c r="DR494"/>
      <c r="DS494"/>
      <c r="DT494"/>
      <c r="DU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R494"/>
      <c r="ES494"/>
      <c r="ET494"/>
      <c r="EU494"/>
    </row>
    <row r="495" spans="2:151">
      <c r="B495"/>
      <c r="C495"/>
      <c r="D495" s="159"/>
      <c r="E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 s="159"/>
      <c r="DF495" s="201"/>
      <c r="DG495" s="159"/>
      <c r="DH495" s="201"/>
      <c r="DJ495"/>
      <c r="DK495"/>
      <c r="DL495"/>
      <c r="DM495"/>
      <c r="DN495"/>
      <c r="DO495"/>
      <c r="DP495"/>
      <c r="DQ495"/>
      <c r="DR495"/>
      <c r="DS495"/>
      <c r="DT495"/>
      <c r="DU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R495"/>
      <c r="ES495"/>
      <c r="ET495"/>
      <c r="EU495"/>
    </row>
    <row r="496" spans="2:151">
      <c r="B496"/>
      <c r="C496"/>
      <c r="D496" s="159"/>
      <c r="E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 s="159"/>
      <c r="DF496" s="201"/>
      <c r="DG496" s="159"/>
      <c r="DH496" s="201"/>
      <c r="DJ496"/>
      <c r="DK496"/>
      <c r="DL496"/>
      <c r="DM496"/>
      <c r="DN496"/>
      <c r="DO496"/>
      <c r="DP496"/>
      <c r="DQ496"/>
      <c r="DR496"/>
      <c r="DS496"/>
      <c r="DT496"/>
      <c r="DU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R496"/>
      <c r="ES496"/>
      <c r="ET496"/>
      <c r="EU496"/>
    </row>
    <row r="497" spans="2:151">
      <c r="B497"/>
      <c r="C497"/>
      <c r="D497" s="159"/>
      <c r="E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 s="159"/>
      <c r="DF497" s="201"/>
      <c r="DG497" s="159"/>
      <c r="DH497" s="201"/>
      <c r="DJ497"/>
      <c r="DK497"/>
      <c r="DL497"/>
      <c r="DM497"/>
      <c r="DN497"/>
      <c r="DO497"/>
      <c r="DP497"/>
      <c r="DQ497"/>
      <c r="DR497"/>
      <c r="DS497"/>
      <c r="DT497"/>
      <c r="DU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R497"/>
      <c r="ES497"/>
      <c r="ET497"/>
      <c r="EU497"/>
    </row>
    <row r="498" spans="2:151">
      <c r="B498"/>
      <c r="C498"/>
      <c r="D498" s="159"/>
      <c r="E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 s="159"/>
      <c r="DF498" s="201"/>
      <c r="DG498" s="159"/>
      <c r="DH498" s="201"/>
      <c r="DJ498"/>
      <c r="DK498"/>
      <c r="DL498"/>
      <c r="DM498"/>
      <c r="DN498"/>
      <c r="DO498"/>
      <c r="DP498"/>
      <c r="DQ498"/>
      <c r="DR498"/>
      <c r="DS498"/>
      <c r="DT498"/>
      <c r="DU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R498"/>
      <c r="ES498"/>
      <c r="ET498"/>
      <c r="EU498"/>
    </row>
    <row r="499" spans="2:151">
      <c r="B499"/>
      <c r="C499"/>
      <c r="D499" s="159"/>
      <c r="E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 s="159"/>
      <c r="DF499" s="201"/>
      <c r="DG499" s="159"/>
      <c r="DH499" s="201"/>
      <c r="DJ499"/>
      <c r="DK499"/>
      <c r="DL499"/>
      <c r="DM499"/>
      <c r="DN499"/>
      <c r="DO499"/>
      <c r="DP499"/>
      <c r="DQ499"/>
      <c r="DR499"/>
      <c r="DS499"/>
      <c r="DT499"/>
      <c r="DU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R499"/>
      <c r="ES499"/>
      <c r="ET499"/>
      <c r="EU499"/>
    </row>
    <row r="500" spans="2:151">
      <c r="B500"/>
      <c r="C500"/>
      <c r="D500" s="159"/>
      <c r="E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 s="159"/>
      <c r="DF500" s="201"/>
      <c r="DG500" s="159"/>
      <c r="DH500" s="201"/>
      <c r="DJ500"/>
      <c r="DK500"/>
      <c r="DL500"/>
      <c r="DM500"/>
      <c r="DN500"/>
      <c r="DO500"/>
      <c r="DP500"/>
      <c r="DQ500"/>
      <c r="DR500"/>
      <c r="DS500"/>
      <c r="DT500"/>
      <c r="DU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R500"/>
      <c r="ES500"/>
      <c r="ET500"/>
      <c r="EU500"/>
    </row>
    <row r="501" spans="2:151">
      <c r="B501"/>
      <c r="C501"/>
      <c r="D501" s="159"/>
      <c r="E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 s="159"/>
      <c r="DF501" s="201"/>
      <c r="DG501" s="159"/>
      <c r="DH501" s="201"/>
      <c r="DJ501"/>
      <c r="DK501"/>
      <c r="DL501"/>
      <c r="DM501"/>
      <c r="DN501"/>
      <c r="DO501"/>
      <c r="DP501"/>
      <c r="DQ501"/>
      <c r="DR501"/>
      <c r="DS501"/>
      <c r="DT501"/>
      <c r="DU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R501"/>
      <c r="ES501"/>
      <c r="ET501"/>
      <c r="EU501"/>
    </row>
    <row r="502" spans="2:151">
      <c r="B502"/>
      <c r="C502"/>
      <c r="D502" s="159"/>
      <c r="E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 s="159"/>
      <c r="DF502" s="201"/>
      <c r="DG502" s="159"/>
      <c r="DH502" s="201"/>
      <c r="DJ502"/>
      <c r="DK502"/>
      <c r="DL502"/>
      <c r="DM502"/>
      <c r="DN502"/>
      <c r="DO502"/>
      <c r="DP502"/>
      <c r="DQ502"/>
      <c r="DR502"/>
      <c r="DS502"/>
      <c r="DT502"/>
      <c r="DU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R502"/>
      <c r="ES502"/>
      <c r="ET502"/>
      <c r="EU502"/>
    </row>
    <row r="503" spans="2:151">
      <c r="B503"/>
      <c r="C503"/>
      <c r="D503" s="159"/>
      <c r="E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 s="159"/>
      <c r="DF503" s="201"/>
      <c r="DG503" s="159"/>
      <c r="DH503" s="201"/>
      <c r="DJ503"/>
      <c r="DK503"/>
      <c r="DL503"/>
      <c r="DM503"/>
      <c r="DN503"/>
      <c r="DO503"/>
      <c r="DP503"/>
      <c r="DQ503"/>
      <c r="DR503"/>
      <c r="DS503"/>
      <c r="DT503"/>
      <c r="DU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R503"/>
      <c r="ES503"/>
      <c r="ET503"/>
      <c r="EU503"/>
    </row>
    <row r="504" spans="2:151">
      <c r="B504"/>
      <c r="C504"/>
      <c r="D504" s="159"/>
      <c r="E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 s="159"/>
      <c r="DF504" s="201"/>
      <c r="DG504" s="159"/>
      <c r="DH504" s="201"/>
      <c r="DJ504"/>
      <c r="DK504"/>
      <c r="DL504"/>
      <c r="DM504"/>
      <c r="DN504"/>
      <c r="DO504"/>
      <c r="DP504"/>
      <c r="DQ504"/>
      <c r="DR504"/>
      <c r="DS504"/>
      <c r="DT504"/>
      <c r="DU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R504"/>
      <c r="ES504"/>
      <c r="ET504"/>
      <c r="EU504"/>
    </row>
    <row r="505" spans="2:151">
      <c r="B505"/>
      <c r="C505"/>
      <c r="D505" s="159"/>
      <c r="E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 s="159"/>
      <c r="DF505" s="201"/>
      <c r="DG505" s="159"/>
      <c r="DH505" s="201"/>
      <c r="DJ505"/>
      <c r="DK505"/>
      <c r="DL505"/>
      <c r="DM505"/>
      <c r="DN505"/>
      <c r="DO505"/>
      <c r="DP505"/>
      <c r="DQ505"/>
      <c r="DR505"/>
      <c r="DS505"/>
      <c r="DT505"/>
      <c r="DU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R505"/>
      <c r="ES505"/>
      <c r="ET505"/>
      <c r="EU505"/>
    </row>
    <row r="506" spans="2:151">
      <c r="B506"/>
      <c r="C506"/>
      <c r="D506" s="159"/>
      <c r="E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 s="159"/>
      <c r="DF506" s="201"/>
      <c r="DG506" s="159"/>
      <c r="DH506" s="201"/>
      <c r="DJ506"/>
      <c r="DK506"/>
      <c r="DL506"/>
      <c r="DM506"/>
      <c r="DN506"/>
      <c r="DO506"/>
      <c r="DP506"/>
      <c r="DQ506"/>
      <c r="DR506"/>
      <c r="DS506"/>
      <c r="DT506"/>
      <c r="DU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R506"/>
      <c r="ES506"/>
      <c r="ET506"/>
      <c r="EU506"/>
    </row>
    <row r="507" spans="2:151">
      <c r="B507"/>
      <c r="C507"/>
      <c r="D507" s="159"/>
      <c r="E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 s="159"/>
      <c r="DF507" s="201"/>
      <c r="DG507" s="159"/>
      <c r="DH507" s="201"/>
      <c r="DJ507"/>
      <c r="DK507"/>
      <c r="DL507"/>
      <c r="DM507"/>
      <c r="DN507"/>
      <c r="DO507"/>
      <c r="DP507"/>
      <c r="DQ507"/>
      <c r="DR507"/>
      <c r="DS507"/>
      <c r="DT507"/>
      <c r="DU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R507"/>
      <c r="ES507"/>
      <c r="ET507"/>
      <c r="EU507"/>
    </row>
    <row r="508" spans="2:151">
      <c r="B508"/>
      <c r="C508"/>
      <c r="D508" s="159"/>
      <c r="E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 s="159"/>
      <c r="DF508" s="201"/>
      <c r="DG508" s="159"/>
      <c r="DH508" s="201"/>
      <c r="DJ508"/>
      <c r="DK508"/>
      <c r="DL508"/>
      <c r="DM508"/>
      <c r="DN508"/>
      <c r="DO508"/>
      <c r="DP508"/>
      <c r="DQ508"/>
      <c r="DR508"/>
      <c r="DS508"/>
      <c r="DT508"/>
      <c r="DU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R508"/>
      <c r="ES508"/>
      <c r="ET508"/>
      <c r="EU508"/>
    </row>
    <row r="509" spans="2:151">
      <c r="B509"/>
      <c r="C509"/>
      <c r="D509" s="159"/>
      <c r="E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 s="159"/>
      <c r="DF509" s="201"/>
      <c r="DG509" s="159"/>
      <c r="DH509" s="201"/>
      <c r="DJ509"/>
      <c r="DK509"/>
      <c r="DL509"/>
      <c r="DM509"/>
      <c r="DN509"/>
      <c r="DO509"/>
      <c r="DP509"/>
      <c r="DQ509"/>
      <c r="DR509"/>
      <c r="DS509"/>
      <c r="DT509"/>
      <c r="DU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R509"/>
      <c r="ES509"/>
      <c r="ET509"/>
      <c r="EU509"/>
    </row>
    <row r="510" spans="2:151">
      <c r="B510"/>
      <c r="C510"/>
      <c r="D510" s="159"/>
      <c r="E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 s="159"/>
      <c r="DF510" s="201"/>
      <c r="DG510" s="159"/>
      <c r="DH510" s="201"/>
      <c r="DJ510"/>
      <c r="DK510"/>
      <c r="DL510"/>
      <c r="DM510"/>
      <c r="DN510"/>
      <c r="DO510"/>
      <c r="DP510"/>
      <c r="DQ510"/>
      <c r="DR510"/>
      <c r="DS510"/>
      <c r="DT510"/>
      <c r="DU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R510"/>
      <c r="ES510"/>
      <c r="ET510"/>
      <c r="EU510"/>
    </row>
    <row r="511" spans="2:151">
      <c r="B511"/>
      <c r="C511"/>
      <c r="D511" s="159"/>
      <c r="E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 s="159"/>
      <c r="DF511" s="201"/>
      <c r="DG511" s="159"/>
      <c r="DH511" s="201"/>
      <c r="DJ511"/>
      <c r="DK511"/>
      <c r="DL511"/>
      <c r="DM511"/>
      <c r="DN511"/>
      <c r="DO511"/>
      <c r="DP511"/>
      <c r="DQ511"/>
      <c r="DR511"/>
      <c r="DS511"/>
      <c r="DT511"/>
      <c r="DU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R511"/>
      <c r="ES511"/>
      <c r="ET511"/>
      <c r="EU511"/>
    </row>
    <row r="512" spans="2:151">
      <c r="B512"/>
      <c r="C512"/>
      <c r="D512" s="159"/>
      <c r="E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 s="159"/>
      <c r="DF512" s="201"/>
      <c r="DG512" s="159"/>
      <c r="DH512" s="201"/>
      <c r="DJ512"/>
      <c r="DK512"/>
      <c r="DL512"/>
      <c r="DM512"/>
      <c r="DN512"/>
      <c r="DO512"/>
      <c r="DP512"/>
      <c r="DQ512"/>
      <c r="DR512"/>
      <c r="DS512"/>
      <c r="DT512"/>
      <c r="DU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R512"/>
      <c r="ES512"/>
      <c r="ET512"/>
      <c r="EU512"/>
    </row>
    <row r="513" spans="2:151">
      <c r="B513"/>
      <c r="C513"/>
      <c r="D513" s="159"/>
      <c r="E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 s="159"/>
      <c r="DF513" s="201"/>
      <c r="DG513" s="159"/>
      <c r="DH513" s="201"/>
      <c r="DJ513"/>
      <c r="DK513"/>
      <c r="DL513"/>
      <c r="DM513"/>
      <c r="DN513"/>
      <c r="DO513"/>
      <c r="DP513"/>
      <c r="DQ513"/>
      <c r="DR513"/>
      <c r="DS513"/>
      <c r="DT513"/>
      <c r="DU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R513"/>
      <c r="ES513"/>
      <c r="ET513"/>
      <c r="EU513"/>
    </row>
    <row r="514" spans="2:151">
      <c r="B514"/>
      <c r="C514"/>
      <c r="D514" s="159"/>
      <c r="E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 s="159"/>
      <c r="DF514" s="201"/>
      <c r="DG514" s="159"/>
      <c r="DH514" s="201"/>
      <c r="DJ514"/>
      <c r="DK514"/>
      <c r="DL514"/>
      <c r="DM514"/>
      <c r="DN514"/>
      <c r="DO514"/>
      <c r="DP514"/>
      <c r="DQ514"/>
      <c r="DR514"/>
      <c r="DS514"/>
      <c r="DT514"/>
      <c r="DU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R514"/>
      <c r="ES514"/>
      <c r="ET514"/>
      <c r="EU514"/>
    </row>
    <row r="515" spans="2:151">
      <c r="B515"/>
      <c r="C515"/>
      <c r="D515" s="159"/>
      <c r="E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 s="159"/>
      <c r="DF515" s="201"/>
      <c r="DG515" s="159"/>
      <c r="DH515" s="201"/>
      <c r="DJ515"/>
      <c r="DK515"/>
      <c r="DL515"/>
      <c r="DM515"/>
      <c r="DN515"/>
      <c r="DO515"/>
      <c r="DP515"/>
      <c r="DQ515"/>
      <c r="DR515"/>
      <c r="DS515"/>
      <c r="DT515"/>
      <c r="DU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R515"/>
      <c r="ES515"/>
      <c r="ET515"/>
      <c r="EU515"/>
    </row>
    <row r="516" spans="2:151">
      <c r="B516"/>
      <c r="C516"/>
      <c r="D516" s="159"/>
      <c r="E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 s="159"/>
      <c r="DF516" s="201"/>
      <c r="DG516" s="159"/>
      <c r="DH516" s="201"/>
      <c r="DJ516"/>
      <c r="DK516"/>
      <c r="DL516"/>
      <c r="DM516"/>
      <c r="DN516"/>
      <c r="DO516"/>
      <c r="DP516"/>
      <c r="DQ516"/>
      <c r="DR516"/>
      <c r="DS516"/>
      <c r="DT516"/>
      <c r="DU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R516"/>
      <c r="ES516"/>
      <c r="ET516"/>
      <c r="EU516"/>
    </row>
    <row r="517" spans="2:151">
      <c r="B517"/>
      <c r="C517"/>
      <c r="D517" s="159"/>
      <c r="E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 s="159"/>
      <c r="DF517" s="201"/>
      <c r="DG517" s="159"/>
      <c r="DH517" s="201"/>
      <c r="DJ517"/>
      <c r="DK517"/>
      <c r="DL517"/>
      <c r="DM517"/>
      <c r="DN517"/>
      <c r="DO517"/>
      <c r="DP517"/>
      <c r="DQ517"/>
      <c r="DR517"/>
      <c r="DS517"/>
      <c r="DT517"/>
      <c r="DU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R517"/>
      <c r="ES517"/>
      <c r="ET517"/>
      <c r="EU517"/>
    </row>
    <row r="518" spans="2:151">
      <c r="B518"/>
      <c r="C518"/>
      <c r="D518" s="159"/>
      <c r="E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 s="159"/>
      <c r="DF518" s="201"/>
      <c r="DG518" s="159"/>
      <c r="DH518" s="201"/>
      <c r="DJ518"/>
      <c r="DK518"/>
      <c r="DL518"/>
      <c r="DM518"/>
      <c r="DN518"/>
      <c r="DO518"/>
      <c r="DP518"/>
      <c r="DQ518"/>
      <c r="DR518"/>
      <c r="DS518"/>
      <c r="DT518"/>
      <c r="DU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R518"/>
      <c r="ES518"/>
      <c r="ET518"/>
      <c r="EU518"/>
    </row>
    <row r="519" spans="2:151">
      <c r="B519"/>
      <c r="C519"/>
      <c r="D519" s="159"/>
      <c r="E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 s="159"/>
      <c r="DF519" s="201"/>
      <c r="DG519" s="159"/>
      <c r="DH519" s="201"/>
      <c r="DJ519"/>
      <c r="DK519"/>
      <c r="DL519"/>
      <c r="DM519"/>
      <c r="DN519"/>
      <c r="DO519"/>
      <c r="DP519"/>
      <c r="DQ519"/>
      <c r="DR519"/>
      <c r="DS519"/>
      <c r="DT519"/>
      <c r="DU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R519"/>
      <c r="ES519"/>
      <c r="ET519"/>
      <c r="EU519"/>
    </row>
    <row r="520" spans="2:151">
      <c r="B520"/>
      <c r="C520"/>
      <c r="D520" s="159"/>
      <c r="E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 s="159"/>
      <c r="DF520" s="201"/>
      <c r="DG520" s="159"/>
      <c r="DH520" s="201"/>
      <c r="DJ520"/>
      <c r="DK520"/>
      <c r="DL520"/>
      <c r="DM520"/>
      <c r="DN520"/>
      <c r="DO520"/>
      <c r="DP520"/>
      <c r="DQ520"/>
      <c r="DR520"/>
      <c r="DS520"/>
      <c r="DT520"/>
      <c r="DU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R520"/>
      <c r="ES520"/>
      <c r="ET520"/>
      <c r="EU520"/>
    </row>
    <row r="521" spans="2:151">
      <c r="B521"/>
      <c r="C521"/>
      <c r="D521" s="159"/>
      <c r="E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 s="159"/>
      <c r="DF521" s="201"/>
      <c r="DG521" s="159"/>
      <c r="DH521" s="201"/>
      <c r="DJ521"/>
      <c r="DK521"/>
      <c r="DL521"/>
      <c r="DM521"/>
      <c r="DN521"/>
      <c r="DO521"/>
      <c r="DP521"/>
      <c r="DQ521"/>
      <c r="DR521"/>
      <c r="DS521"/>
      <c r="DT521"/>
      <c r="DU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R521"/>
      <c r="ES521"/>
      <c r="ET521"/>
      <c r="EU521"/>
    </row>
    <row r="522" spans="2:151">
      <c r="B522"/>
      <c r="C522"/>
      <c r="D522" s="159"/>
      <c r="E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 s="159"/>
      <c r="DF522" s="201"/>
      <c r="DG522" s="159"/>
      <c r="DH522" s="201"/>
      <c r="DJ522"/>
      <c r="DK522"/>
      <c r="DL522"/>
      <c r="DM522"/>
      <c r="DN522"/>
      <c r="DO522"/>
      <c r="DP522"/>
      <c r="DQ522"/>
      <c r="DR522"/>
      <c r="DS522"/>
      <c r="DT522"/>
      <c r="DU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R522"/>
      <c r="ES522"/>
      <c r="ET522"/>
      <c r="EU522"/>
    </row>
    <row r="523" spans="2:151">
      <c r="B523"/>
      <c r="C523"/>
      <c r="D523" s="159"/>
      <c r="E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 s="159"/>
      <c r="DF523" s="201"/>
      <c r="DG523" s="159"/>
      <c r="DH523" s="201"/>
      <c r="DJ523"/>
      <c r="DK523"/>
      <c r="DL523"/>
      <c r="DM523"/>
      <c r="DN523"/>
      <c r="DO523"/>
      <c r="DP523"/>
      <c r="DQ523"/>
      <c r="DR523"/>
      <c r="DS523"/>
      <c r="DT523"/>
      <c r="DU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R523"/>
      <c r="ES523"/>
      <c r="ET523"/>
      <c r="EU523"/>
    </row>
    <row r="524" spans="2:151">
      <c r="B524"/>
      <c r="C524"/>
      <c r="D524" s="159"/>
      <c r="E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 s="159"/>
      <c r="DF524" s="201"/>
      <c r="DG524" s="159"/>
      <c r="DH524" s="201"/>
      <c r="DJ524"/>
      <c r="DK524"/>
      <c r="DL524"/>
      <c r="DM524"/>
      <c r="DN524"/>
      <c r="DO524"/>
      <c r="DP524"/>
      <c r="DQ524"/>
      <c r="DR524"/>
      <c r="DS524"/>
      <c r="DT524"/>
      <c r="DU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R524"/>
      <c r="ES524"/>
      <c r="ET524"/>
      <c r="EU524"/>
    </row>
    <row r="525" spans="2:151">
      <c r="B525"/>
      <c r="C525"/>
      <c r="D525" s="159"/>
      <c r="E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 s="159"/>
      <c r="DF525" s="201"/>
      <c r="DG525" s="159"/>
      <c r="DH525" s="201"/>
      <c r="DJ525"/>
      <c r="DK525"/>
      <c r="DL525"/>
      <c r="DM525"/>
      <c r="DN525"/>
      <c r="DO525"/>
      <c r="DP525"/>
      <c r="DQ525"/>
      <c r="DR525"/>
      <c r="DS525"/>
      <c r="DT525"/>
      <c r="DU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R525"/>
      <c r="ES525"/>
      <c r="ET525"/>
      <c r="EU525"/>
    </row>
    <row r="526" spans="2:151">
      <c r="B526"/>
      <c r="C526"/>
      <c r="D526" s="159"/>
      <c r="E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 s="159"/>
      <c r="DF526" s="201"/>
      <c r="DG526" s="159"/>
      <c r="DH526" s="201"/>
      <c r="DJ526"/>
      <c r="DK526"/>
      <c r="DL526"/>
      <c r="DM526"/>
      <c r="DN526"/>
      <c r="DO526"/>
      <c r="DP526"/>
      <c r="DQ526"/>
      <c r="DR526"/>
      <c r="DS526"/>
      <c r="DT526"/>
      <c r="DU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R526"/>
      <c r="ES526"/>
      <c r="ET526"/>
      <c r="EU526"/>
    </row>
    <row r="527" spans="2:151">
      <c r="B527"/>
      <c r="C527"/>
      <c r="D527" s="159"/>
      <c r="E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 s="159"/>
      <c r="DF527" s="201"/>
      <c r="DG527" s="159"/>
      <c r="DH527" s="201"/>
      <c r="DJ527"/>
      <c r="DK527"/>
      <c r="DL527"/>
      <c r="DM527"/>
      <c r="DN527"/>
      <c r="DO527"/>
      <c r="DP527"/>
      <c r="DQ527"/>
      <c r="DR527"/>
      <c r="DS527"/>
      <c r="DT527"/>
      <c r="DU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R527"/>
      <c r="ES527"/>
      <c r="ET527"/>
      <c r="EU527"/>
    </row>
    <row r="528" spans="2:151">
      <c r="B528"/>
      <c r="C528"/>
      <c r="D528" s="159"/>
      <c r="E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 s="159"/>
      <c r="DF528" s="201"/>
      <c r="DG528" s="159"/>
      <c r="DH528" s="201"/>
      <c r="DJ528"/>
      <c r="DK528"/>
      <c r="DL528"/>
      <c r="DM528"/>
      <c r="DN528"/>
      <c r="DO528"/>
      <c r="DP528"/>
      <c r="DQ528"/>
      <c r="DR528"/>
      <c r="DS528"/>
      <c r="DT528"/>
      <c r="DU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R528"/>
      <c r="ES528"/>
      <c r="ET528"/>
      <c r="EU528"/>
    </row>
    <row r="529" spans="2:151">
      <c r="B529"/>
      <c r="C529"/>
      <c r="D529" s="159"/>
      <c r="E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 s="159"/>
      <c r="DF529" s="201"/>
      <c r="DG529" s="159"/>
      <c r="DH529" s="201"/>
      <c r="DJ529"/>
      <c r="DK529"/>
      <c r="DL529"/>
      <c r="DM529"/>
      <c r="DN529"/>
      <c r="DO529"/>
      <c r="DP529"/>
      <c r="DQ529"/>
      <c r="DR529"/>
      <c r="DS529"/>
      <c r="DT529"/>
      <c r="DU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R529"/>
      <c r="ES529"/>
      <c r="ET529"/>
      <c r="EU529"/>
    </row>
    <row r="530" spans="2:151">
      <c r="B530"/>
      <c r="C530"/>
      <c r="D530" s="159"/>
      <c r="E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 s="159"/>
      <c r="DF530" s="201"/>
      <c r="DG530" s="159"/>
      <c r="DH530" s="201"/>
      <c r="DJ530"/>
      <c r="DK530"/>
      <c r="DL530"/>
      <c r="DM530"/>
      <c r="DN530"/>
      <c r="DO530"/>
      <c r="DP530"/>
      <c r="DQ530"/>
      <c r="DR530"/>
      <c r="DS530"/>
      <c r="DT530"/>
      <c r="DU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R530"/>
      <c r="ES530"/>
      <c r="ET530"/>
      <c r="EU530"/>
    </row>
    <row r="531" spans="2:151">
      <c r="B531"/>
      <c r="C531"/>
      <c r="D531" s="159"/>
      <c r="E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 s="159"/>
      <c r="DF531" s="201"/>
      <c r="DG531" s="159"/>
      <c r="DH531" s="201"/>
      <c r="DJ531"/>
      <c r="DK531"/>
      <c r="DL531"/>
      <c r="DM531"/>
      <c r="DN531"/>
      <c r="DO531"/>
      <c r="DP531"/>
      <c r="DQ531"/>
      <c r="DR531"/>
      <c r="DS531"/>
      <c r="DT531"/>
      <c r="DU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R531"/>
      <c r="ES531"/>
      <c r="ET531"/>
      <c r="EU531"/>
    </row>
    <row r="532" spans="2:151">
      <c r="B532"/>
      <c r="C532"/>
      <c r="D532" s="159"/>
      <c r="E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 s="159"/>
      <c r="DF532" s="201"/>
      <c r="DG532" s="159"/>
      <c r="DH532" s="201"/>
      <c r="DJ532"/>
      <c r="DK532"/>
      <c r="DL532"/>
      <c r="DM532"/>
      <c r="DN532"/>
      <c r="DO532"/>
      <c r="DP532"/>
      <c r="DQ532"/>
      <c r="DR532"/>
      <c r="DS532"/>
      <c r="DT532"/>
      <c r="DU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R532"/>
      <c r="ES532"/>
      <c r="ET532"/>
      <c r="EU532"/>
    </row>
    <row r="533" spans="2:151">
      <c r="B533"/>
      <c r="C533"/>
      <c r="D533" s="159"/>
      <c r="E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 s="159"/>
      <c r="DF533" s="201"/>
      <c r="DG533" s="159"/>
      <c r="DH533" s="201"/>
      <c r="DJ533"/>
      <c r="DK533"/>
      <c r="DL533"/>
      <c r="DM533"/>
      <c r="DN533"/>
      <c r="DO533"/>
      <c r="DP533"/>
      <c r="DQ533"/>
      <c r="DR533"/>
      <c r="DS533"/>
      <c r="DT533"/>
      <c r="DU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R533"/>
      <c r="ES533"/>
      <c r="ET533"/>
      <c r="EU533"/>
    </row>
    <row r="534" spans="2:151">
      <c r="B534"/>
      <c r="C534"/>
      <c r="D534" s="159"/>
      <c r="E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 s="159"/>
      <c r="DF534" s="201"/>
      <c r="DG534" s="159"/>
      <c r="DH534" s="201"/>
      <c r="DJ534"/>
      <c r="DK534"/>
      <c r="DL534"/>
      <c r="DM534"/>
      <c r="DN534"/>
      <c r="DO534"/>
      <c r="DP534"/>
      <c r="DQ534"/>
      <c r="DR534"/>
      <c r="DS534"/>
      <c r="DT534"/>
      <c r="DU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R534"/>
      <c r="ES534"/>
      <c r="ET534"/>
      <c r="EU534"/>
    </row>
    <row r="535" spans="2:151">
      <c r="B535"/>
      <c r="C535"/>
      <c r="D535" s="159"/>
      <c r="E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 s="159"/>
      <c r="DF535" s="201"/>
      <c r="DG535" s="159"/>
      <c r="DH535" s="201"/>
      <c r="DJ535"/>
      <c r="DK535"/>
      <c r="DL535"/>
      <c r="DM535"/>
      <c r="DN535"/>
      <c r="DO535"/>
      <c r="DP535"/>
      <c r="DQ535"/>
      <c r="DR535"/>
      <c r="DS535"/>
      <c r="DT535"/>
      <c r="DU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R535"/>
      <c r="ES535"/>
      <c r="ET535"/>
      <c r="EU535"/>
    </row>
    <row r="536" spans="2:151">
      <c r="B536"/>
      <c r="C536"/>
      <c r="D536" s="159"/>
      <c r="E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 s="159"/>
      <c r="DF536" s="201"/>
      <c r="DG536" s="159"/>
      <c r="DH536" s="201"/>
      <c r="DJ536"/>
      <c r="DK536"/>
      <c r="DL536"/>
      <c r="DM536"/>
      <c r="DN536"/>
      <c r="DO536"/>
      <c r="DP536"/>
      <c r="DQ536"/>
      <c r="DR536"/>
      <c r="DS536"/>
      <c r="DT536"/>
      <c r="DU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R536"/>
      <c r="ES536"/>
      <c r="ET536"/>
      <c r="EU536"/>
    </row>
    <row r="537" spans="2:151">
      <c r="B537"/>
      <c r="C537"/>
      <c r="D537" s="159"/>
      <c r="E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 s="159"/>
      <c r="DF537" s="201"/>
      <c r="DG537" s="159"/>
      <c r="DH537" s="201"/>
      <c r="DJ537"/>
      <c r="DK537"/>
      <c r="DL537"/>
      <c r="DM537"/>
      <c r="DN537"/>
      <c r="DO537"/>
      <c r="DP537"/>
      <c r="DQ537"/>
      <c r="DR537"/>
      <c r="DS537"/>
      <c r="DT537"/>
      <c r="DU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R537"/>
      <c r="ES537"/>
      <c r="ET537"/>
      <c r="EU537"/>
    </row>
    <row r="538" spans="2:151">
      <c r="B538"/>
      <c r="C538"/>
      <c r="D538" s="159"/>
      <c r="E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 s="159"/>
      <c r="DF538" s="201"/>
      <c r="DG538" s="159"/>
      <c r="DH538" s="201"/>
      <c r="DJ538"/>
      <c r="DK538"/>
      <c r="DL538"/>
      <c r="DM538"/>
      <c r="DN538"/>
      <c r="DO538"/>
      <c r="DP538"/>
      <c r="DQ538"/>
      <c r="DR538"/>
      <c r="DS538"/>
      <c r="DT538"/>
      <c r="DU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R538"/>
      <c r="ES538"/>
      <c r="ET538"/>
      <c r="EU538"/>
    </row>
    <row r="539" spans="2:151">
      <c r="B539"/>
      <c r="C539"/>
      <c r="D539" s="159"/>
      <c r="E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 s="159"/>
      <c r="DF539" s="201"/>
      <c r="DG539" s="159"/>
      <c r="DH539" s="201"/>
      <c r="DJ539"/>
      <c r="DK539"/>
      <c r="DL539"/>
      <c r="DM539"/>
      <c r="DN539"/>
      <c r="DO539"/>
      <c r="DP539"/>
      <c r="DQ539"/>
      <c r="DR539"/>
      <c r="DS539"/>
      <c r="DT539"/>
      <c r="DU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R539"/>
      <c r="ES539"/>
      <c r="ET539"/>
      <c r="EU539"/>
    </row>
    <row r="540" spans="2:151">
      <c r="B540"/>
      <c r="C540"/>
      <c r="D540" s="159"/>
      <c r="E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 s="159"/>
      <c r="DF540" s="201"/>
      <c r="DG540" s="159"/>
      <c r="DH540" s="201"/>
      <c r="DJ540"/>
      <c r="DK540"/>
      <c r="DL540"/>
      <c r="DM540"/>
      <c r="DN540"/>
      <c r="DO540"/>
      <c r="DP540"/>
      <c r="DQ540"/>
      <c r="DR540"/>
      <c r="DS540"/>
      <c r="DT540"/>
      <c r="DU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R540"/>
      <c r="ES540"/>
      <c r="ET540"/>
      <c r="EU540"/>
    </row>
    <row r="541" spans="2:151">
      <c r="B541"/>
      <c r="C541"/>
      <c r="D541" s="159"/>
      <c r="E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 s="159"/>
      <c r="DF541" s="201"/>
      <c r="DG541" s="159"/>
      <c r="DH541" s="201"/>
      <c r="DJ541"/>
      <c r="DK541"/>
      <c r="DL541"/>
      <c r="DM541"/>
      <c r="DN541"/>
      <c r="DO541"/>
      <c r="DP541"/>
      <c r="DQ541"/>
      <c r="DR541"/>
      <c r="DS541"/>
      <c r="DT541"/>
      <c r="DU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R541"/>
      <c r="ES541"/>
      <c r="ET541"/>
      <c r="EU541"/>
    </row>
    <row r="542" spans="2:151">
      <c r="B542"/>
      <c r="C542"/>
      <c r="D542" s="159"/>
      <c r="E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 s="159"/>
      <c r="DF542" s="201"/>
      <c r="DG542" s="159"/>
      <c r="DH542" s="201"/>
      <c r="DJ542"/>
      <c r="DK542"/>
      <c r="DL542"/>
      <c r="DM542"/>
      <c r="DN542"/>
      <c r="DO542"/>
      <c r="DP542"/>
      <c r="DQ542"/>
      <c r="DR542"/>
      <c r="DS542"/>
      <c r="DT542"/>
      <c r="DU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R542"/>
      <c r="ES542"/>
      <c r="ET542"/>
      <c r="EU542"/>
    </row>
    <row r="543" spans="2:151">
      <c r="B543"/>
      <c r="C543"/>
      <c r="D543" s="159"/>
      <c r="E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 s="159"/>
      <c r="DF543" s="201"/>
      <c r="DG543" s="159"/>
      <c r="DH543" s="201"/>
      <c r="DJ543"/>
      <c r="DK543"/>
      <c r="DL543"/>
      <c r="DM543"/>
      <c r="DN543"/>
      <c r="DO543"/>
      <c r="DP543"/>
      <c r="DQ543"/>
      <c r="DR543"/>
      <c r="DS543"/>
      <c r="DT543"/>
      <c r="DU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R543"/>
      <c r="ES543"/>
      <c r="ET543"/>
      <c r="EU543"/>
    </row>
    <row r="544" spans="2:151">
      <c r="B544"/>
      <c r="C544"/>
      <c r="D544" s="159"/>
      <c r="E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 s="159"/>
      <c r="DF544" s="201"/>
      <c r="DG544" s="159"/>
      <c r="DH544" s="201"/>
      <c r="DJ544"/>
      <c r="DK544"/>
      <c r="DL544"/>
      <c r="DM544"/>
      <c r="DN544"/>
      <c r="DO544"/>
      <c r="DP544"/>
      <c r="DQ544"/>
      <c r="DR544"/>
      <c r="DS544"/>
      <c r="DT544"/>
      <c r="DU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R544"/>
      <c r="ES544"/>
      <c r="ET544"/>
      <c r="EU544"/>
    </row>
    <row r="545" spans="2:151">
      <c r="B545"/>
      <c r="C545"/>
      <c r="D545" s="159"/>
      <c r="E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 s="159"/>
      <c r="DF545" s="201"/>
      <c r="DG545" s="159"/>
      <c r="DH545" s="201"/>
      <c r="DJ545"/>
      <c r="DK545"/>
      <c r="DL545"/>
      <c r="DM545"/>
      <c r="DN545"/>
      <c r="DO545"/>
      <c r="DP545"/>
      <c r="DQ545"/>
      <c r="DR545"/>
      <c r="DS545"/>
      <c r="DT545"/>
      <c r="DU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R545"/>
      <c r="ES545"/>
      <c r="ET545"/>
      <c r="EU545"/>
    </row>
    <row r="546" spans="2:151">
      <c r="B546"/>
      <c r="C546"/>
      <c r="D546" s="159"/>
      <c r="E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 s="159"/>
      <c r="DF546" s="201"/>
      <c r="DG546" s="159"/>
      <c r="DH546" s="201"/>
      <c r="DJ546"/>
      <c r="DK546"/>
      <c r="DL546"/>
      <c r="DM546"/>
      <c r="DN546"/>
      <c r="DO546"/>
      <c r="DP546"/>
      <c r="DQ546"/>
      <c r="DR546"/>
      <c r="DS546"/>
      <c r="DT546"/>
      <c r="DU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R546"/>
      <c r="ES546"/>
      <c r="ET546"/>
      <c r="EU546"/>
    </row>
    <row r="547" spans="2:151">
      <c r="B547"/>
      <c r="C547"/>
      <c r="D547" s="159"/>
      <c r="E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 s="159"/>
      <c r="DF547" s="201"/>
      <c r="DG547" s="159"/>
      <c r="DH547" s="201"/>
      <c r="DJ547"/>
      <c r="DK547"/>
      <c r="DL547"/>
      <c r="DM547"/>
      <c r="DN547"/>
      <c r="DO547"/>
      <c r="DP547"/>
      <c r="DQ547"/>
      <c r="DR547"/>
      <c r="DS547"/>
      <c r="DT547"/>
      <c r="DU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R547"/>
      <c r="ES547"/>
      <c r="ET547"/>
      <c r="EU547"/>
    </row>
    <row r="548" spans="2:151">
      <c r="B548"/>
      <c r="C548"/>
      <c r="D548" s="159"/>
      <c r="E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 s="159"/>
      <c r="DF548" s="201"/>
      <c r="DG548" s="159"/>
      <c r="DH548" s="201"/>
      <c r="DJ548"/>
      <c r="DK548"/>
      <c r="DL548"/>
      <c r="DM548"/>
      <c r="DN548"/>
      <c r="DO548"/>
      <c r="DP548"/>
      <c r="DQ548"/>
      <c r="DR548"/>
      <c r="DS548"/>
      <c r="DT548"/>
      <c r="DU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R548"/>
      <c r="ES548"/>
      <c r="ET548"/>
      <c r="EU548"/>
    </row>
    <row r="549" spans="2:151">
      <c r="B549"/>
      <c r="C549"/>
      <c r="D549" s="159"/>
      <c r="E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 s="159"/>
      <c r="DF549" s="201"/>
      <c r="DG549" s="159"/>
      <c r="DH549" s="201"/>
      <c r="DJ549"/>
      <c r="DK549"/>
      <c r="DL549"/>
      <c r="DM549"/>
      <c r="DN549"/>
      <c r="DO549"/>
      <c r="DP549"/>
      <c r="DQ549"/>
      <c r="DR549"/>
      <c r="DS549"/>
      <c r="DT549"/>
      <c r="DU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R549"/>
      <c r="ES549"/>
      <c r="ET549"/>
      <c r="EU549"/>
    </row>
    <row r="550" spans="2:151">
      <c r="B550"/>
      <c r="C550"/>
      <c r="D550" s="159"/>
      <c r="E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 s="159"/>
      <c r="DF550" s="201"/>
      <c r="DG550" s="159"/>
      <c r="DH550" s="201"/>
      <c r="DJ550"/>
      <c r="DK550"/>
      <c r="DL550"/>
      <c r="DM550"/>
      <c r="DN550"/>
      <c r="DO550"/>
      <c r="DP550"/>
      <c r="DQ550"/>
      <c r="DR550"/>
      <c r="DS550"/>
      <c r="DT550"/>
      <c r="DU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R550"/>
      <c r="ES550"/>
      <c r="ET550"/>
      <c r="EU550"/>
    </row>
    <row r="551" spans="2:151">
      <c r="B551"/>
      <c r="C551"/>
      <c r="D551" s="159"/>
      <c r="E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 s="159"/>
      <c r="DF551" s="201"/>
      <c r="DG551" s="159"/>
      <c r="DH551" s="201"/>
      <c r="DJ551"/>
      <c r="DK551"/>
      <c r="DL551"/>
      <c r="DM551"/>
      <c r="DN551"/>
      <c r="DO551"/>
      <c r="DP551"/>
      <c r="DQ551"/>
      <c r="DR551"/>
      <c r="DS551"/>
      <c r="DT551"/>
      <c r="DU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R551"/>
      <c r="ES551"/>
      <c r="ET551"/>
      <c r="EU551"/>
    </row>
    <row r="552" spans="2:151">
      <c r="B552"/>
      <c r="C552"/>
      <c r="D552" s="159"/>
      <c r="E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 s="159"/>
      <c r="DF552" s="201"/>
      <c r="DG552" s="159"/>
      <c r="DH552" s="201"/>
      <c r="DJ552"/>
      <c r="DK552"/>
      <c r="DL552"/>
      <c r="DM552"/>
      <c r="DN552"/>
      <c r="DO552"/>
      <c r="DP552"/>
      <c r="DQ552"/>
      <c r="DR552"/>
      <c r="DS552"/>
      <c r="DT552"/>
      <c r="DU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R552"/>
      <c r="ES552"/>
      <c r="ET552"/>
      <c r="EU552"/>
    </row>
    <row r="553" spans="2:151">
      <c r="B553"/>
      <c r="C553"/>
      <c r="D553" s="159"/>
      <c r="E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 s="159"/>
      <c r="DF553" s="201"/>
      <c r="DG553" s="159"/>
      <c r="DH553" s="201"/>
      <c r="DJ553"/>
      <c r="DK553"/>
      <c r="DL553"/>
      <c r="DM553"/>
      <c r="DN553"/>
      <c r="DO553"/>
      <c r="DP553"/>
      <c r="DQ553"/>
      <c r="DR553"/>
      <c r="DS553"/>
      <c r="DT553"/>
      <c r="DU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R553"/>
      <c r="ES553"/>
      <c r="ET553"/>
      <c r="EU553"/>
    </row>
    <row r="554" spans="2:151">
      <c r="B554"/>
      <c r="C554"/>
      <c r="D554" s="159"/>
      <c r="E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 s="159"/>
      <c r="DF554" s="201"/>
      <c r="DG554" s="159"/>
      <c r="DH554" s="201"/>
      <c r="DJ554"/>
      <c r="DK554"/>
      <c r="DL554"/>
      <c r="DM554"/>
      <c r="DN554"/>
      <c r="DO554"/>
      <c r="DP554"/>
      <c r="DQ554"/>
      <c r="DR554"/>
      <c r="DS554"/>
      <c r="DT554"/>
      <c r="DU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R554"/>
      <c r="ES554"/>
      <c r="ET554"/>
      <c r="EU554"/>
    </row>
    <row r="555" spans="2:151">
      <c r="B555"/>
      <c r="C555"/>
      <c r="D555" s="159"/>
      <c r="E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 s="159"/>
      <c r="DF555" s="201"/>
      <c r="DG555" s="159"/>
      <c r="DH555" s="201"/>
      <c r="DJ555"/>
      <c r="DK555"/>
      <c r="DL555"/>
      <c r="DM555"/>
      <c r="DN555"/>
      <c r="DO555"/>
      <c r="DP555"/>
      <c r="DQ555"/>
      <c r="DR555"/>
      <c r="DS555"/>
      <c r="DT555"/>
      <c r="DU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R555"/>
      <c r="ES555"/>
      <c r="ET555"/>
      <c r="EU555"/>
    </row>
    <row r="556" spans="2:151">
      <c r="B556"/>
      <c r="C556"/>
      <c r="D556" s="159"/>
      <c r="E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 s="159"/>
      <c r="DF556" s="201"/>
      <c r="DG556" s="159"/>
      <c r="DH556" s="201"/>
      <c r="DJ556"/>
      <c r="DK556"/>
      <c r="DL556"/>
      <c r="DM556"/>
      <c r="DN556"/>
      <c r="DO556"/>
      <c r="DP556"/>
      <c r="DQ556"/>
      <c r="DR556"/>
      <c r="DS556"/>
      <c r="DT556"/>
      <c r="DU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R556"/>
      <c r="ES556"/>
      <c r="ET556"/>
      <c r="EU556"/>
    </row>
    <row r="557" spans="2:151">
      <c r="B557"/>
      <c r="C557"/>
      <c r="D557" s="159"/>
      <c r="E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 s="159"/>
      <c r="DF557" s="201"/>
      <c r="DG557" s="159"/>
      <c r="DH557" s="201"/>
      <c r="DJ557"/>
      <c r="DK557"/>
      <c r="DL557"/>
      <c r="DM557"/>
      <c r="DN557"/>
      <c r="DO557"/>
      <c r="DP557"/>
      <c r="DQ557"/>
      <c r="DR557"/>
      <c r="DS557"/>
      <c r="DT557"/>
      <c r="DU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R557"/>
      <c r="ES557"/>
      <c r="ET557"/>
      <c r="EU557"/>
    </row>
    <row r="558" spans="2:151">
      <c r="B558"/>
      <c r="C558"/>
      <c r="D558" s="159"/>
      <c r="E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 s="159"/>
      <c r="DF558" s="201"/>
      <c r="DG558" s="159"/>
      <c r="DH558" s="201"/>
      <c r="DJ558"/>
      <c r="DK558"/>
      <c r="DL558"/>
      <c r="DM558"/>
      <c r="DN558"/>
      <c r="DO558"/>
      <c r="DP558"/>
      <c r="DQ558"/>
      <c r="DR558"/>
      <c r="DS558"/>
      <c r="DT558"/>
      <c r="DU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R558"/>
      <c r="ES558"/>
      <c r="ET558"/>
      <c r="EU558"/>
    </row>
    <row r="559" spans="2:151">
      <c r="B559"/>
      <c r="C559"/>
      <c r="D559" s="159"/>
      <c r="E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 s="159"/>
      <c r="DF559" s="201"/>
      <c r="DG559" s="159"/>
      <c r="DH559" s="201"/>
      <c r="DJ559"/>
      <c r="DK559"/>
      <c r="DL559"/>
      <c r="DM559"/>
      <c r="DN559"/>
      <c r="DO559"/>
      <c r="DP559"/>
      <c r="DQ559"/>
      <c r="DR559"/>
      <c r="DS559"/>
      <c r="DT559"/>
      <c r="DU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R559"/>
      <c r="ES559"/>
      <c r="ET559"/>
      <c r="EU559"/>
    </row>
    <row r="560" spans="2:151">
      <c r="B560"/>
      <c r="C560"/>
      <c r="D560" s="159"/>
      <c r="E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 s="159"/>
      <c r="DF560" s="201"/>
      <c r="DG560" s="159"/>
      <c r="DH560" s="201"/>
      <c r="DJ560"/>
      <c r="DK560"/>
      <c r="DL560"/>
      <c r="DM560"/>
      <c r="DN560"/>
      <c r="DO560"/>
      <c r="DP560"/>
      <c r="DQ560"/>
      <c r="DR560"/>
      <c r="DS560"/>
      <c r="DT560"/>
      <c r="DU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R560"/>
      <c r="ES560"/>
      <c r="ET560"/>
      <c r="EU560"/>
    </row>
    <row r="561" spans="2:151">
      <c r="B561"/>
      <c r="C561"/>
      <c r="D561" s="159"/>
      <c r="E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 s="159"/>
      <c r="DF561" s="201"/>
      <c r="DG561" s="159"/>
      <c r="DH561" s="201"/>
      <c r="DJ561"/>
      <c r="DK561"/>
      <c r="DL561"/>
      <c r="DM561"/>
      <c r="DN561"/>
      <c r="DO561"/>
      <c r="DP561"/>
      <c r="DQ561"/>
      <c r="DR561"/>
      <c r="DS561"/>
      <c r="DT561"/>
      <c r="DU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R561"/>
      <c r="ES561"/>
      <c r="ET561"/>
      <c r="EU561"/>
    </row>
    <row r="562" spans="2:151">
      <c r="B562"/>
      <c r="C562"/>
      <c r="D562" s="159"/>
      <c r="E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 s="159"/>
      <c r="DF562" s="201"/>
      <c r="DG562" s="159"/>
      <c r="DH562" s="201"/>
      <c r="DJ562"/>
      <c r="DK562"/>
      <c r="DL562"/>
      <c r="DM562"/>
      <c r="DN562"/>
      <c r="DO562"/>
      <c r="DP562"/>
      <c r="DQ562"/>
      <c r="DR562"/>
      <c r="DS562"/>
      <c r="DT562"/>
      <c r="DU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R562"/>
      <c r="ES562"/>
      <c r="ET562"/>
      <c r="EU562"/>
    </row>
    <row r="563" spans="2:151">
      <c r="B563"/>
      <c r="C563"/>
      <c r="D563" s="159"/>
      <c r="E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 s="159"/>
      <c r="DF563" s="201"/>
      <c r="DG563" s="159"/>
      <c r="DH563" s="201"/>
      <c r="DJ563"/>
      <c r="DK563"/>
      <c r="DL563"/>
      <c r="DM563"/>
      <c r="DN563"/>
      <c r="DO563"/>
      <c r="DP563"/>
      <c r="DQ563"/>
      <c r="DR563"/>
      <c r="DS563"/>
      <c r="DT563"/>
      <c r="DU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R563"/>
      <c r="ES563"/>
      <c r="ET563"/>
      <c r="EU563"/>
    </row>
    <row r="564" spans="2:151">
      <c r="B564"/>
      <c r="C564"/>
      <c r="D564" s="159"/>
      <c r="E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 s="159"/>
      <c r="DF564" s="201"/>
      <c r="DG564" s="159"/>
      <c r="DH564" s="201"/>
      <c r="DJ564"/>
      <c r="DK564"/>
      <c r="DL564"/>
      <c r="DM564"/>
      <c r="DN564"/>
      <c r="DO564"/>
      <c r="DP564"/>
      <c r="DQ564"/>
      <c r="DR564"/>
      <c r="DS564"/>
      <c r="DT564"/>
      <c r="DU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R564"/>
      <c r="ES564"/>
      <c r="ET564"/>
      <c r="EU564"/>
    </row>
    <row r="565" spans="2:151">
      <c r="B565"/>
      <c r="C565"/>
      <c r="D565" s="159"/>
      <c r="E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 s="159"/>
      <c r="DF565" s="201"/>
      <c r="DG565" s="159"/>
      <c r="DH565" s="201"/>
      <c r="DJ565"/>
      <c r="DK565"/>
      <c r="DL565"/>
      <c r="DM565"/>
      <c r="DN565"/>
      <c r="DO565"/>
      <c r="DP565"/>
      <c r="DQ565"/>
      <c r="DR565"/>
      <c r="DS565"/>
      <c r="DT565"/>
      <c r="DU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R565"/>
      <c r="ES565"/>
      <c r="ET565"/>
      <c r="EU565"/>
    </row>
    <row r="566" spans="2:151">
      <c r="B566"/>
      <c r="C566"/>
      <c r="D566" s="159"/>
      <c r="E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 s="159"/>
      <c r="DF566" s="201"/>
      <c r="DG566" s="159"/>
      <c r="DH566" s="201"/>
      <c r="DJ566"/>
      <c r="DK566"/>
      <c r="DL566"/>
      <c r="DM566"/>
      <c r="DN566"/>
      <c r="DO566"/>
      <c r="DP566"/>
      <c r="DQ566"/>
      <c r="DR566"/>
      <c r="DS566"/>
      <c r="DT566"/>
      <c r="DU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R566"/>
      <c r="ES566"/>
      <c r="ET566"/>
      <c r="EU566"/>
    </row>
    <row r="567" spans="2:151">
      <c r="B567"/>
      <c r="C567"/>
      <c r="D567" s="159"/>
      <c r="E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 s="159"/>
      <c r="DF567" s="201"/>
      <c r="DG567" s="159"/>
      <c r="DH567" s="201"/>
      <c r="DJ567"/>
      <c r="DK567"/>
      <c r="DL567"/>
      <c r="DM567"/>
      <c r="DN567"/>
      <c r="DO567"/>
      <c r="DP567"/>
      <c r="DQ567"/>
      <c r="DR567"/>
      <c r="DS567"/>
      <c r="DT567"/>
      <c r="DU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R567"/>
      <c r="ES567"/>
      <c r="ET567"/>
      <c r="EU567"/>
    </row>
    <row r="568" spans="2:151">
      <c r="B568"/>
      <c r="C568"/>
      <c r="D568" s="159"/>
      <c r="E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 s="159"/>
      <c r="DF568" s="201"/>
      <c r="DG568" s="159"/>
      <c r="DH568" s="201"/>
      <c r="DJ568"/>
      <c r="DK568"/>
      <c r="DL568"/>
      <c r="DM568"/>
      <c r="DN568"/>
      <c r="DO568"/>
      <c r="DP568"/>
      <c r="DQ568"/>
      <c r="DR568"/>
      <c r="DS568"/>
      <c r="DT568"/>
      <c r="DU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R568"/>
      <c r="ES568"/>
      <c r="ET568"/>
      <c r="EU568"/>
    </row>
    <row r="569" spans="2:151">
      <c r="B569"/>
      <c r="C569"/>
      <c r="D569" s="159"/>
      <c r="E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 s="159"/>
      <c r="DF569" s="201"/>
      <c r="DG569" s="159"/>
      <c r="DH569" s="201"/>
      <c r="DJ569"/>
      <c r="DK569"/>
      <c r="DL569"/>
      <c r="DM569"/>
      <c r="DN569"/>
      <c r="DO569"/>
      <c r="DP569"/>
      <c r="DQ569"/>
      <c r="DR569"/>
      <c r="DS569"/>
      <c r="DT569"/>
      <c r="DU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R569"/>
      <c r="ES569"/>
      <c r="ET569"/>
      <c r="EU569"/>
    </row>
    <row r="570" spans="2:151">
      <c r="B570"/>
      <c r="C570"/>
      <c r="D570" s="159"/>
      <c r="E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 s="159"/>
      <c r="DF570" s="201"/>
      <c r="DG570" s="159"/>
      <c r="DH570" s="201"/>
      <c r="DJ570"/>
      <c r="DK570"/>
      <c r="DL570"/>
      <c r="DM570"/>
      <c r="DN570"/>
      <c r="DO570"/>
      <c r="DP570"/>
      <c r="DQ570"/>
      <c r="DR570"/>
      <c r="DS570"/>
      <c r="DT570"/>
      <c r="DU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R570"/>
      <c r="ES570"/>
      <c r="ET570"/>
      <c r="EU570"/>
    </row>
    <row r="571" spans="2:151">
      <c r="B571"/>
      <c r="C571"/>
      <c r="D571" s="159"/>
      <c r="E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 s="159"/>
      <c r="DF571" s="201"/>
      <c r="DG571" s="159"/>
      <c r="DH571" s="201"/>
      <c r="DJ571"/>
      <c r="DK571"/>
      <c r="DL571"/>
      <c r="DM571"/>
      <c r="DN571"/>
      <c r="DO571"/>
      <c r="DP571"/>
      <c r="DQ571"/>
      <c r="DR571"/>
      <c r="DS571"/>
      <c r="DT571"/>
      <c r="DU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R571"/>
      <c r="ES571"/>
      <c r="ET571"/>
      <c r="EU571"/>
    </row>
    <row r="572" spans="2:151">
      <c r="B572"/>
      <c r="C572"/>
      <c r="D572" s="159"/>
      <c r="E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 s="159"/>
      <c r="DF572" s="201"/>
      <c r="DG572" s="159"/>
      <c r="DH572" s="201"/>
      <c r="DJ572"/>
      <c r="DK572"/>
      <c r="DL572"/>
      <c r="DM572"/>
      <c r="DN572"/>
      <c r="DO572"/>
      <c r="DP572"/>
      <c r="DQ572"/>
      <c r="DR572"/>
      <c r="DS572"/>
      <c r="DT572"/>
      <c r="DU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R572"/>
      <c r="ES572"/>
      <c r="ET572"/>
      <c r="EU572"/>
    </row>
    <row r="573" spans="2:151">
      <c r="B573"/>
      <c r="C573"/>
      <c r="D573" s="159"/>
      <c r="E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 s="159"/>
      <c r="DF573" s="201"/>
      <c r="DG573" s="159"/>
      <c r="DH573" s="201"/>
      <c r="DJ573"/>
      <c r="DK573"/>
      <c r="DL573"/>
      <c r="DM573"/>
      <c r="DN573"/>
      <c r="DO573"/>
      <c r="DP573"/>
      <c r="DQ573"/>
      <c r="DR573"/>
      <c r="DS573"/>
      <c r="DT573"/>
      <c r="DU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R573"/>
      <c r="ES573"/>
      <c r="ET573"/>
      <c r="EU573"/>
    </row>
    <row r="574" spans="2:151">
      <c r="B574"/>
      <c r="C574"/>
      <c r="D574" s="159"/>
      <c r="E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 s="159"/>
      <c r="DF574" s="201"/>
      <c r="DG574" s="159"/>
      <c r="DH574" s="201"/>
      <c r="DJ574"/>
      <c r="DK574"/>
      <c r="DL574"/>
      <c r="DM574"/>
      <c r="DN574"/>
      <c r="DO574"/>
      <c r="DP574"/>
      <c r="DQ574"/>
      <c r="DR574"/>
      <c r="DS574"/>
      <c r="DT574"/>
      <c r="DU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R574"/>
      <c r="ES574"/>
      <c r="ET574"/>
      <c r="EU574"/>
    </row>
    <row r="575" spans="2:151">
      <c r="B575"/>
      <c r="C575"/>
      <c r="D575" s="159"/>
      <c r="E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 s="159"/>
      <c r="DF575" s="201"/>
      <c r="DG575" s="159"/>
      <c r="DH575" s="201"/>
      <c r="DJ575"/>
      <c r="DK575"/>
      <c r="DL575"/>
      <c r="DM575"/>
      <c r="DN575"/>
      <c r="DO575"/>
      <c r="DP575"/>
      <c r="DQ575"/>
      <c r="DR575"/>
      <c r="DS575"/>
      <c r="DT575"/>
      <c r="DU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R575"/>
      <c r="ES575"/>
      <c r="ET575"/>
      <c r="EU575"/>
    </row>
    <row r="576" spans="2:151">
      <c r="B576"/>
      <c r="C576"/>
      <c r="D576" s="159"/>
      <c r="E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 s="159"/>
      <c r="DF576" s="201"/>
      <c r="DG576" s="159"/>
      <c r="DH576" s="201"/>
      <c r="DJ576"/>
      <c r="DK576"/>
      <c r="DL576"/>
      <c r="DM576"/>
      <c r="DN576"/>
      <c r="DO576"/>
      <c r="DP576"/>
      <c r="DQ576"/>
      <c r="DR576"/>
      <c r="DS576"/>
      <c r="DT576"/>
      <c r="DU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R576"/>
      <c r="ES576"/>
      <c r="ET576"/>
      <c r="EU576"/>
    </row>
    <row r="577" spans="2:151">
      <c r="B577"/>
      <c r="C577"/>
      <c r="D577" s="159"/>
      <c r="E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 s="159"/>
      <c r="DF577" s="201"/>
      <c r="DG577" s="159"/>
      <c r="DH577" s="201"/>
      <c r="DJ577"/>
      <c r="DK577"/>
      <c r="DL577"/>
      <c r="DM577"/>
      <c r="DN577"/>
      <c r="DO577"/>
      <c r="DP577"/>
      <c r="DQ577"/>
      <c r="DR577"/>
      <c r="DS577"/>
      <c r="DT577"/>
      <c r="DU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R577"/>
      <c r="ES577"/>
      <c r="ET577"/>
      <c r="EU577"/>
    </row>
    <row r="578" spans="2:151">
      <c r="B578"/>
      <c r="C578"/>
      <c r="D578" s="159"/>
      <c r="E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 s="159"/>
      <c r="DF578" s="201"/>
      <c r="DG578" s="159"/>
      <c r="DH578" s="201"/>
      <c r="DJ578"/>
      <c r="DK578"/>
      <c r="DL578"/>
      <c r="DM578"/>
      <c r="DN578"/>
      <c r="DO578"/>
      <c r="DP578"/>
      <c r="DQ578"/>
      <c r="DR578"/>
      <c r="DS578"/>
      <c r="DT578"/>
      <c r="DU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R578"/>
      <c r="ES578"/>
      <c r="ET578"/>
      <c r="EU578"/>
    </row>
    <row r="579" spans="2:151">
      <c r="B579"/>
      <c r="C579"/>
      <c r="D579" s="159"/>
      <c r="E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 s="159"/>
      <c r="DF579" s="201"/>
      <c r="DG579" s="159"/>
      <c r="DH579" s="201"/>
      <c r="DJ579"/>
      <c r="DK579"/>
      <c r="DL579"/>
      <c r="DM579"/>
      <c r="DN579"/>
      <c r="DO579"/>
      <c r="DP579"/>
      <c r="DQ579"/>
      <c r="DR579"/>
      <c r="DS579"/>
      <c r="DT579"/>
      <c r="DU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R579"/>
      <c r="ES579"/>
      <c r="ET579"/>
      <c r="EU579"/>
    </row>
    <row r="580" spans="2:151">
      <c r="B580"/>
      <c r="C580"/>
      <c r="D580" s="159"/>
      <c r="E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 s="159"/>
      <c r="DF580" s="201"/>
      <c r="DG580" s="159"/>
      <c r="DH580" s="201"/>
      <c r="DJ580"/>
      <c r="DK580"/>
      <c r="DL580"/>
      <c r="DM580"/>
      <c r="DN580"/>
      <c r="DO580"/>
      <c r="DP580"/>
      <c r="DQ580"/>
      <c r="DR580"/>
      <c r="DS580"/>
      <c r="DT580"/>
      <c r="DU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R580"/>
      <c r="ES580"/>
      <c r="ET580"/>
      <c r="EU580"/>
    </row>
    <row r="581" spans="2:151">
      <c r="B581"/>
      <c r="C581"/>
      <c r="D581" s="159"/>
      <c r="E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 s="159"/>
      <c r="DF581" s="201"/>
      <c r="DG581" s="159"/>
      <c r="DH581" s="201"/>
      <c r="DJ581"/>
      <c r="DK581"/>
      <c r="DL581"/>
      <c r="DM581"/>
      <c r="DN581"/>
      <c r="DO581"/>
      <c r="DP581"/>
      <c r="DQ581"/>
      <c r="DR581"/>
      <c r="DS581"/>
      <c r="DT581"/>
      <c r="DU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R581"/>
      <c r="ES581"/>
      <c r="ET581"/>
      <c r="EU581"/>
    </row>
    <row r="582" spans="2:151">
      <c r="B582"/>
      <c r="C582"/>
      <c r="D582" s="159"/>
      <c r="E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 s="159"/>
      <c r="DF582" s="201"/>
      <c r="DG582" s="159"/>
      <c r="DH582" s="201"/>
      <c r="DJ582"/>
      <c r="DK582"/>
      <c r="DL582"/>
      <c r="DM582"/>
      <c r="DN582"/>
      <c r="DO582"/>
      <c r="DP582"/>
      <c r="DQ582"/>
      <c r="DR582"/>
      <c r="DS582"/>
      <c r="DT582"/>
      <c r="DU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R582"/>
      <c r="ES582"/>
      <c r="ET582"/>
      <c r="EU582"/>
    </row>
    <row r="583" spans="2:151">
      <c r="B583"/>
      <c r="C583"/>
      <c r="D583" s="159"/>
      <c r="E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 s="159"/>
      <c r="DF583" s="201"/>
      <c r="DG583" s="159"/>
      <c r="DH583" s="201"/>
      <c r="DJ583"/>
      <c r="DK583"/>
      <c r="DL583"/>
      <c r="DM583"/>
      <c r="DN583"/>
      <c r="DO583"/>
      <c r="DP583"/>
      <c r="DQ583"/>
      <c r="DR583"/>
      <c r="DS583"/>
      <c r="DT583"/>
      <c r="DU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R583"/>
      <c r="ES583"/>
      <c r="ET583"/>
      <c r="EU583"/>
    </row>
    <row r="584" spans="2:151">
      <c r="B584"/>
      <c r="C584"/>
      <c r="D584" s="159"/>
      <c r="E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 s="159"/>
      <c r="DF584" s="201"/>
      <c r="DG584" s="159"/>
      <c r="DH584" s="201"/>
      <c r="DJ584"/>
      <c r="DK584"/>
      <c r="DL584"/>
      <c r="DM584"/>
      <c r="DN584"/>
      <c r="DO584"/>
      <c r="DP584"/>
      <c r="DQ584"/>
      <c r="DR584"/>
      <c r="DS584"/>
      <c r="DT584"/>
      <c r="DU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R584"/>
      <c r="ES584"/>
      <c r="ET584"/>
      <c r="EU584"/>
    </row>
    <row r="585" spans="2:151">
      <c r="B585"/>
      <c r="C585"/>
      <c r="D585" s="159"/>
      <c r="E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 s="159"/>
      <c r="DF585" s="201"/>
      <c r="DG585" s="159"/>
      <c r="DH585" s="201"/>
      <c r="DJ585"/>
      <c r="DK585"/>
      <c r="DL585"/>
      <c r="DM585"/>
      <c r="DN585"/>
      <c r="DO585"/>
      <c r="DP585"/>
      <c r="DQ585"/>
      <c r="DR585"/>
      <c r="DS585"/>
      <c r="DT585"/>
      <c r="DU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R585"/>
      <c r="ES585"/>
      <c r="ET585"/>
      <c r="EU585"/>
    </row>
    <row r="586" spans="2:151">
      <c r="B586"/>
      <c r="C586"/>
      <c r="D586" s="159"/>
      <c r="E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 s="159"/>
      <c r="DF586" s="201"/>
      <c r="DG586" s="159"/>
      <c r="DH586" s="201"/>
      <c r="DJ586"/>
      <c r="DK586"/>
      <c r="DL586"/>
      <c r="DM586"/>
      <c r="DN586"/>
      <c r="DO586"/>
      <c r="DP586"/>
      <c r="DQ586"/>
      <c r="DR586"/>
      <c r="DS586"/>
      <c r="DT586"/>
      <c r="DU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R586"/>
      <c r="ES586"/>
      <c r="ET586"/>
      <c r="EU586"/>
    </row>
    <row r="587" spans="2:151">
      <c r="B587"/>
      <c r="C587"/>
      <c r="D587" s="159"/>
      <c r="E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 s="159"/>
      <c r="DF587" s="201"/>
      <c r="DG587" s="159"/>
      <c r="DH587" s="201"/>
      <c r="DJ587"/>
      <c r="DK587"/>
      <c r="DL587"/>
      <c r="DM587"/>
      <c r="DN587"/>
      <c r="DO587"/>
      <c r="DP587"/>
      <c r="DQ587"/>
      <c r="DR587"/>
      <c r="DS587"/>
      <c r="DT587"/>
      <c r="DU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R587"/>
      <c r="ES587"/>
      <c r="ET587"/>
      <c r="EU587"/>
    </row>
    <row r="588" spans="2:151">
      <c r="B588"/>
      <c r="C588"/>
      <c r="D588" s="159"/>
      <c r="E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 s="159"/>
      <c r="DF588" s="201"/>
      <c r="DG588" s="159"/>
      <c r="DH588" s="201"/>
      <c r="DJ588"/>
      <c r="DK588"/>
      <c r="DL588"/>
      <c r="DM588"/>
      <c r="DN588"/>
      <c r="DO588"/>
      <c r="DP588"/>
      <c r="DQ588"/>
      <c r="DR588"/>
      <c r="DS588"/>
      <c r="DT588"/>
      <c r="DU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R588"/>
      <c r="ES588"/>
      <c r="ET588"/>
      <c r="EU588"/>
    </row>
    <row r="589" spans="2:151">
      <c r="B589"/>
      <c r="C589"/>
      <c r="D589" s="159"/>
      <c r="E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 s="159"/>
      <c r="DF589" s="201"/>
      <c r="DG589" s="159"/>
      <c r="DH589" s="201"/>
      <c r="DJ589"/>
      <c r="DK589"/>
      <c r="DL589"/>
      <c r="DM589"/>
      <c r="DN589"/>
      <c r="DO589"/>
      <c r="DP589"/>
      <c r="DQ589"/>
      <c r="DR589"/>
      <c r="DS589"/>
      <c r="DT589"/>
      <c r="DU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R589"/>
      <c r="ES589"/>
      <c r="ET589"/>
      <c r="EU589"/>
    </row>
    <row r="590" spans="2:151">
      <c r="B590"/>
      <c r="C590"/>
      <c r="D590" s="159"/>
      <c r="E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 s="159"/>
      <c r="DF590" s="201"/>
      <c r="DG590" s="159"/>
      <c r="DH590" s="201"/>
      <c r="DJ590"/>
      <c r="DK590"/>
      <c r="DL590"/>
      <c r="DM590"/>
      <c r="DN590"/>
      <c r="DO590"/>
      <c r="DP590"/>
      <c r="DQ590"/>
      <c r="DR590"/>
      <c r="DS590"/>
      <c r="DT590"/>
      <c r="DU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R590"/>
      <c r="ES590"/>
      <c r="ET590"/>
      <c r="EU590"/>
    </row>
    <row r="591" spans="2:151">
      <c r="B591"/>
      <c r="C591"/>
      <c r="D591" s="159"/>
      <c r="E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 s="159"/>
      <c r="DF591" s="201"/>
      <c r="DG591" s="159"/>
      <c r="DH591" s="201"/>
      <c r="DJ591"/>
      <c r="DK591"/>
      <c r="DL591"/>
      <c r="DM591"/>
      <c r="DN591"/>
      <c r="DO591"/>
      <c r="DP591"/>
      <c r="DQ591"/>
      <c r="DR591"/>
      <c r="DS591"/>
      <c r="DT591"/>
      <c r="DU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R591"/>
      <c r="ES591"/>
      <c r="ET591"/>
      <c r="EU591"/>
    </row>
    <row r="592" spans="2:151">
      <c r="B592"/>
      <c r="C592"/>
      <c r="D592" s="159"/>
      <c r="E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 s="159"/>
      <c r="DF592" s="201"/>
      <c r="DG592" s="159"/>
      <c r="DH592" s="201"/>
      <c r="DJ592"/>
      <c r="DK592"/>
      <c r="DL592"/>
      <c r="DM592"/>
      <c r="DN592"/>
      <c r="DO592"/>
      <c r="DP592"/>
      <c r="DQ592"/>
      <c r="DR592"/>
      <c r="DS592"/>
      <c r="DT592"/>
      <c r="DU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R592"/>
      <c r="ES592"/>
      <c r="ET592"/>
      <c r="EU592"/>
    </row>
    <row r="593" spans="2:151">
      <c r="B593"/>
      <c r="C593"/>
      <c r="D593" s="159"/>
      <c r="E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 s="159"/>
      <c r="DF593" s="201"/>
      <c r="DG593" s="159"/>
      <c r="DH593" s="201"/>
      <c r="DJ593"/>
      <c r="DK593"/>
      <c r="DL593"/>
      <c r="DM593"/>
      <c r="DN593"/>
      <c r="DO593"/>
      <c r="DP593"/>
      <c r="DQ593"/>
      <c r="DR593"/>
      <c r="DS593"/>
      <c r="DT593"/>
      <c r="DU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R593"/>
      <c r="ES593"/>
      <c r="ET593"/>
      <c r="EU593"/>
    </row>
    <row r="594" spans="2:151">
      <c r="B594"/>
      <c r="C594"/>
      <c r="D594" s="159"/>
      <c r="E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 s="159"/>
      <c r="DF594" s="201"/>
      <c r="DG594" s="159"/>
      <c r="DH594" s="201"/>
      <c r="DJ594"/>
      <c r="DK594"/>
      <c r="DL594"/>
      <c r="DM594"/>
      <c r="DN594"/>
      <c r="DO594"/>
      <c r="DP594"/>
      <c r="DQ594"/>
      <c r="DR594"/>
      <c r="DS594"/>
      <c r="DT594"/>
      <c r="DU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R594"/>
      <c r="ES594"/>
      <c r="ET594"/>
      <c r="EU594"/>
    </row>
    <row r="595" spans="2:151">
      <c r="B595"/>
      <c r="C595"/>
      <c r="D595" s="159"/>
      <c r="E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 s="159"/>
      <c r="DF595" s="201"/>
      <c r="DG595" s="159"/>
      <c r="DH595" s="201"/>
      <c r="DJ595"/>
      <c r="DK595"/>
      <c r="DL595"/>
      <c r="DM595"/>
      <c r="DN595"/>
      <c r="DO595"/>
      <c r="DP595"/>
      <c r="DQ595"/>
      <c r="DR595"/>
      <c r="DS595"/>
      <c r="DT595"/>
      <c r="DU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R595"/>
      <c r="ES595"/>
      <c r="ET595"/>
      <c r="EU595"/>
    </row>
    <row r="596" spans="2:151">
      <c r="B596"/>
      <c r="C596"/>
      <c r="D596" s="159"/>
      <c r="E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 s="159"/>
      <c r="DF596" s="201"/>
      <c r="DG596" s="159"/>
      <c r="DH596" s="201"/>
      <c r="DJ596"/>
      <c r="DK596"/>
      <c r="DL596"/>
      <c r="DM596"/>
      <c r="DN596"/>
      <c r="DO596"/>
      <c r="DP596"/>
      <c r="DQ596"/>
      <c r="DR596"/>
      <c r="DS596"/>
      <c r="DT596"/>
      <c r="DU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R596"/>
      <c r="ES596"/>
      <c r="ET596"/>
      <c r="EU596"/>
    </row>
    <row r="597" spans="2:151">
      <c r="B597"/>
      <c r="C597"/>
      <c r="D597" s="159"/>
      <c r="E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 s="159"/>
      <c r="DF597" s="201"/>
      <c r="DG597" s="159"/>
      <c r="DH597" s="201"/>
      <c r="DJ597"/>
      <c r="DK597"/>
      <c r="DL597"/>
      <c r="DM597"/>
      <c r="DN597"/>
      <c r="DO597"/>
      <c r="DP597"/>
      <c r="DQ597"/>
      <c r="DR597"/>
      <c r="DS597"/>
      <c r="DT597"/>
      <c r="DU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R597"/>
      <c r="ES597"/>
      <c r="ET597"/>
      <c r="EU597"/>
    </row>
    <row r="598" spans="2:151">
      <c r="B598"/>
      <c r="C598"/>
      <c r="D598" s="159"/>
      <c r="E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 s="159"/>
      <c r="DF598" s="201"/>
      <c r="DG598" s="159"/>
      <c r="DH598" s="201"/>
      <c r="DJ598"/>
      <c r="DK598"/>
      <c r="DL598"/>
      <c r="DM598"/>
      <c r="DN598"/>
      <c r="DO598"/>
      <c r="DP598"/>
      <c r="DQ598"/>
      <c r="DR598"/>
      <c r="DS598"/>
      <c r="DT598"/>
      <c r="DU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R598"/>
      <c r="ES598"/>
      <c r="ET598"/>
      <c r="EU598"/>
    </row>
    <row r="599" spans="2:151">
      <c r="B599"/>
      <c r="C599"/>
      <c r="D599" s="159"/>
      <c r="E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 s="159"/>
      <c r="DF599" s="201"/>
      <c r="DG599" s="159"/>
      <c r="DH599" s="201"/>
      <c r="DJ599"/>
      <c r="DK599"/>
      <c r="DL599"/>
      <c r="DM599"/>
      <c r="DN599"/>
      <c r="DO599"/>
      <c r="DP599"/>
      <c r="DQ599"/>
      <c r="DR599"/>
      <c r="DS599"/>
      <c r="DT599"/>
      <c r="DU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R599"/>
      <c r="ES599"/>
      <c r="ET599"/>
      <c r="EU599"/>
    </row>
    <row r="600" spans="2:151">
      <c r="B600"/>
      <c r="C600"/>
      <c r="D600" s="159"/>
      <c r="E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 s="159"/>
      <c r="DF600" s="201"/>
      <c r="DG600" s="159"/>
      <c r="DH600" s="201"/>
      <c r="DJ600"/>
      <c r="DK600"/>
      <c r="DL600"/>
      <c r="DM600"/>
      <c r="DN600"/>
      <c r="DO600"/>
      <c r="DP600"/>
      <c r="DQ600"/>
      <c r="DR600"/>
      <c r="DS600"/>
      <c r="DT600"/>
      <c r="DU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R600"/>
      <c r="ES600"/>
      <c r="ET600"/>
      <c r="EU600"/>
    </row>
    <row r="601" spans="2:151">
      <c r="B601"/>
      <c r="C601"/>
      <c r="D601" s="159"/>
      <c r="E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 s="159"/>
      <c r="DF601" s="201"/>
      <c r="DG601" s="159"/>
      <c r="DH601" s="201"/>
      <c r="DJ601"/>
      <c r="DK601"/>
      <c r="DL601"/>
      <c r="DM601"/>
      <c r="DN601"/>
      <c r="DO601"/>
      <c r="DP601"/>
      <c r="DQ601"/>
      <c r="DR601"/>
      <c r="DS601"/>
      <c r="DT601"/>
      <c r="DU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R601"/>
      <c r="ES601"/>
      <c r="ET601"/>
      <c r="EU601"/>
    </row>
    <row r="602" spans="2:151">
      <c r="B602"/>
      <c r="C602"/>
      <c r="D602" s="159"/>
      <c r="E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 s="159"/>
      <c r="DF602" s="201"/>
      <c r="DG602" s="159"/>
      <c r="DH602" s="201"/>
      <c r="DJ602"/>
      <c r="DK602"/>
      <c r="DL602"/>
      <c r="DM602"/>
      <c r="DN602"/>
      <c r="DO602"/>
      <c r="DP602"/>
      <c r="DQ602"/>
      <c r="DR602"/>
      <c r="DS602"/>
      <c r="DT602"/>
      <c r="DU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R602"/>
      <c r="ES602"/>
      <c r="ET602"/>
      <c r="EU602"/>
    </row>
    <row r="603" spans="2:151">
      <c r="B603"/>
      <c r="C603"/>
      <c r="D603" s="159"/>
      <c r="E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 s="159"/>
      <c r="DF603" s="201"/>
      <c r="DG603" s="159"/>
      <c r="DH603" s="201"/>
      <c r="DJ603"/>
      <c r="DK603"/>
      <c r="DL603"/>
      <c r="DM603"/>
      <c r="DN603"/>
      <c r="DO603"/>
      <c r="DP603"/>
      <c r="DQ603"/>
      <c r="DR603"/>
      <c r="DS603"/>
      <c r="DT603"/>
      <c r="DU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R603"/>
      <c r="ES603"/>
      <c r="ET603"/>
      <c r="EU603"/>
    </row>
    <row r="604" spans="2:151">
      <c r="B604"/>
      <c r="C604"/>
      <c r="D604" s="159"/>
      <c r="E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 s="159"/>
      <c r="DF604" s="201"/>
      <c r="DG604" s="159"/>
      <c r="DH604" s="201"/>
      <c r="DJ604"/>
      <c r="DK604"/>
      <c r="DL604"/>
      <c r="DM604"/>
      <c r="DN604"/>
      <c r="DO604"/>
      <c r="DP604"/>
      <c r="DQ604"/>
      <c r="DR604"/>
      <c r="DS604"/>
      <c r="DT604"/>
      <c r="DU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R604"/>
      <c r="ES604"/>
      <c r="ET604"/>
      <c r="EU604"/>
    </row>
    <row r="605" spans="2:151">
      <c r="B605"/>
      <c r="C605"/>
      <c r="D605" s="159"/>
      <c r="E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 s="159"/>
      <c r="DF605" s="201"/>
      <c r="DG605" s="159"/>
      <c r="DH605" s="201"/>
      <c r="DJ605"/>
      <c r="DK605"/>
      <c r="DL605"/>
      <c r="DM605"/>
      <c r="DN605"/>
      <c r="DO605"/>
      <c r="DP605"/>
      <c r="DQ605"/>
      <c r="DR605"/>
      <c r="DS605"/>
      <c r="DT605"/>
      <c r="DU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R605"/>
      <c r="ES605"/>
      <c r="ET605"/>
      <c r="EU605"/>
    </row>
    <row r="606" spans="2:151">
      <c r="B606"/>
      <c r="C606"/>
      <c r="D606" s="159"/>
      <c r="E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 s="159"/>
      <c r="DF606" s="201"/>
      <c r="DG606" s="159"/>
      <c r="DH606" s="201"/>
      <c r="DJ606"/>
      <c r="DK606"/>
      <c r="DL606"/>
      <c r="DM606"/>
      <c r="DN606"/>
      <c r="DO606"/>
      <c r="DP606"/>
      <c r="DQ606"/>
      <c r="DR606"/>
      <c r="DS606"/>
      <c r="DT606"/>
      <c r="DU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R606"/>
      <c r="ES606"/>
      <c r="ET606"/>
      <c r="EU606"/>
    </row>
    <row r="607" spans="2:151">
      <c r="B607"/>
      <c r="C607"/>
      <c r="D607" s="159"/>
      <c r="E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 s="159"/>
      <c r="DF607" s="201"/>
      <c r="DG607" s="159"/>
      <c r="DH607" s="201"/>
      <c r="DJ607"/>
      <c r="DK607"/>
      <c r="DL607"/>
      <c r="DM607"/>
      <c r="DN607"/>
      <c r="DO607"/>
      <c r="DP607"/>
      <c r="DQ607"/>
      <c r="DR607"/>
      <c r="DS607"/>
      <c r="DT607"/>
      <c r="DU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R607"/>
      <c r="ES607"/>
      <c r="ET607"/>
      <c r="EU607"/>
    </row>
    <row r="608" spans="2:151">
      <c r="B608"/>
      <c r="C608"/>
      <c r="D608" s="159"/>
      <c r="E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 s="159"/>
      <c r="DF608" s="201"/>
      <c r="DG608" s="159"/>
      <c r="DH608" s="201"/>
      <c r="DJ608"/>
      <c r="DK608"/>
      <c r="DL608"/>
      <c r="DM608"/>
      <c r="DN608"/>
      <c r="DO608"/>
      <c r="DP608"/>
      <c r="DQ608"/>
      <c r="DR608"/>
      <c r="DS608"/>
      <c r="DT608"/>
      <c r="DU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R608"/>
      <c r="ES608"/>
      <c r="ET608"/>
      <c r="EU608"/>
    </row>
    <row r="609" spans="2:151">
      <c r="B609"/>
      <c r="C609"/>
      <c r="D609" s="159"/>
      <c r="E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 s="159"/>
      <c r="DF609" s="201"/>
      <c r="DG609" s="159"/>
      <c r="DH609" s="201"/>
      <c r="DJ609"/>
      <c r="DK609"/>
      <c r="DL609"/>
      <c r="DM609"/>
      <c r="DN609"/>
      <c r="DO609"/>
      <c r="DP609"/>
      <c r="DQ609"/>
      <c r="DR609"/>
      <c r="DS609"/>
      <c r="DT609"/>
      <c r="DU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R609"/>
      <c r="ES609"/>
      <c r="ET609"/>
      <c r="EU609"/>
    </row>
    <row r="610" spans="2:151">
      <c r="B610"/>
      <c r="C610"/>
      <c r="D610" s="159"/>
      <c r="E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 s="159"/>
      <c r="DF610" s="201"/>
      <c r="DG610" s="159"/>
      <c r="DH610" s="201"/>
      <c r="DJ610"/>
      <c r="DK610"/>
      <c r="DL610"/>
      <c r="DM610"/>
      <c r="DN610"/>
      <c r="DO610"/>
      <c r="DP610"/>
      <c r="DQ610"/>
      <c r="DR610"/>
      <c r="DS610"/>
      <c r="DT610"/>
      <c r="DU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R610"/>
      <c r="ES610"/>
      <c r="ET610"/>
      <c r="EU610"/>
    </row>
    <row r="611" spans="2:151">
      <c r="B611"/>
      <c r="C611"/>
      <c r="D611" s="159"/>
      <c r="E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 s="159"/>
      <c r="DF611" s="201"/>
      <c r="DG611" s="159"/>
      <c r="DH611" s="201"/>
      <c r="DJ611"/>
      <c r="DK611"/>
      <c r="DL611"/>
      <c r="DM611"/>
      <c r="DN611"/>
      <c r="DO611"/>
      <c r="DP611"/>
      <c r="DQ611"/>
      <c r="DR611"/>
      <c r="DS611"/>
      <c r="DT611"/>
      <c r="DU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R611"/>
      <c r="ES611"/>
      <c r="ET611"/>
      <c r="EU611"/>
    </row>
    <row r="612" spans="2:151">
      <c r="B612"/>
      <c r="C612"/>
      <c r="D612" s="159"/>
      <c r="E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 s="159"/>
      <c r="DF612" s="201"/>
      <c r="DG612" s="159"/>
      <c r="DH612" s="201"/>
      <c r="DJ612"/>
      <c r="DK612"/>
      <c r="DL612"/>
      <c r="DM612"/>
      <c r="DN612"/>
      <c r="DO612"/>
      <c r="DP612"/>
      <c r="DQ612"/>
      <c r="DR612"/>
      <c r="DS612"/>
      <c r="DT612"/>
      <c r="DU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R612"/>
      <c r="ES612"/>
      <c r="ET612"/>
      <c r="EU612"/>
    </row>
    <row r="613" spans="2:151">
      <c r="B613"/>
      <c r="C613"/>
      <c r="D613" s="159"/>
      <c r="E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 s="159"/>
      <c r="DF613" s="201"/>
      <c r="DG613" s="159"/>
      <c r="DH613" s="201"/>
      <c r="DJ613"/>
      <c r="DK613"/>
      <c r="DL613"/>
      <c r="DM613"/>
      <c r="DN613"/>
      <c r="DO613"/>
      <c r="DP613"/>
      <c r="DQ613"/>
      <c r="DR613"/>
      <c r="DS613"/>
      <c r="DT613"/>
      <c r="DU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R613"/>
      <c r="ES613"/>
      <c r="ET613"/>
      <c r="EU613"/>
    </row>
    <row r="614" spans="2:151">
      <c r="B614"/>
      <c r="C614"/>
      <c r="D614" s="159"/>
      <c r="E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 s="159"/>
      <c r="DF614" s="201"/>
      <c r="DG614" s="159"/>
      <c r="DH614" s="201"/>
      <c r="DJ614"/>
      <c r="DK614"/>
      <c r="DL614"/>
      <c r="DM614"/>
      <c r="DN614"/>
      <c r="DO614"/>
      <c r="DP614"/>
      <c r="DQ614"/>
      <c r="DR614"/>
      <c r="DS614"/>
      <c r="DT614"/>
      <c r="DU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R614"/>
      <c r="ES614"/>
      <c r="ET614"/>
      <c r="EU614"/>
    </row>
    <row r="615" spans="2:151">
      <c r="B615"/>
      <c r="C615"/>
      <c r="D615" s="159"/>
      <c r="E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 s="159"/>
      <c r="DF615" s="201"/>
      <c r="DG615" s="159"/>
      <c r="DH615" s="201"/>
      <c r="DJ615"/>
      <c r="DK615"/>
      <c r="DL615"/>
      <c r="DM615"/>
      <c r="DN615"/>
      <c r="DO615"/>
      <c r="DP615"/>
      <c r="DQ615"/>
      <c r="DR615"/>
      <c r="DS615"/>
      <c r="DT615"/>
      <c r="DU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R615"/>
      <c r="ES615"/>
      <c r="ET615"/>
      <c r="EU615"/>
    </row>
    <row r="616" spans="2:151">
      <c r="B616"/>
      <c r="C616"/>
      <c r="D616" s="159"/>
      <c r="E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 s="159"/>
      <c r="DF616" s="201"/>
      <c r="DG616" s="159"/>
      <c r="DH616" s="201"/>
      <c r="DJ616"/>
      <c r="DK616"/>
      <c r="DL616"/>
      <c r="DM616"/>
      <c r="DN616"/>
      <c r="DO616"/>
      <c r="DP616"/>
      <c r="DQ616"/>
      <c r="DR616"/>
      <c r="DS616"/>
      <c r="DT616"/>
      <c r="DU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R616"/>
      <c r="ES616"/>
      <c r="ET616"/>
      <c r="EU616"/>
    </row>
    <row r="617" spans="2:151">
      <c r="B617"/>
      <c r="C617"/>
      <c r="D617" s="159"/>
      <c r="E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 s="159"/>
      <c r="DF617" s="201"/>
      <c r="DG617" s="159"/>
      <c r="DH617" s="201"/>
      <c r="DJ617"/>
      <c r="DK617"/>
      <c r="DL617"/>
      <c r="DM617"/>
      <c r="DN617"/>
      <c r="DO617"/>
      <c r="DP617"/>
      <c r="DQ617"/>
      <c r="DR617"/>
      <c r="DS617"/>
      <c r="DT617"/>
      <c r="DU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R617"/>
      <c r="ES617"/>
      <c r="ET617"/>
      <c r="EU617"/>
    </row>
    <row r="618" spans="2:151">
      <c r="B618"/>
      <c r="C618"/>
      <c r="D618" s="159"/>
      <c r="E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 s="159"/>
      <c r="DF618" s="201"/>
      <c r="DG618" s="159"/>
      <c r="DH618" s="201"/>
      <c r="DJ618"/>
      <c r="DK618"/>
      <c r="DL618"/>
      <c r="DM618"/>
      <c r="DN618"/>
      <c r="DO618"/>
      <c r="DP618"/>
      <c r="DQ618"/>
      <c r="DR618"/>
      <c r="DS618"/>
      <c r="DT618"/>
      <c r="DU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R618"/>
      <c r="ES618"/>
      <c r="ET618"/>
      <c r="EU618"/>
    </row>
    <row r="619" spans="2:151">
      <c r="B619"/>
      <c r="C619"/>
      <c r="D619" s="159"/>
      <c r="E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 s="159"/>
      <c r="DF619" s="201"/>
      <c r="DG619" s="159"/>
      <c r="DH619" s="201"/>
      <c r="DJ619"/>
      <c r="DK619"/>
      <c r="DL619"/>
      <c r="DM619"/>
      <c r="DN619"/>
      <c r="DO619"/>
      <c r="DP619"/>
      <c r="DQ619"/>
      <c r="DR619"/>
      <c r="DS619"/>
      <c r="DT619"/>
      <c r="DU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R619"/>
      <c r="ES619"/>
      <c r="ET619"/>
      <c r="EU619"/>
    </row>
    <row r="620" spans="2:151">
      <c r="B620"/>
      <c r="C620"/>
      <c r="D620" s="159"/>
      <c r="E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 s="159"/>
      <c r="DF620" s="201"/>
      <c r="DG620" s="159"/>
      <c r="DH620" s="201"/>
      <c r="DJ620"/>
      <c r="DK620"/>
      <c r="DL620"/>
      <c r="DM620"/>
      <c r="DN620"/>
      <c r="DO620"/>
      <c r="DP620"/>
      <c r="DQ620"/>
      <c r="DR620"/>
      <c r="DS620"/>
      <c r="DT620"/>
      <c r="DU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R620"/>
      <c r="ES620"/>
      <c r="ET620"/>
      <c r="EU620"/>
    </row>
    <row r="621" spans="2:151">
      <c r="B621"/>
      <c r="C621"/>
      <c r="D621" s="159"/>
      <c r="E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 s="159"/>
      <c r="DF621" s="201"/>
      <c r="DG621" s="159"/>
      <c r="DH621" s="201"/>
      <c r="DJ621"/>
      <c r="DK621"/>
      <c r="DL621"/>
      <c r="DM621"/>
      <c r="DN621"/>
      <c r="DO621"/>
      <c r="DP621"/>
      <c r="DQ621"/>
      <c r="DR621"/>
      <c r="DS621"/>
      <c r="DT621"/>
      <c r="DU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R621"/>
      <c r="ES621"/>
      <c r="ET621"/>
      <c r="EU621"/>
    </row>
    <row r="622" spans="2:151">
      <c r="B622"/>
      <c r="C622"/>
      <c r="D622" s="159"/>
      <c r="E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 s="159"/>
      <c r="DF622" s="201"/>
      <c r="DG622" s="159"/>
      <c r="DH622" s="201"/>
      <c r="DJ622"/>
      <c r="DK622"/>
      <c r="DL622"/>
      <c r="DM622"/>
      <c r="DN622"/>
      <c r="DO622"/>
      <c r="DP622"/>
      <c r="DQ622"/>
      <c r="DR622"/>
      <c r="DS622"/>
      <c r="DT622"/>
      <c r="DU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R622"/>
      <c r="ES622"/>
      <c r="ET622"/>
      <c r="EU622"/>
    </row>
    <row r="623" spans="2:151">
      <c r="B623"/>
      <c r="C623"/>
      <c r="D623" s="159"/>
      <c r="E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 s="159"/>
      <c r="DF623" s="201"/>
      <c r="DG623" s="159"/>
      <c r="DH623" s="201"/>
      <c r="DJ623"/>
      <c r="DK623"/>
      <c r="DL623"/>
      <c r="DM623"/>
      <c r="DN623"/>
      <c r="DO623"/>
      <c r="DP623"/>
      <c r="DQ623"/>
      <c r="DR623"/>
      <c r="DS623"/>
      <c r="DT623"/>
      <c r="DU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R623"/>
      <c r="ES623"/>
      <c r="ET623"/>
      <c r="EU623"/>
    </row>
    <row r="624" spans="2:151">
      <c r="B624"/>
      <c r="C624"/>
      <c r="D624" s="159"/>
      <c r="E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 s="159"/>
      <c r="DF624" s="201"/>
      <c r="DG624" s="159"/>
      <c r="DH624" s="201"/>
      <c r="DJ624"/>
      <c r="DK624"/>
      <c r="DL624"/>
      <c r="DM624"/>
      <c r="DN624"/>
      <c r="DO624"/>
      <c r="DP624"/>
      <c r="DQ624"/>
      <c r="DR624"/>
      <c r="DS624"/>
      <c r="DT624"/>
      <c r="DU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R624"/>
      <c r="ES624"/>
      <c r="ET624"/>
      <c r="EU624"/>
    </row>
    <row r="625" spans="2:151">
      <c r="B625"/>
      <c r="C625"/>
      <c r="D625" s="159"/>
      <c r="E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 s="159"/>
      <c r="DF625" s="201"/>
      <c r="DG625" s="159"/>
      <c r="DH625" s="201"/>
      <c r="DJ625"/>
      <c r="DK625"/>
      <c r="DL625"/>
      <c r="DM625"/>
      <c r="DN625"/>
      <c r="DO625"/>
      <c r="DP625"/>
      <c r="DQ625"/>
      <c r="DR625"/>
      <c r="DS625"/>
      <c r="DT625"/>
      <c r="DU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R625"/>
      <c r="ES625"/>
      <c r="ET625"/>
      <c r="EU625"/>
    </row>
    <row r="626" spans="2:151">
      <c r="B626"/>
      <c r="C626"/>
      <c r="D626" s="159"/>
      <c r="E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 s="159"/>
      <c r="DF626" s="201"/>
      <c r="DG626" s="159"/>
      <c r="DH626" s="201"/>
      <c r="DJ626"/>
      <c r="DK626"/>
      <c r="DL626"/>
      <c r="DM626"/>
      <c r="DN626"/>
      <c r="DO626"/>
      <c r="DP626"/>
      <c r="DQ626"/>
      <c r="DR626"/>
      <c r="DS626"/>
      <c r="DT626"/>
      <c r="DU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R626"/>
      <c r="ES626"/>
      <c r="ET626"/>
      <c r="EU626"/>
    </row>
    <row r="627" spans="2:151">
      <c r="B627"/>
      <c r="C627"/>
      <c r="D627" s="159"/>
      <c r="E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 s="159"/>
      <c r="DF627" s="201"/>
      <c r="DG627" s="159"/>
      <c r="DH627" s="201"/>
      <c r="DJ627"/>
      <c r="DK627"/>
      <c r="DL627"/>
      <c r="DM627"/>
      <c r="DN627"/>
      <c r="DO627"/>
      <c r="DP627"/>
      <c r="DQ627"/>
      <c r="DR627"/>
      <c r="DS627"/>
      <c r="DT627"/>
      <c r="DU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R627"/>
      <c r="ES627"/>
      <c r="ET627"/>
      <c r="EU627"/>
    </row>
    <row r="628" spans="2:151">
      <c r="B628"/>
      <c r="C628"/>
      <c r="D628" s="159"/>
      <c r="E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 s="159"/>
      <c r="DF628" s="201"/>
      <c r="DG628" s="159"/>
      <c r="DH628" s="201"/>
      <c r="DJ628"/>
      <c r="DK628"/>
      <c r="DL628"/>
      <c r="DM628"/>
      <c r="DN628"/>
      <c r="DO628"/>
      <c r="DP628"/>
      <c r="DQ628"/>
      <c r="DR628"/>
      <c r="DS628"/>
      <c r="DT628"/>
      <c r="DU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R628"/>
      <c r="ES628"/>
      <c r="ET628"/>
      <c r="EU628"/>
    </row>
    <row r="629" spans="2:151">
      <c r="B629"/>
      <c r="C629"/>
      <c r="D629" s="159"/>
      <c r="E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 s="159"/>
      <c r="DF629" s="201"/>
      <c r="DG629" s="159"/>
      <c r="DH629" s="201"/>
      <c r="DJ629"/>
      <c r="DK629"/>
      <c r="DL629"/>
      <c r="DM629"/>
      <c r="DN629"/>
      <c r="DO629"/>
      <c r="DP629"/>
      <c r="DQ629"/>
      <c r="DR629"/>
      <c r="DS629"/>
      <c r="DT629"/>
      <c r="DU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R629"/>
      <c r="ES629"/>
      <c r="ET629"/>
      <c r="EU629"/>
    </row>
    <row r="630" spans="2:151">
      <c r="B630"/>
      <c r="C630"/>
      <c r="D630" s="159"/>
      <c r="E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 s="159"/>
      <c r="DF630" s="201"/>
      <c r="DG630" s="159"/>
      <c r="DH630" s="201"/>
      <c r="DJ630"/>
      <c r="DK630"/>
      <c r="DL630"/>
      <c r="DM630"/>
      <c r="DN630"/>
      <c r="DO630"/>
      <c r="DP630"/>
      <c r="DQ630"/>
      <c r="DR630"/>
      <c r="DS630"/>
      <c r="DT630"/>
      <c r="DU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R630"/>
      <c r="ES630"/>
      <c r="ET630"/>
      <c r="EU630"/>
    </row>
    <row r="631" spans="2:151">
      <c r="B631"/>
      <c r="C631"/>
      <c r="D631" s="159"/>
      <c r="E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 s="159"/>
      <c r="DF631" s="201"/>
      <c r="DG631" s="159"/>
      <c r="DH631" s="201"/>
      <c r="DJ631"/>
      <c r="DK631"/>
      <c r="DL631"/>
      <c r="DM631"/>
      <c r="DN631"/>
      <c r="DO631"/>
      <c r="DP631"/>
      <c r="DQ631"/>
      <c r="DR631"/>
      <c r="DS631"/>
      <c r="DT631"/>
      <c r="DU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R631"/>
      <c r="ES631"/>
      <c r="ET631"/>
      <c r="EU631"/>
    </row>
    <row r="632" spans="2:151">
      <c r="B632"/>
      <c r="C632"/>
      <c r="D632" s="159"/>
      <c r="E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 s="159"/>
      <c r="DF632" s="201"/>
      <c r="DG632" s="159"/>
      <c r="DH632" s="201"/>
      <c r="DJ632"/>
      <c r="DK632"/>
      <c r="DL632"/>
      <c r="DM632"/>
      <c r="DN632"/>
      <c r="DO632"/>
      <c r="DP632"/>
      <c r="DQ632"/>
      <c r="DR632"/>
      <c r="DS632"/>
      <c r="DT632"/>
      <c r="DU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R632"/>
      <c r="ES632"/>
      <c r="ET632"/>
      <c r="EU632"/>
    </row>
    <row r="633" spans="2:151">
      <c r="B633"/>
      <c r="C633"/>
      <c r="D633" s="159"/>
      <c r="E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 s="159"/>
      <c r="DF633" s="201"/>
      <c r="DG633" s="159"/>
      <c r="DH633" s="201"/>
      <c r="DJ633"/>
      <c r="DK633"/>
      <c r="DL633"/>
      <c r="DM633"/>
      <c r="DN633"/>
      <c r="DO633"/>
      <c r="DP633"/>
      <c r="DQ633"/>
      <c r="DR633"/>
      <c r="DS633"/>
      <c r="DT633"/>
      <c r="DU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R633"/>
      <c r="ES633"/>
      <c r="ET633"/>
      <c r="EU633"/>
    </row>
    <row r="634" spans="2:151">
      <c r="B634"/>
      <c r="C634"/>
      <c r="D634" s="159"/>
      <c r="E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 s="159"/>
      <c r="DF634" s="201"/>
      <c r="DG634" s="159"/>
      <c r="DH634" s="201"/>
      <c r="DJ634"/>
      <c r="DK634"/>
      <c r="DL634"/>
      <c r="DM634"/>
      <c r="DN634"/>
      <c r="DO634"/>
      <c r="DP634"/>
      <c r="DQ634"/>
      <c r="DR634"/>
      <c r="DS634"/>
      <c r="DT634"/>
      <c r="DU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R634"/>
      <c r="ES634"/>
      <c r="ET634"/>
      <c r="EU634"/>
    </row>
    <row r="635" spans="2:151">
      <c r="B635"/>
      <c r="C635"/>
      <c r="D635" s="159"/>
      <c r="E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 s="159"/>
      <c r="DF635" s="201"/>
      <c r="DG635" s="159"/>
      <c r="DH635" s="201"/>
      <c r="DJ635"/>
      <c r="DK635"/>
      <c r="DL635"/>
      <c r="DM635"/>
      <c r="DN635"/>
      <c r="DO635"/>
      <c r="DP635"/>
      <c r="DQ635"/>
      <c r="DR635"/>
      <c r="DS635"/>
      <c r="DT635"/>
      <c r="DU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R635"/>
      <c r="ES635"/>
      <c r="ET635"/>
      <c r="EU635"/>
    </row>
    <row r="636" spans="2:151">
      <c r="B636"/>
      <c r="C636"/>
      <c r="D636" s="159"/>
      <c r="E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 s="159"/>
      <c r="DF636" s="201"/>
      <c r="DG636" s="159"/>
      <c r="DH636" s="201"/>
      <c r="DJ636"/>
      <c r="DK636"/>
      <c r="DL636"/>
      <c r="DM636"/>
      <c r="DN636"/>
      <c r="DO636"/>
      <c r="DP636"/>
      <c r="DQ636"/>
      <c r="DR636"/>
      <c r="DS636"/>
      <c r="DT636"/>
      <c r="DU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R636"/>
      <c r="ES636"/>
      <c r="ET636"/>
      <c r="EU636"/>
    </row>
    <row r="637" spans="2:151">
      <c r="B637"/>
      <c r="C637"/>
      <c r="D637" s="159"/>
      <c r="E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 s="159"/>
      <c r="DF637" s="201"/>
      <c r="DG637" s="159"/>
      <c r="DH637" s="201"/>
      <c r="DJ637"/>
      <c r="DK637"/>
      <c r="DL637"/>
      <c r="DM637"/>
      <c r="DN637"/>
      <c r="DO637"/>
      <c r="DP637"/>
      <c r="DQ637"/>
      <c r="DR637"/>
      <c r="DS637"/>
      <c r="DT637"/>
      <c r="DU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R637"/>
      <c r="ES637"/>
      <c r="ET637"/>
      <c r="EU637"/>
    </row>
    <row r="638" spans="2:151">
      <c r="B638"/>
      <c r="C638"/>
      <c r="D638" s="159"/>
      <c r="E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 s="159"/>
      <c r="DF638" s="201"/>
      <c r="DG638" s="159"/>
      <c r="DH638" s="201"/>
      <c r="DJ638"/>
      <c r="DK638"/>
      <c r="DL638"/>
      <c r="DM638"/>
      <c r="DN638"/>
      <c r="DO638"/>
      <c r="DP638"/>
      <c r="DQ638"/>
      <c r="DR638"/>
      <c r="DS638"/>
      <c r="DT638"/>
      <c r="DU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R638"/>
      <c r="ES638"/>
      <c r="ET638"/>
      <c r="EU638"/>
    </row>
    <row r="639" spans="2:151">
      <c r="B639"/>
      <c r="C639"/>
      <c r="D639" s="159"/>
      <c r="E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 s="159"/>
      <c r="DF639" s="201"/>
      <c r="DG639" s="159"/>
      <c r="DH639" s="201"/>
      <c r="DJ639"/>
      <c r="DK639"/>
      <c r="DL639"/>
      <c r="DM639"/>
      <c r="DN639"/>
      <c r="DO639"/>
      <c r="DP639"/>
      <c r="DQ639"/>
      <c r="DR639"/>
      <c r="DS639"/>
      <c r="DT639"/>
      <c r="DU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R639"/>
      <c r="ES639"/>
      <c r="ET639"/>
      <c r="EU639"/>
    </row>
    <row r="640" spans="2:151">
      <c r="B640"/>
      <c r="C640"/>
      <c r="D640" s="159"/>
      <c r="E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 s="159"/>
      <c r="DF640" s="201"/>
      <c r="DG640" s="159"/>
      <c r="DH640" s="201"/>
      <c r="DJ640"/>
      <c r="DK640"/>
      <c r="DL640"/>
      <c r="DM640"/>
      <c r="DN640"/>
      <c r="DO640"/>
      <c r="DP640"/>
      <c r="DQ640"/>
      <c r="DR640"/>
      <c r="DS640"/>
      <c r="DT640"/>
      <c r="DU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R640"/>
      <c r="ES640"/>
      <c r="ET640"/>
      <c r="EU640"/>
    </row>
    <row r="641" spans="2:151">
      <c r="B641"/>
      <c r="C641"/>
      <c r="D641" s="159"/>
      <c r="E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 s="159"/>
      <c r="DF641" s="201"/>
      <c r="DG641" s="159"/>
      <c r="DH641" s="201"/>
      <c r="DJ641"/>
      <c r="DK641"/>
      <c r="DL641"/>
      <c r="DM641"/>
      <c r="DN641"/>
      <c r="DO641"/>
      <c r="DP641"/>
      <c r="DQ641"/>
      <c r="DR641"/>
      <c r="DS641"/>
      <c r="DT641"/>
      <c r="DU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R641"/>
      <c r="ES641"/>
      <c r="ET641"/>
      <c r="EU641"/>
    </row>
    <row r="642" spans="2:151">
      <c r="B642"/>
      <c r="C642"/>
      <c r="D642" s="159"/>
      <c r="E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 s="159"/>
      <c r="DF642" s="201"/>
      <c r="DG642" s="159"/>
      <c r="DH642" s="201"/>
      <c r="DJ642"/>
      <c r="DK642"/>
      <c r="DL642"/>
      <c r="DM642"/>
      <c r="DN642"/>
      <c r="DO642"/>
      <c r="DP642"/>
      <c r="DQ642"/>
      <c r="DR642"/>
      <c r="DS642"/>
      <c r="DT642"/>
      <c r="DU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R642"/>
      <c r="ES642"/>
      <c r="ET642"/>
      <c r="EU642"/>
    </row>
    <row r="643" spans="2:151">
      <c r="B643"/>
      <c r="C643"/>
      <c r="D643" s="159"/>
      <c r="E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 s="159"/>
      <c r="DF643" s="201"/>
      <c r="DG643" s="159"/>
      <c r="DH643" s="201"/>
      <c r="DJ643"/>
      <c r="DK643"/>
      <c r="DL643"/>
      <c r="DM643"/>
      <c r="DN643"/>
      <c r="DO643"/>
      <c r="DP643"/>
      <c r="DQ643"/>
      <c r="DR643"/>
      <c r="DS643"/>
      <c r="DT643"/>
      <c r="DU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R643"/>
      <c r="ES643"/>
      <c r="ET643"/>
      <c r="EU643"/>
    </row>
    <row r="644" spans="2:151">
      <c r="B644"/>
      <c r="C644"/>
      <c r="D644" s="159"/>
      <c r="E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 s="159"/>
      <c r="DF644" s="201"/>
      <c r="DG644" s="159"/>
      <c r="DH644" s="201"/>
      <c r="DJ644"/>
      <c r="DK644"/>
      <c r="DL644"/>
      <c r="DM644"/>
      <c r="DN644"/>
      <c r="DO644"/>
      <c r="DP644"/>
      <c r="DQ644"/>
      <c r="DR644"/>
      <c r="DS644"/>
      <c r="DT644"/>
      <c r="DU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R644"/>
      <c r="ES644"/>
      <c r="ET644"/>
      <c r="EU644"/>
    </row>
    <row r="645" spans="2:151">
      <c r="B645"/>
      <c r="C645"/>
      <c r="D645" s="159"/>
      <c r="E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 s="159"/>
      <c r="DF645" s="201"/>
      <c r="DG645" s="159"/>
      <c r="DH645" s="201"/>
      <c r="DJ645"/>
      <c r="DK645"/>
      <c r="DL645"/>
      <c r="DM645"/>
      <c r="DN645"/>
      <c r="DO645"/>
      <c r="DP645"/>
      <c r="DQ645"/>
      <c r="DR645"/>
      <c r="DS645"/>
      <c r="DT645"/>
      <c r="DU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R645"/>
      <c r="ES645"/>
      <c r="ET645"/>
      <c r="EU645"/>
    </row>
    <row r="646" spans="2:151">
      <c r="B646"/>
      <c r="C646"/>
      <c r="D646" s="159"/>
      <c r="E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 s="159"/>
      <c r="DF646" s="201"/>
      <c r="DG646" s="159"/>
      <c r="DH646" s="201"/>
      <c r="DJ646"/>
      <c r="DK646"/>
      <c r="DL646"/>
      <c r="DM646"/>
      <c r="DN646"/>
      <c r="DO646"/>
      <c r="DP646"/>
      <c r="DQ646"/>
      <c r="DR646"/>
      <c r="DS646"/>
      <c r="DT646"/>
      <c r="DU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R646"/>
      <c r="ES646"/>
      <c r="ET646"/>
      <c r="EU646"/>
    </row>
    <row r="647" spans="2:151">
      <c r="B647"/>
      <c r="C647"/>
      <c r="D647" s="159"/>
      <c r="E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 s="159"/>
      <c r="DF647" s="201"/>
      <c r="DG647" s="159"/>
      <c r="DH647" s="201"/>
      <c r="DJ647"/>
      <c r="DK647"/>
      <c r="DL647"/>
      <c r="DM647"/>
      <c r="DN647"/>
      <c r="DO647"/>
      <c r="DP647"/>
      <c r="DQ647"/>
      <c r="DR647"/>
      <c r="DS647"/>
      <c r="DT647"/>
      <c r="DU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R647"/>
      <c r="ES647"/>
      <c r="ET647"/>
      <c r="EU647"/>
    </row>
    <row r="648" spans="2:151">
      <c r="B648"/>
      <c r="C648"/>
      <c r="D648" s="159"/>
      <c r="E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 s="159"/>
      <c r="DF648" s="201"/>
      <c r="DG648" s="159"/>
      <c r="DH648" s="201"/>
      <c r="DJ648"/>
      <c r="DK648"/>
      <c r="DL648"/>
      <c r="DM648"/>
      <c r="DN648"/>
      <c r="DO648"/>
      <c r="DP648"/>
      <c r="DQ648"/>
      <c r="DR648"/>
      <c r="DS648"/>
      <c r="DT648"/>
      <c r="DU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R648"/>
      <c r="ES648"/>
      <c r="ET648"/>
      <c r="EU648"/>
    </row>
    <row r="649" spans="2:151">
      <c r="B649"/>
      <c r="C649"/>
      <c r="D649" s="159"/>
      <c r="E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 s="159"/>
      <c r="DF649" s="201"/>
      <c r="DG649" s="159"/>
      <c r="DH649" s="201"/>
      <c r="DJ649"/>
      <c r="DK649"/>
      <c r="DL649"/>
      <c r="DM649"/>
      <c r="DN649"/>
      <c r="DO649"/>
      <c r="DP649"/>
      <c r="DQ649"/>
      <c r="DR649"/>
      <c r="DS649"/>
      <c r="DT649"/>
      <c r="DU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R649"/>
      <c r="ES649"/>
      <c r="ET649"/>
      <c r="EU649"/>
    </row>
    <row r="650" spans="2:151">
      <c r="B650"/>
      <c r="C650"/>
      <c r="D650" s="159"/>
      <c r="E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 s="159"/>
      <c r="DF650" s="201"/>
      <c r="DG650" s="159"/>
      <c r="DH650" s="201"/>
      <c r="DJ650"/>
      <c r="DK650"/>
      <c r="DL650"/>
      <c r="DM650"/>
      <c r="DN650"/>
      <c r="DO650"/>
      <c r="DP650"/>
      <c r="DQ650"/>
      <c r="DR650"/>
      <c r="DS650"/>
      <c r="DT650"/>
      <c r="DU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R650"/>
      <c r="ES650"/>
      <c r="ET650"/>
      <c r="EU650"/>
    </row>
    <row r="651" spans="2:151">
      <c r="B651"/>
      <c r="C651"/>
      <c r="D651" s="159"/>
      <c r="E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 s="159"/>
      <c r="DF651" s="201"/>
      <c r="DG651" s="159"/>
      <c r="DH651" s="201"/>
      <c r="DJ651"/>
      <c r="DK651"/>
      <c r="DL651"/>
      <c r="DM651"/>
      <c r="DN651"/>
      <c r="DO651"/>
      <c r="DP651"/>
      <c r="DQ651"/>
      <c r="DR651"/>
      <c r="DS651"/>
      <c r="DT651"/>
      <c r="DU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R651"/>
      <c r="ES651"/>
      <c r="ET651"/>
      <c r="EU651"/>
    </row>
    <row r="652" spans="2:151">
      <c r="B652"/>
      <c r="C652"/>
      <c r="D652" s="159"/>
      <c r="E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 s="159"/>
      <c r="DF652" s="201"/>
      <c r="DG652" s="159"/>
      <c r="DH652" s="201"/>
      <c r="DJ652"/>
      <c r="DK652"/>
      <c r="DL652"/>
      <c r="DM652"/>
      <c r="DN652"/>
      <c r="DO652"/>
      <c r="DP652"/>
      <c r="DQ652"/>
      <c r="DR652"/>
      <c r="DS652"/>
      <c r="DT652"/>
      <c r="DU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R652"/>
      <c r="ES652"/>
      <c r="ET652"/>
      <c r="EU652"/>
    </row>
    <row r="653" spans="2:151">
      <c r="B653"/>
      <c r="C653"/>
      <c r="D653" s="159"/>
      <c r="E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 s="159"/>
      <c r="DF653" s="201"/>
      <c r="DG653" s="159"/>
      <c r="DH653" s="201"/>
      <c r="DJ653"/>
      <c r="DK653"/>
      <c r="DL653"/>
      <c r="DM653"/>
      <c r="DN653"/>
      <c r="DO653"/>
      <c r="DP653"/>
      <c r="DQ653"/>
      <c r="DR653"/>
      <c r="DS653"/>
      <c r="DT653"/>
      <c r="DU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R653"/>
      <c r="ES653"/>
      <c r="ET653"/>
      <c r="EU653"/>
    </row>
    <row r="654" spans="2:151">
      <c r="B654"/>
      <c r="C654"/>
      <c r="D654" s="159"/>
      <c r="E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 s="159"/>
      <c r="DF654" s="201"/>
      <c r="DG654" s="159"/>
      <c r="DH654" s="201"/>
      <c r="DJ654"/>
      <c r="DK654"/>
      <c r="DL654"/>
      <c r="DM654"/>
      <c r="DN654"/>
      <c r="DO654"/>
      <c r="DP654"/>
      <c r="DQ654"/>
      <c r="DR654"/>
      <c r="DS654"/>
      <c r="DT654"/>
      <c r="DU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R654"/>
      <c r="ES654"/>
      <c r="ET654"/>
      <c r="EU654"/>
    </row>
    <row r="655" spans="2:151">
      <c r="B655"/>
      <c r="C655"/>
      <c r="D655" s="159"/>
      <c r="E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 s="159"/>
      <c r="DF655" s="201"/>
      <c r="DG655" s="159"/>
      <c r="DH655" s="201"/>
      <c r="DJ655"/>
      <c r="DK655"/>
      <c r="DL655"/>
      <c r="DM655"/>
      <c r="DN655"/>
      <c r="DO655"/>
      <c r="DP655"/>
      <c r="DQ655"/>
      <c r="DR655"/>
      <c r="DS655"/>
      <c r="DT655"/>
      <c r="DU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R655"/>
      <c r="ES655"/>
      <c r="ET655"/>
      <c r="EU655"/>
    </row>
    <row r="656" spans="2:151">
      <c r="B656"/>
      <c r="C656"/>
      <c r="D656" s="159"/>
      <c r="E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 s="159"/>
      <c r="DF656" s="201"/>
      <c r="DG656" s="159"/>
      <c r="DH656" s="201"/>
      <c r="DJ656"/>
      <c r="DK656"/>
      <c r="DL656"/>
      <c r="DM656"/>
      <c r="DN656"/>
      <c r="DO656"/>
      <c r="DP656"/>
      <c r="DQ656"/>
      <c r="DR656"/>
      <c r="DS656"/>
      <c r="DT656"/>
      <c r="DU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R656"/>
      <c r="ES656"/>
      <c r="ET656"/>
      <c r="EU656"/>
    </row>
    <row r="657" spans="2:151">
      <c r="B657"/>
      <c r="C657"/>
      <c r="D657" s="159"/>
      <c r="E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 s="159"/>
      <c r="DF657" s="201"/>
      <c r="DG657" s="159"/>
      <c r="DH657" s="201"/>
      <c r="DJ657"/>
      <c r="DK657"/>
      <c r="DL657"/>
      <c r="DM657"/>
      <c r="DN657"/>
      <c r="DO657"/>
      <c r="DP657"/>
      <c r="DQ657"/>
      <c r="DR657"/>
      <c r="DS657"/>
      <c r="DT657"/>
      <c r="DU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R657"/>
      <c r="ES657"/>
      <c r="ET657"/>
      <c r="EU657"/>
    </row>
    <row r="658" spans="2:151">
      <c r="B658"/>
      <c r="C658"/>
      <c r="D658" s="159"/>
      <c r="E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 s="159"/>
      <c r="DF658" s="201"/>
      <c r="DG658" s="159"/>
      <c r="DH658" s="201"/>
      <c r="DJ658"/>
      <c r="DK658"/>
      <c r="DL658"/>
      <c r="DM658"/>
      <c r="DN658"/>
      <c r="DO658"/>
      <c r="DP658"/>
      <c r="DQ658"/>
      <c r="DR658"/>
      <c r="DS658"/>
      <c r="DT658"/>
      <c r="DU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R658"/>
      <c r="ES658"/>
      <c r="ET658"/>
      <c r="EU658"/>
    </row>
    <row r="659" spans="2:151">
      <c r="B659"/>
      <c r="C659"/>
      <c r="D659" s="159"/>
      <c r="E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 s="159"/>
      <c r="DF659" s="201"/>
      <c r="DG659" s="159"/>
      <c r="DH659" s="201"/>
      <c r="DJ659"/>
      <c r="DK659"/>
      <c r="DL659"/>
      <c r="DM659"/>
      <c r="DN659"/>
      <c r="DO659"/>
      <c r="DP659"/>
      <c r="DQ659"/>
      <c r="DR659"/>
      <c r="DS659"/>
      <c r="DT659"/>
      <c r="DU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R659"/>
      <c r="ES659"/>
      <c r="ET659"/>
      <c r="EU659"/>
    </row>
    <row r="660" spans="2:151">
      <c r="B660"/>
      <c r="C660"/>
      <c r="D660" s="159"/>
      <c r="E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 s="159"/>
      <c r="DF660" s="201"/>
      <c r="DG660" s="159"/>
      <c r="DH660" s="201"/>
      <c r="DJ660"/>
      <c r="DK660"/>
      <c r="DL660"/>
      <c r="DM660"/>
      <c r="DN660"/>
      <c r="DO660"/>
      <c r="DP660"/>
      <c r="DQ660"/>
      <c r="DR660"/>
      <c r="DS660"/>
      <c r="DT660"/>
      <c r="DU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R660"/>
      <c r="ES660"/>
      <c r="ET660"/>
      <c r="EU660"/>
    </row>
    <row r="661" spans="2:151">
      <c r="B661"/>
      <c r="C661"/>
      <c r="D661" s="159"/>
      <c r="E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 s="159"/>
      <c r="DF661" s="201"/>
      <c r="DG661" s="159"/>
      <c r="DH661" s="201"/>
      <c r="DJ661"/>
      <c r="DK661"/>
      <c r="DL661"/>
      <c r="DM661"/>
      <c r="DN661"/>
      <c r="DO661"/>
      <c r="DP661"/>
      <c r="DQ661"/>
      <c r="DR661"/>
      <c r="DS661"/>
      <c r="DT661"/>
      <c r="DU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R661"/>
      <c r="ES661"/>
      <c r="ET661"/>
      <c r="EU661"/>
    </row>
    <row r="662" spans="2:151">
      <c r="B662"/>
      <c r="C662"/>
      <c r="D662" s="159"/>
      <c r="E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 s="159"/>
      <c r="DF662" s="201"/>
      <c r="DG662" s="159"/>
      <c r="DH662" s="201"/>
      <c r="DJ662"/>
      <c r="DK662"/>
      <c r="DL662"/>
      <c r="DM662"/>
      <c r="DN662"/>
      <c r="DO662"/>
      <c r="DP662"/>
      <c r="DQ662"/>
      <c r="DR662"/>
      <c r="DS662"/>
      <c r="DT662"/>
      <c r="DU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R662"/>
      <c r="ES662"/>
      <c r="ET662"/>
      <c r="EU662"/>
    </row>
    <row r="663" spans="2:151">
      <c r="B663"/>
      <c r="C663"/>
      <c r="D663" s="159"/>
      <c r="E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 s="159"/>
      <c r="DF663" s="201"/>
      <c r="DG663" s="159"/>
      <c r="DH663" s="201"/>
      <c r="DJ663"/>
      <c r="DK663"/>
      <c r="DL663"/>
      <c r="DM663"/>
      <c r="DN663"/>
      <c r="DO663"/>
      <c r="DP663"/>
      <c r="DQ663"/>
      <c r="DR663"/>
      <c r="DS663"/>
      <c r="DT663"/>
      <c r="DU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R663"/>
      <c r="ES663"/>
      <c r="ET663"/>
      <c r="EU663"/>
    </row>
    <row r="664" spans="2:151">
      <c r="B664"/>
      <c r="C664"/>
      <c r="D664" s="159"/>
      <c r="E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 s="159"/>
      <c r="DF664" s="201"/>
      <c r="DG664" s="159"/>
      <c r="DH664" s="201"/>
      <c r="DJ664"/>
      <c r="DK664"/>
      <c r="DL664"/>
      <c r="DM664"/>
      <c r="DN664"/>
      <c r="DO664"/>
      <c r="DP664"/>
      <c r="DQ664"/>
      <c r="DR664"/>
      <c r="DS664"/>
      <c r="DT664"/>
      <c r="DU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R664"/>
      <c r="ES664"/>
      <c r="ET664"/>
      <c r="EU664"/>
    </row>
    <row r="665" spans="2:151">
      <c r="B665"/>
      <c r="C665"/>
      <c r="D665" s="159"/>
      <c r="E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 s="159"/>
      <c r="DF665" s="201"/>
      <c r="DG665" s="159"/>
      <c r="DH665" s="201"/>
      <c r="DJ665"/>
      <c r="DK665"/>
      <c r="DL665"/>
      <c r="DM665"/>
      <c r="DN665"/>
      <c r="DO665"/>
      <c r="DP665"/>
      <c r="DQ665"/>
      <c r="DR665"/>
      <c r="DS665"/>
      <c r="DT665"/>
      <c r="DU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R665"/>
      <c r="ES665"/>
      <c r="ET665"/>
      <c r="EU665"/>
    </row>
    <row r="666" spans="2:151">
      <c r="B666"/>
      <c r="C666"/>
      <c r="D666" s="159"/>
      <c r="E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 s="159"/>
      <c r="DF666" s="201"/>
      <c r="DG666" s="159"/>
      <c r="DH666" s="201"/>
      <c r="DJ666"/>
      <c r="DK666"/>
      <c r="DL666"/>
      <c r="DM666"/>
      <c r="DN666"/>
      <c r="DO666"/>
      <c r="DP666"/>
      <c r="DQ666"/>
      <c r="DR666"/>
      <c r="DS666"/>
      <c r="DT666"/>
      <c r="DU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R666"/>
      <c r="ES666"/>
      <c r="ET666"/>
      <c r="EU666"/>
    </row>
    <row r="667" spans="2:151">
      <c r="B667"/>
      <c r="C667"/>
      <c r="D667" s="159"/>
      <c r="E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 s="159"/>
      <c r="DF667" s="201"/>
      <c r="DG667" s="159"/>
      <c r="DH667" s="201"/>
      <c r="DJ667"/>
      <c r="DK667"/>
      <c r="DL667"/>
      <c r="DM667"/>
      <c r="DN667"/>
      <c r="DO667"/>
      <c r="DP667"/>
      <c r="DQ667"/>
      <c r="DR667"/>
      <c r="DS667"/>
      <c r="DT667"/>
      <c r="DU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R667"/>
      <c r="ES667"/>
      <c r="ET667"/>
      <c r="EU667"/>
    </row>
    <row r="668" spans="2:151">
      <c r="B668"/>
      <c r="C668"/>
      <c r="D668" s="159"/>
      <c r="E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 s="159"/>
      <c r="DF668" s="201"/>
      <c r="DG668" s="159"/>
      <c r="DH668" s="201"/>
      <c r="DJ668"/>
      <c r="DK668"/>
      <c r="DL668"/>
      <c r="DM668"/>
      <c r="DN668"/>
      <c r="DO668"/>
      <c r="DP668"/>
      <c r="DQ668"/>
      <c r="DR668"/>
      <c r="DS668"/>
      <c r="DT668"/>
      <c r="DU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R668"/>
      <c r="ES668"/>
      <c r="ET668"/>
      <c r="EU668"/>
    </row>
    <row r="669" spans="2:151">
      <c r="B669"/>
      <c r="C669"/>
      <c r="D669" s="159"/>
      <c r="E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 s="159"/>
      <c r="DF669" s="201"/>
      <c r="DG669" s="159"/>
      <c r="DH669" s="201"/>
      <c r="DJ669"/>
      <c r="DK669"/>
      <c r="DL669"/>
      <c r="DM669"/>
      <c r="DN669"/>
      <c r="DO669"/>
      <c r="DP669"/>
      <c r="DQ669"/>
      <c r="DR669"/>
      <c r="DS669"/>
      <c r="DT669"/>
      <c r="DU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R669"/>
      <c r="ES669"/>
      <c r="ET669"/>
      <c r="EU669"/>
    </row>
    <row r="670" spans="2:151">
      <c r="B670"/>
      <c r="C670"/>
      <c r="D670" s="159"/>
      <c r="E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 s="159"/>
      <c r="DF670" s="201"/>
      <c r="DG670" s="159"/>
      <c r="DH670" s="201"/>
      <c r="DJ670"/>
      <c r="DK670"/>
      <c r="DL670"/>
      <c r="DM670"/>
      <c r="DN670"/>
      <c r="DO670"/>
      <c r="DP670"/>
      <c r="DQ670"/>
      <c r="DR670"/>
      <c r="DS670"/>
      <c r="DT670"/>
      <c r="DU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R670"/>
      <c r="ES670"/>
      <c r="ET670"/>
      <c r="EU670"/>
    </row>
    <row r="671" spans="2:151">
      <c r="B671"/>
      <c r="C671"/>
      <c r="D671" s="159"/>
      <c r="E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 s="159"/>
      <c r="DF671" s="201"/>
      <c r="DG671" s="159"/>
      <c r="DH671" s="201"/>
      <c r="DJ671"/>
      <c r="DK671"/>
      <c r="DL671"/>
      <c r="DM671"/>
      <c r="DN671"/>
      <c r="DO671"/>
      <c r="DP671"/>
      <c r="DQ671"/>
      <c r="DR671"/>
      <c r="DS671"/>
      <c r="DT671"/>
      <c r="DU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R671"/>
      <c r="ES671"/>
      <c r="ET671"/>
      <c r="EU671"/>
    </row>
    <row r="672" spans="2:151">
      <c r="B672"/>
      <c r="C672"/>
      <c r="D672" s="159"/>
      <c r="E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 s="159"/>
      <c r="DF672" s="201"/>
      <c r="DG672" s="159"/>
      <c r="DH672" s="201"/>
      <c r="DJ672"/>
      <c r="DK672"/>
      <c r="DL672"/>
      <c r="DM672"/>
      <c r="DN672"/>
      <c r="DO672"/>
      <c r="DP672"/>
      <c r="DQ672"/>
      <c r="DR672"/>
      <c r="DS672"/>
      <c r="DT672"/>
      <c r="DU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R672"/>
      <c r="ES672"/>
      <c r="ET672"/>
      <c r="EU672"/>
    </row>
    <row r="673" spans="2:151">
      <c r="B673"/>
      <c r="C673"/>
      <c r="D673" s="159"/>
      <c r="E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 s="159"/>
      <c r="DF673" s="201"/>
      <c r="DG673" s="159"/>
      <c r="DH673" s="201"/>
      <c r="DJ673"/>
      <c r="DK673"/>
      <c r="DL673"/>
      <c r="DM673"/>
      <c r="DN673"/>
      <c r="DO673"/>
      <c r="DP673"/>
      <c r="DQ673"/>
      <c r="DR673"/>
      <c r="DS673"/>
      <c r="DT673"/>
      <c r="DU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R673"/>
      <c r="ES673"/>
      <c r="ET673"/>
      <c r="EU673"/>
    </row>
    <row r="674" spans="2:151">
      <c r="B674"/>
      <c r="C674"/>
      <c r="D674" s="159"/>
      <c r="E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 s="159"/>
      <c r="DF674" s="201"/>
      <c r="DG674" s="159"/>
      <c r="DH674" s="201"/>
      <c r="DJ674"/>
      <c r="DK674"/>
      <c r="DL674"/>
      <c r="DM674"/>
      <c r="DN674"/>
      <c r="DO674"/>
      <c r="DP674"/>
      <c r="DQ674"/>
      <c r="DR674"/>
      <c r="DS674"/>
      <c r="DT674"/>
      <c r="DU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R674"/>
      <c r="ES674"/>
      <c r="ET674"/>
      <c r="EU674"/>
    </row>
    <row r="675" spans="2:151">
      <c r="B675"/>
      <c r="C675"/>
      <c r="D675" s="159"/>
      <c r="E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 s="159"/>
      <c r="DF675" s="201"/>
      <c r="DG675" s="159"/>
      <c r="DH675" s="201"/>
      <c r="DJ675"/>
      <c r="DK675"/>
      <c r="DL675"/>
      <c r="DM675"/>
      <c r="DN675"/>
      <c r="DO675"/>
      <c r="DP675"/>
      <c r="DQ675"/>
      <c r="DR675"/>
      <c r="DS675"/>
      <c r="DT675"/>
      <c r="DU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R675"/>
      <c r="ES675"/>
      <c r="ET675"/>
      <c r="EU675"/>
    </row>
    <row r="676" spans="2:151">
      <c r="B676"/>
      <c r="C676"/>
      <c r="D676" s="159"/>
      <c r="E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 s="159"/>
      <c r="DF676" s="201"/>
      <c r="DG676" s="159"/>
      <c r="DH676" s="201"/>
      <c r="DJ676"/>
      <c r="DK676"/>
      <c r="DL676"/>
      <c r="DM676"/>
      <c r="DN676"/>
      <c r="DO676"/>
      <c r="DP676"/>
      <c r="DQ676"/>
      <c r="DR676"/>
      <c r="DS676"/>
      <c r="DT676"/>
      <c r="DU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R676"/>
      <c r="ES676"/>
      <c r="ET676"/>
      <c r="EU676"/>
    </row>
    <row r="677" spans="2:151">
      <c r="B677"/>
      <c r="C677"/>
      <c r="D677" s="159"/>
      <c r="E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 s="159"/>
      <c r="DF677" s="201"/>
      <c r="DG677" s="159"/>
      <c r="DH677" s="201"/>
      <c r="DJ677"/>
      <c r="DK677"/>
      <c r="DL677"/>
      <c r="DM677"/>
      <c r="DN677"/>
      <c r="DO677"/>
      <c r="DP677"/>
      <c r="DQ677"/>
      <c r="DR677"/>
      <c r="DS677"/>
      <c r="DT677"/>
      <c r="DU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R677"/>
      <c r="ES677"/>
      <c r="ET677"/>
      <c r="EU677"/>
    </row>
    <row r="678" spans="2:151">
      <c r="B678"/>
      <c r="C678"/>
      <c r="D678" s="159"/>
      <c r="E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 s="159"/>
      <c r="DF678" s="201"/>
      <c r="DG678" s="159"/>
      <c r="DH678" s="201"/>
      <c r="DJ678"/>
      <c r="DK678"/>
      <c r="DL678"/>
      <c r="DM678"/>
      <c r="DN678"/>
      <c r="DO678"/>
      <c r="DP678"/>
      <c r="DQ678"/>
      <c r="DR678"/>
      <c r="DS678"/>
      <c r="DT678"/>
      <c r="DU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R678"/>
      <c r="ES678"/>
      <c r="ET678"/>
      <c r="EU678"/>
    </row>
    <row r="679" spans="2:151">
      <c r="B679"/>
      <c r="C679"/>
      <c r="D679" s="159"/>
      <c r="E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 s="159"/>
      <c r="DF679" s="201"/>
      <c r="DG679" s="159"/>
      <c r="DH679" s="201"/>
      <c r="DJ679"/>
      <c r="DK679"/>
      <c r="DL679"/>
      <c r="DM679"/>
      <c r="DN679"/>
      <c r="DO679"/>
      <c r="DP679"/>
      <c r="DQ679"/>
      <c r="DR679"/>
      <c r="DS679"/>
      <c r="DT679"/>
      <c r="DU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R679"/>
      <c r="ES679"/>
      <c r="ET679"/>
      <c r="EU679"/>
    </row>
    <row r="680" spans="2:151">
      <c r="B680"/>
      <c r="C680"/>
      <c r="D680" s="159"/>
      <c r="E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 s="159"/>
      <c r="DF680" s="201"/>
      <c r="DG680" s="159"/>
      <c r="DH680" s="201"/>
      <c r="DJ680"/>
      <c r="DK680"/>
      <c r="DL680"/>
      <c r="DM680"/>
      <c r="DN680"/>
      <c r="DO680"/>
      <c r="DP680"/>
      <c r="DQ680"/>
      <c r="DR680"/>
      <c r="DS680"/>
      <c r="DT680"/>
      <c r="DU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R680"/>
      <c r="ES680"/>
      <c r="ET680"/>
      <c r="EU680"/>
    </row>
    <row r="681" spans="2:151">
      <c r="B681"/>
      <c r="C681"/>
      <c r="D681" s="159"/>
      <c r="E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 s="159"/>
      <c r="DF681" s="201"/>
      <c r="DG681" s="159"/>
      <c r="DH681" s="201"/>
      <c r="DJ681"/>
      <c r="DK681"/>
      <c r="DL681"/>
      <c r="DM681"/>
      <c r="DN681"/>
      <c r="DO681"/>
      <c r="DP681"/>
      <c r="DQ681"/>
      <c r="DR681"/>
      <c r="DS681"/>
      <c r="DT681"/>
      <c r="DU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R681"/>
      <c r="ES681"/>
      <c r="ET681"/>
      <c r="EU681"/>
    </row>
    <row r="682" spans="2:151">
      <c r="B682"/>
      <c r="C682"/>
      <c r="D682" s="159"/>
      <c r="E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 s="159"/>
      <c r="DF682" s="201"/>
      <c r="DG682" s="159"/>
      <c r="DH682" s="201"/>
      <c r="DJ682"/>
      <c r="DK682"/>
      <c r="DL682"/>
      <c r="DM682"/>
      <c r="DN682"/>
      <c r="DO682"/>
      <c r="DP682"/>
      <c r="DQ682"/>
      <c r="DR682"/>
      <c r="DS682"/>
      <c r="DT682"/>
      <c r="DU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R682"/>
      <c r="ES682"/>
      <c r="ET682"/>
      <c r="EU682"/>
    </row>
    <row r="683" spans="2:151">
      <c r="B683"/>
      <c r="C683"/>
      <c r="D683" s="159"/>
      <c r="E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 s="159"/>
      <c r="DF683" s="201"/>
      <c r="DG683" s="159"/>
      <c r="DH683" s="201"/>
      <c r="DJ683"/>
      <c r="DK683"/>
      <c r="DL683"/>
      <c r="DM683"/>
      <c r="DN683"/>
      <c r="DO683"/>
      <c r="DP683"/>
      <c r="DQ683"/>
      <c r="DR683"/>
      <c r="DS683"/>
      <c r="DT683"/>
      <c r="DU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R683"/>
      <c r="ES683"/>
      <c r="ET683"/>
      <c r="EU683"/>
    </row>
    <row r="684" spans="2:151">
      <c r="B684"/>
      <c r="C684"/>
      <c r="D684" s="159"/>
      <c r="E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 s="159"/>
      <c r="DF684" s="201"/>
      <c r="DG684" s="159"/>
      <c r="DH684" s="201"/>
      <c r="DJ684"/>
      <c r="DK684"/>
      <c r="DL684"/>
      <c r="DM684"/>
      <c r="DN684"/>
      <c r="DO684"/>
      <c r="DP684"/>
      <c r="DQ684"/>
      <c r="DR684"/>
      <c r="DS684"/>
      <c r="DT684"/>
      <c r="DU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R684"/>
      <c r="ES684"/>
      <c r="ET684"/>
      <c r="EU684"/>
    </row>
    <row r="685" spans="2:151">
      <c r="B685"/>
      <c r="C685"/>
      <c r="D685" s="159"/>
      <c r="E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 s="159"/>
      <c r="DF685" s="201"/>
      <c r="DG685" s="159"/>
      <c r="DH685" s="201"/>
      <c r="DJ685"/>
      <c r="DK685"/>
      <c r="DL685"/>
      <c r="DM685"/>
      <c r="DN685"/>
      <c r="DO685"/>
      <c r="DP685"/>
      <c r="DQ685"/>
      <c r="DR685"/>
      <c r="DS685"/>
      <c r="DT685"/>
      <c r="DU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R685"/>
      <c r="ES685"/>
      <c r="ET685"/>
      <c r="EU685"/>
    </row>
    <row r="686" spans="2:151">
      <c r="B686"/>
      <c r="C686"/>
      <c r="D686" s="159"/>
      <c r="E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 s="159"/>
      <c r="DF686" s="201"/>
      <c r="DG686" s="159"/>
      <c r="DH686" s="201"/>
      <c r="DJ686"/>
      <c r="DK686"/>
      <c r="DL686"/>
      <c r="DM686"/>
      <c r="DN686"/>
      <c r="DO686"/>
      <c r="DP686"/>
      <c r="DQ686"/>
      <c r="DR686"/>
      <c r="DS686"/>
      <c r="DT686"/>
      <c r="DU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R686"/>
      <c r="ES686"/>
      <c r="ET686"/>
      <c r="EU686"/>
    </row>
    <row r="687" spans="2:151">
      <c r="B687"/>
      <c r="C687"/>
      <c r="D687" s="159"/>
      <c r="E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 s="159"/>
      <c r="DF687" s="201"/>
      <c r="DG687" s="159"/>
      <c r="DH687" s="201"/>
      <c r="DJ687"/>
      <c r="DK687"/>
      <c r="DL687"/>
      <c r="DM687"/>
      <c r="DN687"/>
      <c r="DO687"/>
      <c r="DP687"/>
      <c r="DQ687"/>
      <c r="DR687"/>
      <c r="DS687"/>
      <c r="DT687"/>
      <c r="DU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R687"/>
      <c r="ES687"/>
      <c r="ET687"/>
      <c r="EU687"/>
    </row>
    <row r="688" spans="2:151">
      <c r="B688"/>
      <c r="C688"/>
      <c r="D688" s="159"/>
      <c r="E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 s="159"/>
      <c r="DF688" s="201"/>
      <c r="DG688" s="159"/>
      <c r="DH688" s="201"/>
      <c r="DJ688"/>
      <c r="DK688"/>
      <c r="DL688"/>
      <c r="DM688"/>
      <c r="DN688"/>
      <c r="DO688"/>
      <c r="DP688"/>
      <c r="DQ688"/>
      <c r="DR688"/>
      <c r="DS688"/>
      <c r="DT688"/>
      <c r="DU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R688"/>
      <c r="ES688"/>
      <c r="ET688"/>
      <c r="EU688"/>
    </row>
    <row r="689" spans="2:151">
      <c r="B689"/>
      <c r="C689"/>
      <c r="D689" s="159"/>
      <c r="E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 s="159"/>
      <c r="DF689" s="201"/>
      <c r="DG689" s="159"/>
      <c r="DH689" s="201"/>
      <c r="DJ689"/>
      <c r="DK689"/>
      <c r="DL689"/>
      <c r="DM689"/>
      <c r="DN689"/>
      <c r="DO689"/>
      <c r="DP689"/>
      <c r="DQ689"/>
      <c r="DR689"/>
      <c r="DS689"/>
      <c r="DT689"/>
      <c r="DU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R689"/>
      <c r="ES689"/>
      <c r="ET689"/>
      <c r="EU689"/>
    </row>
    <row r="690" spans="2:151">
      <c r="B690"/>
      <c r="C690"/>
      <c r="D690" s="159"/>
      <c r="E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 s="159"/>
      <c r="DF690" s="201"/>
      <c r="DG690" s="159"/>
      <c r="DH690" s="201"/>
      <c r="DJ690"/>
      <c r="DK690"/>
      <c r="DL690"/>
      <c r="DM690"/>
      <c r="DN690"/>
      <c r="DO690"/>
      <c r="DP690"/>
      <c r="DQ690"/>
      <c r="DR690"/>
      <c r="DS690"/>
      <c r="DT690"/>
      <c r="DU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R690"/>
      <c r="ES690"/>
      <c r="ET690"/>
      <c r="EU690"/>
    </row>
    <row r="691" spans="2:151">
      <c r="B691"/>
      <c r="C691"/>
      <c r="D691" s="159"/>
      <c r="E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 s="159"/>
      <c r="DF691" s="201"/>
      <c r="DG691" s="159"/>
      <c r="DH691" s="201"/>
      <c r="DJ691"/>
      <c r="DK691"/>
      <c r="DL691"/>
      <c r="DM691"/>
      <c r="DN691"/>
      <c r="DO691"/>
      <c r="DP691"/>
      <c r="DQ691"/>
      <c r="DR691"/>
      <c r="DS691"/>
      <c r="DT691"/>
      <c r="DU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R691"/>
      <c r="ES691"/>
      <c r="ET691"/>
      <c r="EU691"/>
    </row>
    <row r="692" spans="2:151">
      <c r="B692"/>
      <c r="C692"/>
      <c r="D692" s="159"/>
      <c r="E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 s="159"/>
      <c r="DF692" s="201"/>
      <c r="DG692" s="159"/>
      <c r="DH692" s="201"/>
      <c r="DJ692"/>
      <c r="DK692"/>
      <c r="DL692"/>
      <c r="DM692"/>
      <c r="DN692"/>
      <c r="DO692"/>
      <c r="DP692"/>
      <c r="DQ692"/>
      <c r="DR692"/>
      <c r="DS692"/>
      <c r="DT692"/>
      <c r="DU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R692"/>
      <c r="ES692"/>
      <c r="ET692"/>
      <c r="EU692"/>
    </row>
    <row r="693" spans="2:151">
      <c r="B693"/>
      <c r="C693"/>
      <c r="D693" s="159"/>
      <c r="E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 s="159"/>
      <c r="DF693" s="201"/>
      <c r="DG693" s="159"/>
      <c r="DH693" s="201"/>
      <c r="DJ693"/>
      <c r="DK693"/>
      <c r="DL693"/>
      <c r="DM693"/>
      <c r="DN693"/>
      <c r="DO693"/>
      <c r="DP693"/>
      <c r="DQ693"/>
      <c r="DR693"/>
      <c r="DS693"/>
      <c r="DT693"/>
      <c r="DU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R693"/>
      <c r="ES693"/>
      <c r="ET693"/>
      <c r="EU693"/>
    </row>
    <row r="694" spans="2:151">
      <c r="B694"/>
      <c r="C694"/>
      <c r="D694" s="159"/>
      <c r="E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 s="159"/>
      <c r="DF694" s="201"/>
      <c r="DG694" s="159"/>
      <c r="DH694" s="201"/>
      <c r="DJ694"/>
      <c r="DK694"/>
      <c r="DL694"/>
      <c r="DM694"/>
      <c r="DN694"/>
      <c r="DO694"/>
      <c r="DP694"/>
      <c r="DQ694"/>
      <c r="DR694"/>
      <c r="DS694"/>
      <c r="DT694"/>
      <c r="DU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R694"/>
      <c r="ES694"/>
      <c r="ET694"/>
      <c r="EU694"/>
    </row>
    <row r="695" spans="2:151">
      <c r="B695"/>
      <c r="C695"/>
      <c r="D695" s="159"/>
      <c r="E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 s="159"/>
      <c r="DF695" s="201"/>
      <c r="DG695" s="159"/>
      <c r="DH695" s="201"/>
      <c r="DJ695"/>
      <c r="DK695"/>
      <c r="DL695"/>
      <c r="DM695"/>
      <c r="DN695"/>
      <c r="DO695"/>
      <c r="DP695"/>
      <c r="DQ695"/>
      <c r="DR695"/>
      <c r="DS695"/>
      <c r="DT695"/>
      <c r="DU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R695"/>
      <c r="ES695"/>
      <c r="ET695"/>
      <c r="EU695"/>
    </row>
    <row r="696" spans="2:151">
      <c r="B696"/>
      <c r="C696"/>
      <c r="D696" s="159"/>
      <c r="E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 s="159"/>
      <c r="DF696" s="201"/>
      <c r="DG696" s="159"/>
      <c r="DH696" s="201"/>
      <c r="DJ696"/>
      <c r="DK696"/>
      <c r="DL696"/>
      <c r="DM696"/>
      <c r="DN696"/>
      <c r="DO696"/>
      <c r="DP696"/>
      <c r="DQ696"/>
      <c r="DR696"/>
      <c r="DS696"/>
      <c r="DT696"/>
      <c r="DU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R696"/>
      <c r="ES696"/>
      <c r="ET696"/>
      <c r="EU696"/>
    </row>
    <row r="697" spans="2:151">
      <c r="B697"/>
      <c r="C697"/>
      <c r="D697" s="159"/>
      <c r="E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 s="159"/>
      <c r="DF697" s="201"/>
      <c r="DG697" s="159"/>
      <c r="DH697" s="201"/>
      <c r="DJ697"/>
      <c r="DK697"/>
      <c r="DL697"/>
      <c r="DM697"/>
      <c r="DN697"/>
      <c r="DO697"/>
      <c r="DP697"/>
      <c r="DQ697"/>
      <c r="DR697"/>
      <c r="DS697"/>
      <c r="DT697"/>
      <c r="DU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R697"/>
      <c r="ES697"/>
      <c r="ET697"/>
      <c r="EU697"/>
    </row>
    <row r="698" spans="2:151">
      <c r="B698"/>
      <c r="C698"/>
      <c r="D698" s="159"/>
      <c r="E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 s="159"/>
      <c r="DF698" s="201"/>
      <c r="DG698" s="159"/>
      <c r="DH698" s="201"/>
      <c r="DJ698"/>
      <c r="DK698"/>
      <c r="DL698"/>
      <c r="DM698"/>
      <c r="DN698"/>
      <c r="DO698"/>
      <c r="DP698"/>
      <c r="DQ698"/>
      <c r="DR698"/>
      <c r="DS698"/>
      <c r="DT698"/>
      <c r="DU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R698"/>
      <c r="ES698"/>
      <c r="ET698"/>
      <c r="EU698"/>
    </row>
    <row r="699" spans="2:151">
      <c r="B699"/>
      <c r="C699"/>
      <c r="D699" s="159"/>
      <c r="E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 s="159"/>
      <c r="DF699" s="201"/>
      <c r="DG699" s="159"/>
      <c r="DH699" s="201"/>
      <c r="DJ699"/>
      <c r="DK699"/>
      <c r="DL699"/>
      <c r="DM699"/>
      <c r="DN699"/>
      <c r="DO699"/>
      <c r="DP699"/>
      <c r="DQ699"/>
      <c r="DR699"/>
      <c r="DS699"/>
      <c r="DT699"/>
      <c r="DU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R699"/>
      <c r="ES699"/>
      <c r="ET699"/>
      <c r="EU699"/>
    </row>
    <row r="700" spans="2:151">
      <c r="B700"/>
      <c r="C700"/>
      <c r="D700" s="159"/>
      <c r="E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 s="159"/>
      <c r="DF700" s="201"/>
      <c r="DG700" s="159"/>
      <c r="DH700" s="201"/>
      <c r="DJ700"/>
      <c r="DK700"/>
      <c r="DL700"/>
      <c r="DM700"/>
      <c r="DN700"/>
      <c r="DO700"/>
      <c r="DP700"/>
      <c r="DQ700"/>
      <c r="DR700"/>
      <c r="DS700"/>
      <c r="DT700"/>
      <c r="DU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R700"/>
      <c r="ES700"/>
      <c r="ET700"/>
      <c r="EU700"/>
    </row>
    <row r="701" spans="2:151">
      <c r="B701"/>
      <c r="C701"/>
      <c r="D701" s="159"/>
      <c r="E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 s="159"/>
      <c r="DF701" s="201"/>
      <c r="DG701" s="159"/>
      <c r="DH701" s="201"/>
      <c r="DJ701"/>
      <c r="DK701"/>
      <c r="DL701"/>
      <c r="DM701"/>
      <c r="DN701"/>
      <c r="DO701"/>
      <c r="DP701"/>
      <c r="DQ701"/>
      <c r="DR701"/>
      <c r="DS701"/>
      <c r="DT701"/>
      <c r="DU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R701"/>
      <c r="ES701"/>
      <c r="ET701"/>
      <c r="EU701"/>
    </row>
    <row r="702" spans="2:151">
      <c r="B702"/>
      <c r="C702"/>
      <c r="D702" s="159"/>
      <c r="E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 s="159"/>
      <c r="DF702" s="201"/>
      <c r="DG702" s="159"/>
      <c r="DH702" s="201"/>
      <c r="DJ702"/>
      <c r="DK702"/>
      <c r="DL702"/>
      <c r="DM702"/>
      <c r="DN702"/>
      <c r="DO702"/>
      <c r="DP702"/>
      <c r="DQ702"/>
      <c r="DR702"/>
      <c r="DS702"/>
      <c r="DT702"/>
      <c r="DU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R702"/>
      <c r="ES702"/>
      <c r="ET702"/>
      <c r="EU702"/>
    </row>
    <row r="703" spans="2:151">
      <c r="B703"/>
      <c r="C703"/>
      <c r="D703" s="159"/>
      <c r="E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 s="159"/>
      <c r="DF703" s="201"/>
      <c r="DG703" s="159"/>
      <c r="DH703" s="201"/>
      <c r="DJ703"/>
      <c r="DK703"/>
      <c r="DL703"/>
      <c r="DM703"/>
      <c r="DN703"/>
      <c r="DO703"/>
      <c r="DP703"/>
      <c r="DQ703"/>
      <c r="DR703"/>
      <c r="DS703"/>
      <c r="DT703"/>
      <c r="DU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R703"/>
      <c r="ES703"/>
      <c r="ET703"/>
      <c r="EU703"/>
    </row>
    <row r="704" spans="2:151">
      <c r="B704"/>
      <c r="C704"/>
      <c r="D704" s="159"/>
      <c r="E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 s="159"/>
      <c r="DF704" s="201"/>
      <c r="DG704" s="159"/>
      <c r="DH704" s="201"/>
      <c r="DJ704"/>
      <c r="DK704"/>
      <c r="DL704"/>
      <c r="DM704"/>
      <c r="DN704"/>
      <c r="DO704"/>
      <c r="DP704"/>
      <c r="DQ704"/>
      <c r="DR704"/>
      <c r="DS704"/>
      <c r="DT704"/>
      <c r="DU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R704"/>
      <c r="ES704"/>
      <c r="ET704"/>
      <c r="EU704"/>
    </row>
    <row r="705" spans="2:151">
      <c r="B705"/>
      <c r="C705"/>
      <c r="D705" s="159"/>
      <c r="E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 s="159"/>
      <c r="DF705" s="201"/>
      <c r="DG705" s="159"/>
      <c r="DH705" s="201"/>
      <c r="DJ705"/>
      <c r="DK705"/>
      <c r="DL705"/>
      <c r="DM705"/>
      <c r="DN705"/>
      <c r="DO705"/>
      <c r="DP705"/>
      <c r="DQ705"/>
      <c r="DR705"/>
      <c r="DS705"/>
      <c r="DT705"/>
      <c r="DU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R705"/>
      <c r="ES705"/>
      <c r="ET705"/>
      <c r="EU705"/>
    </row>
    <row r="706" spans="2:151">
      <c r="B706"/>
      <c r="C706"/>
      <c r="D706" s="159"/>
      <c r="E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 s="159"/>
      <c r="DF706" s="201"/>
      <c r="DG706" s="159"/>
      <c r="DH706" s="201"/>
      <c r="DJ706"/>
      <c r="DK706"/>
      <c r="DL706"/>
      <c r="DM706"/>
      <c r="DN706"/>
      <c r="DO706"/>
      <c r="DP706"/>
      <c r="DQ706"/>
      <c r="DR706"/>
      <c r="DS706"/>
      <c r="DT706"/>
      <c r="DU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R706"/>
      <c r="ES706"/>
      <c r="ET706"/>
      <c r="EU706"/>
    </row>
    <row r="707" spans="2:151">
      <c r="B707"/>
      <c r="C707"/>
      <c r="D707" s="159"/>
      <c r="E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 s="159"/>
      <c r="DF707" s="201"/>
      <c r="DG707" s="159"/>
      <c r="DH707" s="201"/>
      <c r="DJ707"/>
      <c r="DK707"/>
      <c r="DL707"/>
      <c r="DM707"/>
      <c r="DN707"/>
      <c r="DO707"/>
      <c r="DP707"/>
      <c r="DQ707"/>
      <c r="DR707"/>
      <c r="DS707"/>
      <c r="DT707"/>
      <c r="DU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R707"/>
      <c r="ES707"/>
      <c r="ET707"/>
      <c r="EU707"/>
    </row>
    <row r="708" spans="2:151">
      <c r="B708"/>
      <c r="C708"/>
      <c r="D708" s="159"/>
      <c r="E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 s="159"/>
      <c r="DF708" s="201"/>
      <c r="DG708" s="159"/>
      <c r="DH708" s="201"/>
      <c r="DJ708"/>
      <c r="DK708"/>
      <c r="DL708"/>
      <c r="DM708"/>
      <c r="DN708"/>
      <c r="DO708"/>
      <c r="DP708"/>
      <c r="DQ708"/>
      <c r="DR708"/>
      <c r="DS708"/>
      <c r="DT708"/>
      <c r="DU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R708"/>
      <c r="ES708"/>
      <c r="ET708"/>
      <c r="EU708"/>
    </row>
    <row r="709" spans="2:151">
      <c r="B709"/>
      <c r="C709"/>
      <c r="D709" s="159"/>
      <c r="E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 s="159"/>
      <c r="DF709" s="201"/>
      <c r="DG709" s="159"/>
      <c r="DH709" s="201"/>
      <c r="DJ709"/>
      <c r="DK709"/>
      <c r="DL709"/>
      <c r="DM709"/>
      <c r="DN709"/>
      <c r="DO709"/>
      <c r="DP709"/>
      <c r="DQ709"/>
      <c r="DR709"/>
      <c r="DS709"/>
      <c r="DT709"/>
      <c r="DU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R709"/>
      <c r="ES709"/>
      <c r="ET709"/>
      <c r="EU709"/>
    </row>
    <row r="710" spans="2:151">
      <c r="B710"/>
      <c r="C710"/>
      <c r="D710" s="159"/>
      <c r="E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 s="159"/>
      <c r="DF710" s="201"/>
      <c r="DG710" s="159"/>
      <c r="DH710" s="201"/>
      <c r="DJ710"/>
      <c r="DK710"/>
      <c r="DL710"/>
      <c r="DM710"/>
      <c r="DN710"/>
      <c r="DO710"/>
      <c r="DP710"/>
      <c r="DQ710"/>
      <c r="DR710"/>
      <c r="DS710"/>
      <c r="DT710"/>
      <c r="DU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R710"/>
      <c r="ES710"/>
      <c r="ET710"/>
      <c r="EU710"/>
    </row>
    <row r="711" spans="2:151">
      <c r="B711"/>
      <c r="C711"/>
      <c r="D711" s="159"/>
      <c r="E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 s="159"/>
      <c r="DF711" s="201"/>
      <c r="DG711" s="159"/>
      <c r="DH711" s="201"/>
      <c r="DJ711"/>
      <c r="DK711"/>
      <c r="DL711"/>
      <c r="DM711"/>
      <c r="DN711"/>
      <c r="DO711"/>
      <c r="DP711"/>
      <c r="DQ711"/>
      <c r="DR711"/>
      <c r="DS711"/>
      <c r="DT711"/>
      <c r="DU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R711"/>
      <c r="ES711"/>
      <c r="ET711"/>
      <c r="EU711"/>
    </row>
    <row r="712" spans="2:151">
      <c r="B712"/>
      <c r="C712"/>
      <c r="D712" s="159"/>
      <c r="E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 s="159"/>
      <c r="DF712" s="201"/>
      <c r="DG712" s="159"/>
      <c r="DH712" s="201"/>
      <c r="DJ712"/>
      <c r="DK712"/>
      <c r="DL712"/>
      <c r="DM712"/>
      <c r="DN712"/>
      <c r="DO712"/>
      <c r="DP712"/>
      <c r="DQ712"/>
      <c r="DR712"/>
      <c r="DS712"/>
      <c r="DT712"/>
      <c r="DU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R712"/>
      <c r="ES712"/>
      <c r="ET712"/>
      <c r="EU712"/>
    </row>
    <row r="713" spans="2:151">
      <c r="B713"/>
      <c r="C713"/>
      <c r="D713" s="159"/>
      <c r="E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 s="159"/>
      <c r="DF713" s="201"/>
      <c r="DG713" s="159"/>
      <c r="DH713" s="201"/>
      <c r="DJ713"/>
      <c r="DK713"/>
      <c r="DL713"/>
      <c r="DM713"/>
      <c r="DN713"/>
      <c r="DO713"/>
      <c r="DP713"/>
      <c r="DQ713"/>
      <c r="DR713"/>
      <c r="DS713"/>
      <c r="DT713"/>
      <c r="DU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R713"/>
      <c r="ES713"/>
      <c r="ET713"/>
      <c r="EU713"/>
    </row>
    <row r="714" spans="2:151">
      <c r="B714"/>
      <c r="C714"/>
      <c r="D714" s="159"/>
      <c r="E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 s="159"/>
      <c r="DF714" s="201"/>
      <c r="DG714" s="159"/>
      <c r="DH714" s="201"/>
      <c r="DJ714"/>
      <c r="DK714"/>
      <c r="DL714"/>
      <c r="DM714"/>
      <c r="DN714"/>
      <c r="DO714"/>
      <c r="DP714"/>
      <c r="DQ714"/>
      <c r="DR714"/>
      <c r="DS714"/>
      <c r="DT714"/>
      <c r="DU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R714"/>
      <c r="ES714"/>
      <c r="ET714"/>
      <c r="EU714"/>
    </row>
    <row r="715" spans="2:151">
      <c r="B715"/>
      <c r="C715"/>
      <c r="D715" s="159"/>
      <c r="E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 s="159"/>
      <c r="DF715" s="201"/>
      <c r="DG715" s="159"/>
      <c r="DH715" s="201"/>
      <c r="DJ715"/>
      <c r="DK715"/>
      <c r="DL715"/>
      <c r="DM715"/>
      <c r="DN715"/>
      <c r="DO715"/>
      <c r="DP715"/>
      <c r="DQ715"/>
      <c r="DR715"/>
      <c r="DS715"/>
      <c r="DT715"/>
      <c r="DU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R715"/>
      <c r="ES715"/>
      <c r="ET715"/>
      <c r="EU715"/>
    </row>
    <row r="716" spans="2:151">
      <c r="B716"/>
      <c r="C716"/>
      <c r="D716" s="159"/>
      <c r="E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 s="159"/>
      <c r="DF716" s="201"/>
      <c r="DG716" s="159"/>
      <c r="DH716" s="201"/>
      <c r="DJ716"/>
      <c r="DK716"/>
      <c r="DL716"/>
      <c r="DM716"/>
      <c r="DN716"/>
      <c r="DO716"/>
      <c r="DP716"/>
      <c r="DQ716"/>
      <c r="DR716"/>
      <c r="DS716"/>
      <c r="DT716"/>
      <c r="DU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R716"/>
      <c r="ES716"/>
      <c r="ET716"/>
      <c r="EU716"/>
    </row>
    <row r="717" spans="2:151">
      <c r="B717"/>
      <c r="C717"/>
      <c r="D717" s="159"/>
      <c r="E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 s="159"/>
      <c r="DF717" s="201"/>
      <c r="DG717" s="159"/>
      <c r="DH717" s="201"/>
      <c r="DJ717"/>
      <c r="DK717"/>
      <c r="DL717"/>
      <c r="DM717"/>
      <c r="DN717"/>
      <c r="DO717"/>
      <c r="DP717"/>
      <c r="DQ717"/>
      <c r="DR717"/>
      <c r="DS717"/>
      <c r="DT717"/>
      <c r="DU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R717"/>
      <c r="ES717"/>
      <c r="ET717"/>
      <c r="EU717"/>
    </row>
    <row r="718" spans="2:151">
      <c r="B718"/>
      <c r="C718"/>
      <c r="D718" s="159"/>
      <c r="E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 s="159"/>
      <c r="DF718" s="201"/>
      <c r="DG718" s="159"/>
      <c r="DH718" s="201"/>
      <c r="DJ718"/>
      <c r="DK718"/>
      <c r="DL718"/>
      <c r="DM718"/>
      <c r="DN718"/>
      <c r="DO718"/>
      <c r="DP718"/>
      <c r="DQ718"/>
      <c r="DR718"/>
      <c r="DS718"/>
      <c r="DT718"/>
      <c r="DU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R718"/>
      <c r="ES718"/>
      <c r="ET718"/>
      <c r="EU718"/>
    </row>
    <row r="719" spans="2:151">
      <c r="B719"/>
      <c r="C719"/>
      <c r="D719" s="159"/>
      <c r="E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 s="159"/>
      <c r="DF719" s="201"/>
      <c r="DG719" s="159"/>
      <c r="DH719" s="201"/>
      <c r="DJ719"/>
      <c r="DK719"/>
      <c r="DL719"/>
      <c r="DM719"/>
      <c r="DN719"/>
      <c r="DO719"/>
      <c r="DP719"/>
      <c r="DQ719"/>
      <c r="DR719"/>
      <c r="DS719"/>
      <c r="DT719"/>
      <c r="DU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R719"/>
      <c r="ES719"/>
      <c r="ET719"/>
      <c r="EU719"/>
    </row>
    <row r="720" spans="2:151">
      <c r="B720"/>
      <c r="C720"/>
      <c r="D720" s="159"/>
      <c r="E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 s="159"/>
      <c r="DF720" s="201"/>
      <c r="DG720" s="159"/>
      <c r="DH720" s="201"/>
      <c r="DJ720"/>
      <c r="DK720"/>
      <c r="DL720"/>
      <c r="DM720"/>
      <c r="DN720"/>
      <c r="DO720"/>
      <c r="DP720"/>
      <c r="DQ720"/>
      <c r="DR720"/>
      <c r="DS720"/>
      <c r="DT720"/>
      <c r="DU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R720"/>
      <c r="ES720"/>
      <c r="ET720"/>
      <c r="EU720"/>
    </row>
    <row r="721" spans="2:151">
      <c r="B721"/>
      <c r="C721"/>
      <c r="D721" s="159"/>
      <c r="E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 s="159"/>
      <c r="DF721" s="201"/>
      <c r="DG721" s="159"/>
      <c r="DH721" s="201"/>
      <c r="DJ721"/>
      <c r="DK721"/>
      <c r="DL721"/>
      <c r="DM721"/>
      <c r="DN721"/>
      <c r="DO721"/>
      <c r="DP721"/>
      <c r="DQ721"/>
      <c r="DR721"/>
      <c r="DS721"/>
      <c r="DT721"/>
      <c r="DU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R721"/>
      <c r="ES721"/>
      <c r="ET721"/>
      <c r="EU721"/>
    </row>
    <row r="722" spans="2:151">
      <c r="B722"/>
      <c r="C722"/>
      <c r="D722" s="159"/>
      <c r="E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 s="159"/>
      <c r="DF722" s="201"/>
      <c r="DG722" s="159"/>
      <c r="DH722" s="201"/>
      <c r="DJ722"/>
      <c r="DK722"/>
      <c r="DL722"/>
      <c r="DM722"/>
      <c r="DN722"/>
      <c r="DO722"/>
      <c r="DP722"/>
      <c r="DQ722"/>
      <c r="DR722"/>
      <c r="DS722"/>
      <c r="DT722"/>
      <c r="DU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R722"/>
      <c r="ES722"/>
      <c r="ET722"/>
      <c r="EU722"/>
    </row>
    <row r="723" spans="2:151">
      <c r="B723"/>
      <c r="C723"/>
      <c r="D723" s="159"/>
      <c r="E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 s="159"/>
      <c r="DF723" s="201"/>
      <c r="DG723" s="159"/>
      <c r="DH723" s="201"/>
      <c r="DJ723"/>
      <c r="DK723"/>
      <c r="DL723"/>
      <c r="DM723"/>
      <c r="DN723"/>
      <c r="DO723"/>
      <c r="DP723"/>
      <c r="DQ723"/>
      <c r="DR723"/>
      <c r="DS723"/>
      <c r="DT723"/>
      <c r="DU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R723"/>
      <c r="ES723"/>
      <c r="ET723"/>
      <c r="EU723"/>
    </row>
    <row r="724" spans="2:151">
      <c r="B724"/>
      <c r="C724"/>
      <c r="D724" s="159"/>
      <c r="E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 s="159"/>
      <c r="DF724" s="201"/>
      <c r="DG724" s="159"/>
      <c r="DH724" s="201"/>
      <c r="DJ724"/>
      <c r="DK724"/>
      <c r="DL724"/>
      <c r="DM724"/>
      <c r="DN724"/>
      <c r="DO724"/>
      <c r="DP724"/>
      <c r="DQ724"/>
      <c r="DR724"/>
      <c r="DS724"/>
      <c r="DT724"/>
      <c r="DU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R724"/>
      <c r="ES724"/>
      <c r="ET724"/>
      <c r="EU724"/>
    </row>
    <row r="725" spans="2:151">
      <c r="B725"/>
      <c r="C725"/>
      <c r="D725" s="159"/>
      <c r="E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 s="159"/>
      <c r="DF725" s="201"/>
      <c r="DG725" s="159"/>
      <c r="DH725" s="201"/>
      <c r="DJ725"/>
      <c r="DK725"/>
      <c r="DL725"/>
      <c r="DM725"/>
      <c r="DN725"/>
      <c r="DO725"/>
      <c r="DP725"/>
      <c r="DQ725"/>
      <c r="DR725"/>
      <c r="DS725"/>
      <c r="DT725"/>
      <c r="DU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R725"/>
      <c r="ES725"/>
      <c r="ET725"/>
      <c r="EU725"/>
    </row>
    <row r="726" spans="2:151">
      <c r="B726"/>
      <c r="C726"/>
      <c r="D726" s="159"/>
      <c r="E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 s="159"/>
      <c r="DF726" s="201"/>
      <c r="DG726" s="159"/>
      <c r="DH726" s="201"/>
      <c r="DJ726"/>
      <c r="DK726"/>
      <c r="DL726"/>
      <c r="DM726"/>
      <c r="DN726"/>
      <c r="DO726"/>
      <c r="DP726"/>
      <c r="DQ726"/>
      <c r="DR726"/>
      <c r="DS726"/>
      <c r="DT726"/>
      <c r="DU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R726"/>
      <c r="ES726"/>
      <c r="ET726"/>
      <c r="EU726"/>
    </row>
    <row r="727" spans="2:151">
      <c r="B727"/>
      <c r="C727"/>
      <c r="D727" s="159"/>
      <c r="E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 s="159"/>
      <c r="DF727" s="201"/>
      <c r="DG727" s="159"/>
      <c r="DH727" s="201"/>
      <c r="DJ727"/>
      <c r="DK727"/>
      <c r="DL727"/>
      <c r="DM727"/>
      <c r="DN727"/>
      <c r="DO727"/>
      <c r="DP727"/>
      <c r="DQ727"/>
      <c r="DR727"/>
      <c r="DS727"/>
      <c r="DT727"/>
      <c r="DU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R727"/>
      <c r="ES727"/>
      <c r="ET727"/>
      <c r="EU727"/>
    </row>
    <row r="728" spans="2:151">
      <c r="B728"/>
      <c r="C728"/>
      <c r="D728" s="159"/>
      <c r="E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 s="159"/>
      <c r="DF728" s="201"/>
      <c r="DG728" s="159"/>
      <c r="DH728" s="201"/>
      <c r="DJ728"/>
      <c r="DK728"/>
      <c r="DL728"/>
      <c r="DM728"/>
      <c r="DN728"/>
      <c r="DO728"/>
      <c r="DP728"/>
      <c r="DQ728"/>
      <c r="DR728"/>
      <c r="DS728"/>
      <c r="DT728"/>
      <c r="DU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R728"/>
      <c r="ES728"/>
      <c r="ET728"/>
      <c r="EU728"/>
    </row>
    <row r="729" spans="2:151">
      <c r="B729"/>
      <c r="C729"/>
      <c r="D729" s="159"/>
      <c r="E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 s="159"/>
      <c r="DF729" s="201"/>
      <c r="DG729" s="159"/>
      <c r="DH729" s="201"/>
      <c r="DJ729"/>
      <c r="DK729"/>
      <c r="DL729"/>
      <c r="DM729"/>
      <c r="DN729"/>
      <c r="DO729"/>
      <c r="DP729"/>
      <c r="DQ729"/>
      <c r="DR729"/>
      <c r="DS729"/>
      <c r="DT729"/>
      <c r="DU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R729"/>
      <c r="ES729"/>
      <c r="ET729"/>
      <c r="EU729"/>
    </row>
    <row r="730" spans="2:151">
      <c r="B730"/>
      <c r="C730"/>
      <c r="D730" s="159"/>
      <c r="E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 s="159"/>
      <c r="DF730" s="201"/>
      <c r="DG730" s="159"/>
      <c r="DH730" s="201"/>
      <c r="DJ730"/>
      <c r="DK730"/>
      <c r="DL730"/>
      <c r="DM730"/>
      <c r="DN730"/>
      <c r="DO730"/>
      <c r="DP730"/>
      <c r="DQ730"/>
      <c r="DR730"/>
      <c r="DS730"/>
      <c r="DT730"/>
      <c r="DU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R730"/>
      <c r="ES730"/>
      <c r="ET730"/>
      <c r="EU730"/>
    </row>
    <row r="731" spans="2:151">
      <c r="B731"/>
      <c r="C731"/>
      <c r="D731" s="159"/>
      <c r="E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 s="159"/>
      <c r="DF731" s="201"/>
      <c r="DG731" s="159"/>
      <c r="DH731" s="201"/>
      <c r="DJ731"/>
      <c r="DK731"/>
      <c r="DL731"/>
      <c r="DM731"/>
      <c r="DN731"/>
      <c r="DO731"/>
      <c r="DP731"/>
      <c r="DQ731"/>
      <c r="DR731"/>
      <c r="DS731"/>
      <c r="DT731"/>
      <c r="DU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R731"/>
      <c r="ES731"/>
      <c r="ET731"/>
      <c r="EU731"/>
    </row>
    <row r="732" spans="2:151">
      <c r="B732"/>
      <c r="C732"/>
      <c r="D732" s="159"/>
      <c r="E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 s="159"/>
      <c r="DF732" s="201"/>
      <c r="DG732" s="159"/>
      <c r="DH732" s="201"/>
      <c r="DJ732"/>
      <c r="DK732"/>
      <c r="DL732"/>
      <c r="DM732"/>
      <c r="DN732"/>
      <c r="DO732"/>
      <c r="DP732"/>
      <c r="DQ732"/>
      <c r="DR732"/>
      <c r="DS732"/>
      <c r="DT732"/>
      <c r="DU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R732"/>
      <c r="ES732"/>
      <c r="ET732"/>
      <c r="EU732"/>
    </row>
    <row r="733" spans="2:151">
      <c r="B733"/>
      <c r="C733"/>
      <c r="D733" s="159"/>
      <c r="E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 s="159"/>
      <c r="DF733" s="201"/>
      <c r="DG733" s="159"/>
      <c r="DH733" s="201"/>
      <c r="DJ733"/>
      <c r="DK733"/>
      <c r="DL733"/>
      <c r="DM733"/>
      <c r="DN733"/>
      <c r="DO733"/>
      <c r="DP733"/>
      <c r="DQ733"/>
      <c r="DR733"/>
      <c r="DS733"/>
      <c r="DT733"/>
      <c r="DU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R733"/>
      <c r="ES733"/>
      <c r="ET733"/>
      <c r="EU733"/>
    </row>
    <row r="734" spans="2:151">
      <c r="B734"/>
      <c r="C734"/>
      <c r="D734" s="159"/>
      <c r="E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 s="159"/>
      <c r="DF734" s="201"/>
      <c r="DG734" s="159"/>
      <c r="DH734" s="201"/>
      <c r="DJ734"/>
      <c r="DK734"/>
      <c r="DL734"/>
      <c r="DM734"/>
      <c r="DN734"/>
      <c r="DO734"/>
      <c r="DP734"/>
      <c r="DQ734"/>
      <c r="DR734"/>
      <c r="DS734"/>
      <c r="DT734"/>
      <c r="DU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R734"/>
      <c r="ES734"/>
      <c r="ET734"/>
      <c r="EU734"/>
    </row>
    <row r="735" spans="2:151">
      <c r="B735"/>
      <c r="C735"/>
      <c r="D735" s="159"/>
      <c r="E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 s="159"/>
      <c r="DF735" s="201"/>
      <c r="DG735" s="159"/>
      <c r="DH735" s="201"/>
      <c r="DJ735"/>
      <c r="DK735"/>
      <c r="DL735"/>
      <c r="DM735"/>
      <c r="DN735"/>
      <c r="DO735"/>
      <c r="DP735"/>
      <c r="DQ735"/>
      <c r="DR735"/>
      <c r="DS735"/>
      <c r="DT735"/>
      <c r="DU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R735"/>
      <c r="ES735"/>
      <c r="ET735"/>
      <c r="EU735"/>
    </row>
    <row r="736" spans="2:151">
      <c r="B736"/>
      <c r="C736"/>
      <c r="D736" s="159"/>
      <c r="E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 s="159"/>
      <c r="DF736" s="201"/>
      <c r="DG736" s="159"/>
      <c r="DH736" s="201"/>
      <c r="DJ736"/>
      <c r="DK736"/>
      <c r="DL736"/>
      <c r="DM736"/>
      <c r="DN736"/>
      <c r="DO736"/>
      <c r="DP736"/>
      <c r="DQ736"/>
      <c r="DR736"/>
      <c r="DS736"/>
      <c r="DT736"/>
      <c r="DU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R736"/>
      <c r="ES736"/>
      <c r="ET736"/>
      <c r="EU736"/>
    </row>
    <row r="737" spans="2:151">
      <c r="B737"/>
      <c r="C737"/>
      <c r="D737" s="159"/>
      <c r="E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 s="159"/>
      <c r="DF737" s="201"/>
      <c r="DG737" s="159"/>
      <c r="DH737" s="201"/>
      <c r="DJ737"/>
      <c r="DK737"/>
      <c r="DL737"/>
      <c r="DM737"/>
      <c r="DN737"/>
      <c r="DO737"/>
      <c r="DP737"/>
      <c r="DQ737"/>
      <c r="DR737"/>
      <c r="DS737"/>
      <c r="DT737"/>
      <c r="DU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R737"/>
      <c r="ES737"/>
      <c r="ET737"/>
      <c r="EU737"/>
    </row>
    <row r="738" spans="2:151">
      <c r="B738"/>
      <c r="C738"/>
      <c r="D738" s="159"/>
      <c r="E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 s="159"/>
      <c r="DF738" s="201"/>
      <c r="DG738" s="159"/>
      <c r="DH738" s="201"/>
      <c r="DJ738"/>
      <c r="DK738"/>
      <c r="DL738"/>
      <c r="DM738"/>
      <c r="DN738"/>
      <c r="DO738"/>
      <c r="DP738"/>
      <c r="DQ738"/>
      <c r="DR738"/>
      <c r="DS738"/>
      <c r="DT738"/>
      <c r="DU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R738"/>
      <c r="ES738"/>
      <c r="ET738"/>
      <c r="EU738"/>
    </row>
    <row r="739" spans="2:151">
      <c r="B739"/>
      <c r="C739"/>
      <c r="D739" s="159"/>
      <c r="E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 s="159"/>
      <c r="DF739" s="201"/>
      <c r="DG739" s="159"/>
      <c r="DH739" s="201"/>
      <c r="DJ739"/>
      <c r="DK739"/>
      <c r="DL739"/>
      <c r="DM739"/>
      <c r="DN739"/>
      <c r="DO739"/>
      <c r="DP739"/>
      <c r="DQ739"/>
      <c r="DR739"/>
      <c r="DS739"/>
      <c r="DT739"/>
      <c r="DU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R739"/>
      <c r="ES739"/>
      <c r="ET739"/>
      <c r="EU739"/>
    </row>
    <row r="740" spans="2:151">
      <c r="B740"/>
      <c r="C740"/>
      <c r="D740" s="159"/>
      <c r="E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 s="159"/>
      <c r="DF740" s="201"/>
      <c r="DG740" s="159"/>
      <c r="DH740" s="201"/>
      <c r="DJ740"/>
      <c r="DK740"/>
      <c r="DL740"/>
      <c r="DM740"/>
      <c r="DN740"/>
      <c r="DO740"/>
      <c r="DP740"/>
      <c r="DQ740"/>
      <c r="DR740"/>
      <c r="DS740"/>
      <c r="DT740"/>
      <c r="DU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R740"/>
      <c r="ES740"/>
      <c r="ET740"/>
      <c r="EU740"/>
    </row>
    <row r="741" spans="2:151">
      <c r="B741"/>
      <c r="C741"/>
      <c r="D741" s="159"/>
      <c r="E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 s="159"/>
      <c r="DF741" s="201"/>
      <c r="DG741" s="159"/>
      <c r="DH741" s="201"/>
      <c r="DJ741"/>
      <c r="DK741"/>
      <c r="DL741"/>
      <c r="DM741"/>
      <c r="DN741"/>
      <c r="DO741"/>
      <c r="DP741"/>
      <c r="DQ741"/>
      <c r="DR741"/>
      <c r="DS741"/>
      <c r="DT741"/>
      <c r="DU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R741"/>
      <c r="ES741"/>
      <c r="ET741"/>
      <c r="EU741"/>
    </row>
    <row r="742" spans="2:151">
      <c r="B742"/>
      <c r="C742"/>
      <c r="D742" s="159"/>
      <c r="E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 s="159"/>
      <c r="DF742" s="201"/>
      <c r="DG742" s="159"/>
      <c r="DH742" s="201"/>
      <c r="DJ742"/>
      <c r="DK742"/>
      <c r="DL742"/>
      <c r="DM742"/>
      <c r="DN742"/>
      <c r="DO742"/>
      <c r="DP742"/>
      <c r="DQ742"/>
      <c r="DR742"/>
      <c r="DS742"/>
      <c r="DT742"/>
      <c r="DU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R742"/>
      <c r="ES742"/>
      <c r="ET742"/>
      <c r="EU742"/>
    </row>
    <row r="743" spans="2:151">
      <c r="B743"/>
      <c r="C743"/>
      <c r="D743" s="159"/>
      <c r="E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 s="159"/>
      <c r="DF743" s="201"/>
      <c r="DG743" s="159"/>
      <c r="DH743" s="201"/>
      <c r="DJ743"/>
      <c r="DK743"/>
      <c r="DL743"/>
      <c r="DM743"/>
      <c r="DN743"/>
      <c r="DO743"/>
      <c r="DP743"/>
      <c r="DQ743"/>
      <c r="DR743"/>
      <c r="DS743"/>
      <c r="DT743"/>
      <c r="DU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R743"/>
      <c r="ES743"/>
      <c r="ET743"/>
      <c r="EU743"/>
    </row>
    <row r="744" spans="2:151">
      <c r="B744"/>
      <c r="C744"/>
      <c r="D744" s="159"/>
      <c r="E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 s="159"/>
      <c r="DF744" s="201"/>
      <c r="DG744" s="159"/>
      <c r="DH744" s="201"/>
      <c r="DJ744"/>
      <c r="DK744"/>
      <c r="DL744"/>
      <c r="DM744"/>
      <c r="DN744"/>
      <c r="DO744"/>
      <c r="DP744"/>
      <c r="DQ744"/>
      <c r="DR744"/>
      <c r="DS744"/>
      <c r="DT744"/>
      <c r="DU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R744"/>
      <c r="ES744"/>
      <c r="ET744"/>
      <c r="EU744"/>
    </row>
    <row r="745" spans="2:151">
      <c r="B745"/>
      <c r="C745"/>
      <c r="D745" s="159"/>
      <c r="E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 s="159"/>
      <c r="DF745" s="201"/>
      <c r="DG745" s="159"/>
      <c r="DH745" s="201"/>
      <c r="DJ745"/>
      <c r="DK745"/>
      <c r="DL745"/>
      <c r="DM745"/>
      <c r="DN745"/>
      <c r="DO745"/>
      <c r="DP745"/>
      <c r="DQ745"/>
      <c r="DR745"/>
      <c r="DS745"/>
      <c r="DT745"/>
      <c r="DU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R745"/>
      <c r="ES745"/>
      <c r="ET745"/>
      <c r="EU745"/>
    </row>
    <row r="746" spans="2:151">
      <c r="B746"/>
      <c r="C746"/>
      <c r="D746" s="159"/>
      <c r="E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 s="159"/>
      <c r="DF746" s="201"/>
      <c r="DG746" s="159"/>
      <c r="DH746" s="201"/>
      <c r="DJ746"/>
      <c r="DK746"/>
      <c r="DL746"/>
      <c r="DM746"/>
      <c r="DN746"/>
      <c r="DO746"/>
      <c r="DP746"/>
      <c r="DQ746"/>
      <c r="DR746"/>
      <c r="DS746"/>
      <c r="DT746"/>
      <c r="DU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R746"/>
      <c r="ES746"/>
      <c r="ET746"/>
      <c r="EU746"/>
    </row>
    <row r="747" spans="2:151">
      <c r="B747"/>
      <c r="C747"/>
      <c r="D747" s="159"/>
      <c r="E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 s="159"/>
      <c r="DF747" s="201"/>
      <c r="DG747" s="159"/>
      <c r="DH747" s="201"/>
      <c r="DJ747"/>
      <c r="DK747"/>
      <c r="DL747"/>
      <c r="DM747"/>
      <c r="DN747"/>
      <c r="DO747"/>
      <c r="DP747"/>
      <c r="DQ747"/>
      <c r="DR747"/>
      <c r="DS747"/>
      <c r="DT747"/>
      <c r="DU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R747"/>
      <c r="ES747"/>
      <c r="ET747"/>
      <c r="EU747"/>
    </row>
    <row r="748" spans="2:151">
      <c r="B748"/>
      <c r="C748"/>
      <c r="D748" s="159"/>
      <c r="E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 s="159"/>
      <c r="DF748" s="201"/>
      <c r="DG748" s="159"/>
      <c r="DH748" s="201"/>
      <c r="DJ748"/>
      <c r="DK748"/>
      <c r="DL748"/>
      <c r="DM748"/>
      <c r="DN748"/>
      <c r="DO748"/>
      <c r="DP748"/>
      <c r="DQ748"/>
      <c r="DR748"/>
      <c r="DS748"/>
      <c r="DT748"/>
      <c r="DU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R748"/>
      <c r="ES748"/>
      <c r="ET748"/>
      <c r="EU748"/>
    </row>
    <row r="749" spans="2:151">
      <c r="B749"/>
      <c r="C749"/>
      <c r="D749" s="159"/>
      <c r="E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 s="159"/>
      <c r="DF749" s="201"/>
      <c r="DG749" s="159"/>
      <c r="DH749" s="201"/>
      <c r="DJ749"/>
      <c r="DK749"/>
      <c r="DL749"/>
      <c r="DM749"/>
      <c r="DN749"/>
      <c r="DO749"/>
      <c r="DP749"/>
      <c r="DQ749"/>
      <c r="DR749"/>
      <c r="DS749"/>
      <c r="DT749"/>
      <c r="DU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R749"/>
      <c r="ES749"/>
      <c r="ET749"/>
      <c r="EU749"/>
    </row>
    <row r="750" spans="2:151">
      <c r="B750"/>
      <c r="C750"/>
      <c r="D750" s="159"/>
      <c r="E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 s="159"/>
      <c r="DF750" s="201"/>
      <c r="DG750" s="159"/>
      <c r="DH750" s="201"/>
      <c r="DJ750"/>
      <c r="DK750"/>
      <c r="DL750"/>
      <c r="DM750"/>
      <c r="DN750"/>
      <c r="DO750"/>
      <c r="DP750"/>
      <c r="DQ750"/>
      <c r="DR750"/>
      <c r="DS750"/>
      <c r="DT750"/>
      <c r="DU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R750"/>
      <c r="ES750"/>
      <c r="ET750"/>
      <c r="EU750"/>
    </row>
    <row r="751" spans="2:151">
      <c r="B751"/>
      <c r="C751"/>
      <c r="D751" s="159"/>
      <c r="E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 s="159"/>
      <c r="DF751" s="201"/>
      <c r="DG751" s="159"/>
      <c r="DH751" s="201"/>
      <c r="DJ751"/>
      <c r="DK751"/>
      <c r="DL751"/>
      <c r="DM751"/>
      <c r="DN751"/>
      <c r="DO751"/>
      <c r="DP751"/>
      <c r="DQ751"/>
      <c r="DR751"/>
      <c r="DS751"/>
      <c r="DT751"/>
      <c r="DU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R751"/>
      <c r="ES751"/>
      <c r="ET751"/>
      <c r="EU751"/>
    </row>
    <row r="752" spans="2:151">
      <c r="B752"/>
      <c r="C752"/>
      <c r="D752" s="159"/>
      <c r="E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 s="159"/>
      <c r="DF752" s="201"/>
      <c r="DG752" s="159"/>
      <c r="DH752" s="201"/>
      <c r="DJ752"/>
      <c r="DK752"/>
      <c r="DL752"/>
      <c r="DM752"/>
      <c r="DN752"/>
      <c r="DO752"/>
      <c r="DP752"/>
      <c r="DQ752"/>
      <c r="DR752"/>
      <c r="DS752"/>
      <c r="DT752"/>
      <c r="DU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R752"/>
      <c r="ES752"/>
      <c r="ET752"/>
      <c r="EU752"/>
    </row>
    <row r="753" spans="2:151">
      <c r="B753"/>
      <c r="C753"/>
      <c r="D753" s="159"/>
      <c r="E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 s="159"/>
      <c r="DF753" s="201"/>
      <c r="DG753" s="159"/>
      <c r="DH753" s="201"/>
      <c r="DJ753"/>
      <c r="DK753"/>
      <c r="DL753"/>
      <c r="DM753"/>
      <c r="DN753"/>
      <c r="DO753"/>
      <c r="DP753"/>
      <c r="DQ753"/>
      <c r="DR753"/>
      <c r="DS753"/>
      <c r="DT753"/>
      <c r="DU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R753"/>
      <c r="ES753"/>
      <c r="ET753"/>
      <c r="EU753"/>
    </row>
    <row r="754" spans="2:151">
      <c r="B754"/>
      <c r="C754"/>
      <c r="D754" s="159"/>
      <c r="E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 s="159"/>
      <c r="DF754" s="201"/>
      <c r="DG754" s="159"/>
      <c r="DH754" s="201"/>
      <c r="DJ754"/>
      <c r="DK754"/>
      <c r="DL754"/>
      <c r="DM754"/>
      <c r="DN754"/>
      <c r="DO754"/>
      <c r="DP754"/>
      <c r="DQ754"/>
      <c r="DR754"/>
      <c r="DS754"/>
      <c r="DT754"/>
      <c r="DU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R754"/>
      <c r="ES754"/>
      <c r="ET754"/>
      <c r="EU754"/>
    </row>
    <row r="755" spans="2:151">
      <c r="B755"/>
      <c r="C755"/>
      <c r="D755" s="159"/>
      <c r="E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 s="159"/>
      <c r="DF755" s="201"/>
      <c r="DG755" s="159"/>
      <c r="DH755" s="201"/>
      <c r="DJ755"/>
      <c r="DK755"/>
      <c r="DL755"/>
      <c r="DM755"/>
      <c r="DN755"/>
      <c r="DO755"/>
      <c r="DP755"/>
      <c r="DQ755"/>
      <c r="DR755"/>
      <c r="DS755"/>
      <c r="DT755"/>
      <c r="DU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R755"/>
      <c r="ES755"/>
      <c r="ET755"/>
      <c r="EU755"/>
    </row>
    <row r="756" spans="2:151">
      <c r="B756"/>
      <c r="C756"/>
      <c r="D756" s="159"/>
      <c r="E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 s="159"/>
      <c r="DF756" s="201"/>
      <c r="DG756" s="159"/>
      <c r="DH756" s="201"/>
      <c r="DJ756"/>
      <c r="DK756"/>
      <c r="DL756"/>
      <c r="DM756"/>
      <c r="DN756"/>
      <c r="DO756"/>
      <c r="DP756"/>
      <c r="DQ756"/>
      <c r="DR756"/>
      <c r="DS756"/>
      <c r="DT756"/>
      <c r="DU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R756"/>
      <c r="ES756"/>
      <c r="ET756"/>
      <c r="EU756"/>
    </row>
    <row r="757" spans="2:151">
      <c r="B757"/>
      <c r="C757"/>
      <c r="D757" s="159"/>
      <c r="E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 s="159"/>
      <c r="DF757" s="201"/>
      <c r="DG757" s="159"/>
      <c r="DH757" s="201"/>
      <c r="DJ757"/>
      <c r="DK757"/>
      <c r="DL757"/>
      <c r="DM757"/>
      <c r="DN757"/>
      <c r="DO757"/>
      <c r="DP757"/>
      <c r="DQ757"/>
      <c r="DR757"/>
      <c r="DS757"/>
      <c r="DT757"/>
      <c r="DU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R757"/>
      <c r="ES757"/>
      <c r="ET757"/>
      <c r="EU757"/>
    </row>
    <row r="758" spans="2:151">
      <c r="B758"/>
      <c r="C758"/>
      <c r="D758" s="159"/>
      <c r="E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 s="159"/>
      <c r="DF758" s="201"/>
      <c r="DG758" s="159"/>
      <c r="DH758" s="201"/>
      <c r="DJ758"/>
      <c r="DK758"/>
      <c r="DL758"/>
      <c r="DM758"/>
      <c r="DN758"/>
      <c r="DO758"/>
      <c r="DP758"/>
      <c r="DQ758"/>
      <c r="DR758"/>
      <c r="DS758"/>
      <c r="DT758"/>
      <c r="DU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R758"/>
      <c r="ES758"/>
      <c r="ET758"/>
      <c r="EU758"/>
    </row>
    <row r="759" spans="2:151">
      <c r="B759"/>
      <c r="C759"/>
      <c r="D759" s="159"/>
      <c r="E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 s="159"/>
      <c r="DF759" s="201"/>
      <c r="DG759" s="159"/>
      <c r="DH759" s="201"/>
      <c r="DJ759"/>
      <c r="DK759"/>
      <c r="DL759"/>
      <c r="DM759"/>
      <c r="DN759"/>
      <c r="DO759"/>
      <c r="DP759"/>
      <c r="DQ759"/>
      <c r="DR759"/>
      <c r="DS759"/>
      <c r="DT759"/>
      <c r="DU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R759"/>
      <c r="ES759"/>
      <c r="ET759"/>
      <c r="EU759"/>
    </row>
    <row r="760" spans="2:151">
      <c r="B760"/>
      <c r="C760"/>
      <c r="D760" s="159"/>
      <c r="E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 s="159"/>
      <c r="DF760" s="201"/>
      <c r="DG760" s="159"/>
      <c r="DH760" s="201"/>
      <c r="DJ760"/>
      <c r="DK760"/>
      <c r="DL760"/>
      <c r="DM760"/>
      <c r="DN760"/>
      <c r="DO760"/>
      <c r="DP760"/>
      <c r="DQ760"/>
      <c r="DR760"/>
      <c r="DS760"/>
      <c r="DT760"/>
      <c r="DU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R760"/>
      <c r="ES760"/>
      <c r="ET760"/>
      <c r="EU760"/>
    </row>
    <row r="761" spans="2:151">
      <c r="B761"/>
      <c r="C761"/>
      <c r="D761" s="159"/>
      <c r="E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 s="159"/>
      <c r="DF761" s="201"/>
      <c r="DG761" s="159"/>
      <c r="DH761" s="201"/>
      <c r="DJ761"/>
      <c r="DK761"/>
      <c r="DL761"/>
      <c r="DM761"/>
      <c r="DN761"/>
      <c r="DO761"/>
      <c r="DP761"/>
      <c r="DQ761"/>
      <c r="DR761"/>
      <c r="DS761"/>
      <c r="DT761"/>
      <c r="DU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R761"/>
      <c r="ES761"/>
      <c r="ET761"/>
      <c r="EU761"/>
    </row>
    <row r="762" spans="2:151">
      <c r="B762"/>
      <c r="C762"/>
      <c r="D762" s="159"/>
      <c r="E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 s="159"/>
      <c r="DF762" s="201"/>
      <c r="DG762" s="159"/>
      <c r="DH762" s="201"/>
      <c r="DJ762"/>
      <c r="DK762"/>
      <c r="DL762"/>
      <c r="DM762"/>
      <c r="DN762"/>
      <c r="DO762"/>
      <c r="DP762"/>
      <c r="DQ762"/>
      <c r="DR762"/>
      <c r="DS762"/>
      <c r="DT762"/>
      <c r="DU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R762"/>
      <c r="ES762"/>
      <c r="ET762"/>
      <c r="EU762"/>
    </row>
    <row r="763" spans="2:151">
      <c r="B763"/>
      <c r="C763"/>
      <c r="D763" s="159"/>
      <c r="E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 s="159"/>
      <c r="DF763" s="201"/>
      <c r="DG763" s="159"/>
      <c r="DH763" s="201"/>
      <c r="DJ763"/>
      <c r="DK763"/>
      <c r="DL763"/>
      <c r="DM763"/>
      <c r="DN763"/>
      <c r="DO763"/>
      <c r="DP763"/>
      <c r="DQ763"/>
      <c r="DR763"/>
      <c r="DS763"/>
      <c r="DT763"/>
      <c r="DU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R763"/>
      <c r="ES763"/>
      <c r="ET763"/>
      <c r="EU763"/>
    </row>
    <row r="764" spans="2:151">
      <c r="B764"/>
      <c r="C764"/>
      <c r="D764" s="159"/>
      <c r="E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 s="159"/>
      <c r="DF764" s="201"/>
      <c r="DG764" s="159"/>
      <c r="DH764" s="201"/>
      <c r="DJ764"/>
      <c r="DK764"/>
      <c r="DL764"/>
      <c r="DM764"/>
      <c r="DN764"/>
      <c r="DO764"/>
      <c r="DP764"/>
      <c r="DQ764"/>
      <c r="DR764"/>
      <c r="DS764"/>
      <c r="DT764"/>
      <c r="DU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R764"/>
      <c r="ES764"/>
      <c r="ET764"/>
      <c r="EU764"/>
    </row>
    <row r="765" spans="2:151">
      <c r="B765"/>
      <c r="C765"/>
      <c r="D765" s="159"/>
      <c r="E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 s="159"/>
      <c r="DF765" s="201"/>
      <c r="DG765" s="159"/>
      <c r="DH765" s="201"/>
      <c r="DJ765"/>
      <c r="DK765"/>
      <c r="DL765"/>
      <c r="DM765"/>
      <c r="DN765"/>
      <c r="DO765"/>
      <c r="DP765"/>
      <c r="DQ765"/>
      <c r="DR765"/>
      <c r="DS765"/>
      <c r="DT765"/>
      <c r="DU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R765"/>
      <c r="ES765"/>
      <c r="ET765"/>
      <c r="EU765"/>
    </row>
    <row r="766" spans="2:151">
      <c r="B766"/>
      <c r="C766"/>
      <c r="D766" s="159"/>
      <c r="E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 s="159"/>
      <c r="DF766" s="201"/>
      <c r="DG766" s="159"/>
      <c r="DH766" s="201"/>
      <c r="DJ766"/>
      <c r="DK766"/>
      <c r="DL766"/>
      <c r="DM766"/>
      <c r="DN766"/>
      <c r="DO766"/>
      <c r="DP766"/>
      <c r="DQ766"/>
      <c r="DR766"/>
      <c r="DS766"/>
      <c r="DT766"/>
      <c r="DU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R766"/>
      <c r="ES766"/>
      <c r="ET766"/>
      <c r="EU766"/>
    </row>
    <row r="767" spans="2:151">
      <c r="B767"/>
      <c r="C767"/>
      <c r="D767" s="159"/>
      <c r="E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 s="159"/>
      <c r="DF767" s="201"/>
      <c r="DG767" s="159"/>
      <c r="DH767" s="201"/>
      <c r="DJ767"/>
      <c r="DK767"/>
      <c r="DL767"/>
      <c r="DM767"/>
      <c r="DN767"/>
      <c r="DO767"/>
      <c r="DP767"/>
      <c r="DQ767"/>
      <c r="DR767"/>
      <c r="DS767"/>
      <c r="DT767"/>
      <c r="DU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R767"/>
      <c r="ES767"/>
      <c r="ET767"/>
      <c r="EU767"/>
    </row>
    <row r="768" spans="2:151">
      <c r="B768"/>
      <c r="C768"/>
      <c r="D768" s="159"/>
      <c r="E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 s="159"/>
      <c r="DF768" s="201"/>
      <c r="DG768" s="159"/>
      <c r="DH768" s="201"/>
      <c r="DJ768"/>
      <c r="DK768"/>
      <c r="DL768"/>
      <c r="DM768"/>
      <c r="DN768"/>
      <c r="DO768"/>
      <c r="DP768"/>
      <c r="DQ768"/>
      <c r="DR768"/>
      <c r="DS768"/>
      <c r="DT768"/>
      <c r="DU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R768"/>
      <c r="ES768"/>
      <c r="ET768"/>
      <c r="EU768"/>
    </row>
    <row r="769" spans="2:151">
      <c r="B769"/>
      <c r="C769"/>
      <c r="D769" s="159"/>
      <c r="E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 s="159"/>
      <c r="DF769" s="201"/>
      <c r="DG769" s="159"/>
      <c r="DH769" s="201"/>
      <c r="DJ769"/>
      <c r="DK769"/>
      <c r="DL769"/>
      <c r="DM769"/>
      <c r="DN769"/>
      <c r="DO769"/>
      <c r="DP769"/>
      <c r="DQ769"/>
      <c r="DR769"/>
      <c r="DS769"/>
      <c r="DT769"/>
      <c r="DU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R769"/>
      <c r="ES769"/>
      <c r="ET769"/>
      <c r="EU769"/>
    </row>
    <row r="770" spans="2:151">
      <c r="B770"/>
      <c r="C770"/>
      <c r="D770" s="159"/>
      <c r="E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 s="159"/>
      <c r="DF770" s="201"/>
      <c r="DG770" s="159"/>
      <c r="DH770" s="201"/>
      <c r="DJ770"/>
      <c r="DK770"/>
      <c r="DL770"/>
      <c r="DM770"/>
      <c r="DN770"/>
      <c r="DO770"/>
      <c r="DP770"/>
      <c r="DQ770"/>
      <c r="DR770"/>
      <c r="DS770"/>
      <c r="DT770"/>
      <c r="DU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R770"/>
      <c r="ES770"/>
      <c r="ET770"/>
      <c r="EU770"/>
    </row>
    <row r="771" spans="2:151">
      <c r="B771"/>
      <c r="C771"/>
      <c r="D771" s="159"/>
      <c r="E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 s="159"/>
      <c r="DF771" s="201"/>
      <c r="DG771" s="159"/>
      <c r="DH771" s="201"/>
      <c r="DJ771"/>
      <c r="DK771"/>
      <c r="DL771"/>
      <c r="DM771"/>
      <c r="DN771"/>
      <c r="DO771"/>
      <c r="DP771"/>
      <c r="DQ771"/>
      <c r="DR771"/>
      <c r="DS771"/>
      <c r="DT771"/>
      <c r="DU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R771"/>
      <c r="ES771"/>
      <c r="ET771"/>
      <c r="EU771"/>
    </row>
    <row r="772" spans="2:151">
      <c r="B772"/>
      <c r="C772"/>
      <c r="D772" s="159"/>
      <c r="E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 s="159"/>
      <c r="DF772" s="201"/>
      <c r="DG772" s="159"/>
      <c r="DH772" s="201"/>
      <c r="DJ772"/>
      <c r="DK772"/>
      <c r="DL772"/>
      <c r="DM772"/>
      <c r="DN772"/>
      <c r="DO772"/>
      <c r="DP772"/>
      <c r="DQ772"/>
      <c r="DR772"/>
      <c r="DS772"/>
      <c r="DT772"/>
      <c r="DU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R772"/>
      <c r="ES772"/>
      <c r="ET772"/>
      <c r="EU772"/>
    </row>
    <row r="773" spans="2:151">
      <c r="B773"/>
      <c r="C773"/>
      <c r="D773" s="159"/>
      <c r="E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 s="159"/>
      <c r="DF773" s="201"/>
      <c r="DG773" s="159"/>
      <c r="DH773" s="201"/>
      <c r="DJ773"/>
      <c r="DK773"/>
      <c r="DL773"/>
      <c r="DM773"/>
      <c r="DN773"/>
      <c r="DO773"/>
      <c r="DP773"/>
      <c r="DQ773"/>
      <c r="DR773"/>
      <c r="DS773"/>
      <c r="DT773"/>
      <c r="DU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R773"/>
      <c r="ES773"/>
      <c r="ET773"/>
      <c r="EU773"/>
    </row>
    <row r="774" spans="2:151">
      <c r="B774"/>
      <c r="C774"/>
      <c r="D774" s="159"/>
      <c r="E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 s="159"/>
      <c r="DF774" s="201"/>
      <c r="DG774" s="159"/>
      <c r="DH774" s="201"/>
      <c r="DJ774"/>
      <c r="DK774"/>
      <c r="DL774"/>
      <c r="DM774"/>
      <c r="DN774"/>
      <c r="DO774"/>
      <c r="DP774"/>
      <c r="DQ774"/>
      <c r="DR774"/>
      <c r="DS774"/>
      <c r="DT774"/>
      <c r="DU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R774"/>
      <c r="ES774"/>
      <c r="ET774"/>
      <c r="EU774"/>
    </row>
    <row r="775" spans="2:151">
      <c r="B775"/>
      <c r="C775"/>
      <c r="D775" s="159"/>
      <c r="E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 s="159"/>
      <c r="DF775" s="201"/>
      <c r="DG775" s="159"/>
      <c r="DH775" s="201"/>
      <c r="DJ775"/>
      <c r="DK775"/>
      <c r="DL775"/>
      <c r="DM775"/>
      <c r="DN775"/>
      <c r="DO775"/>
      <c r="DP775"/>
      <c r="DQ775"/>
      <c r="DR775"/>
      <c r="DS775"/>
      <c r="DT775"/>
      <c r="DU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R775"/>
      <c r="ES775"/>
      <c r="ET775"/>
      <c r="EU775"/>
    </row>
    <row r="776" spans="2:151">
      <c r="B776"/>
      <c r="C776"/>
      <c r="D776" s="159"/>
      <c r="E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 s="159"/>
      <c r="DF776" s="201"/>
      <c r="DG776" s="159"/>
      <c r="DH776" s="201"/>
      <c r="DJ776"/>
      <c r="DK776"/>
      <c r="DL776"/>
      <c r="DM776"/>
      <c r="DN776"/>
      <c r="DO776"/>
      <c r="DP776"/>
      <c r="DQ776"/>
      <c r="DR776"/>
      <c r="DS776"/>
      <c r="DT776"/>
      <c r="DU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R776"/>
      <c r="ES776"/>
      <c r="ET776"/>
      <c r="EU776"/>
    </row>
    <row r="777" spans="2:151">
      <c r="B777"/>
      <c r="C777"/>
      <c r="D777" s="159"/>
      <c r="E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 s="159"/>
      <c r="DF777" s="201"/>
      <c r="DG777" s="159"/>
      <c r="DH777" s="201"/>
      <c r="DJ777"/>
      <c r="DK777"/>
      <c r="DL777"/>
      <c r="DM777"/>
      <c r="DN777"/>
      <c r="DO777"/>
      <c r="DP777"/>
      <c r="DQ777"/>
      <c r="DR777"/>
      <c r="DS777"/>
      <c r="DT777"/>
      <c r="DU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R777"/>
      <c r="ES777"/>
      <c r="ET777"/>
      <c r="EU777"/>
    </row>
    <row r="778" spans="2:151">
      <c r="B778"/>
      <c r="C778"/>
      <c r="D778" s="159"/>
      <c r="E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 s="159"/>
      <c r="DF778" s="201"/>
      <c r="DG778" s="159"/>
      <c r="DH778" s="201"/>
      <c r="DJ778"/>
      <c r="DK778"/>
      <c r="DL778"/>
      <c r="DM778"/>
      <c r="DN778"/>
      <c r="DO778"/>
      <c r="DP778"/>
      <c r="DQ778"/>
      <c r="DR778"/>
      <c r="DS778"/>
      <c r="DT778"/>
      <c r="DU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R778"/>
      <c r="ES778"/>
      <c r="ET778"/>
      <c r="EU778"/>
    </row>
    <row r="779" spans="2:151">
      <c r="B779"/>
      <c r="C779"/>
      <c r="D779" s="159"/>
      <c r="E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 s="159"/>
      <c r="DF779" s="201"/>
      <c r="DG779" s="159"/>
      <c r="DH779" s="201"/>
      <c r="DJ779"/>
      <c r="DK779"/>
      <c r="DL779"/>
      <c r="DM779"/>
      <c r="DN779"/>
      <c r="DO779"/>
      <c r="DP779"/>
      <c r="DQ779"/>
      <c r="DR779"/>
      <c r="DS779"/>
      <c r="DT779"/>
      <c r="DU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R779"/>
      <c r="ES779"/>
      <c r="ET779"/>
      <c r="EU779"/>
    </row>
    <row r="780" spans="2:151">
      <c r="B780"/>
      <c r="C780"/>
      <c r="D780" s="159"/>
      <c r="E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 s="159"/>
      <c r="DF780" s="201"/>
      <c r="DG780" s="159"/>
      <c r="DH780" s="201"/>
      <c r="DJ780"/>
      <c r="DK780"/>
      <c r="DL780"/>
      <c r="DM780"/>
      <c r="DN780"/>
      <c r="DO780"/>
      <c r="DP780"/>
      <c r="DQ780"/>
      <c r="DR780"/>
      <c r="DS780"/>
      <c r="DT780"/>
      <c r="DU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R780"/>
      <c r="ES780"/>
      <c r="ET780"/>
      <c r="EU780"/>
    </row>
    <row r="781" spans="2:151">
      <c r="B781"/>
      <c r="C781"/>
      <c r="D781" s="159"/>
      <c r="E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 s="159"/>
      <c r="DF781" s="201"/>
      <c r="DG781" s="159"/>
      <c r="DH781" s="201"/>
      <c r="DJ781"/>
      <c r="DK781"/>
      <c r="DL781"/>
      <c r="DM781"/>
      <c r="DN781"/>
      <c r="DO781"/>
      <c r="DP781"/>
      <c r="DQ781"/>
      <c r="DR781"/>
      <c r="DS781"/>
      <c r="DT781"/>
      <c r="DU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R781"/>
      <c r="ES781"/>
      <c r="ET781"/>
      <c r="EU781"/>
    </row>
    <row r="782" spans="2:151">
      <c r="B782"/>
      <c r="C782"/>
      <c r="D782" s="159"/>
      <c r="E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 s="159"/>
      <c r="DF782" s="201"/>
      <c r="DG782" s="159"/>
      <c r="DH782" s="201"/>
      <c r="DJ782"/>
      <c r="DK782"/>
      <c r="DL782"/>
      <c r="DM782"/>
      <c r="DN782"/>
      <c r="DO782"/>
      <c r="DP782"/>
      <c r="DQ782"/>
      <c r="DR782"/>
      <c r="DS782"/>
      <c r="DT782"/>
      <c r="DU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R782"/>
      <c r="ES782"/>
      <c r="ET782"/>
      <c r="EU782"/>
    </row>
    <row r="783" spans="2:151">
      <c r="B783"/>
      <c r="C783"/>
      <c r="D783" s="159"/>
      <c r="E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 s="159"/>
      <c r="DF783" s="201"/>
      <c r="DG783" s="159"/>
      <c r="DH783" s="201"/>
      <c r="DJ783"/>
      <c r="DK783"/>
      <c r="DL783"/>
      <c r="DM783"/>
      <c r="DN783"/>
      <c r="DO783"/>
      <c r="DP783"/>
      <c r="DQ783"/>
      <c r="DR783"/>
      <c r="DS783"/>
      <c r="DT783"/>
      <c r="DU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R783"/>
      <c r="ES783"/>
      <c r="ET783"/>
      <c r="EU783"/>
    </row>
    <row r="784" spans="2:151">
      <c r="B784"/>
      <c r="C784"/>
      <c r="D784" s="159"/>
      <c r="E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 s="159"/>
      <c r="DF784" s="201"/>
      <c r="DG784" s="159"/>
      <c r="DH784" s="201"/>
      <c r="DJ784"/>
      <c r="DK784"/>
      <c r="DL784"/>
      <c r="DM784"/>
      <c r="DN784"/>
      <c r="DO784"/>
      <c r="DP784"/>
      <c r="DQ784"/>
      <c r="DR784"/>
      <c r="DS784"/>
      <c r="DT784"/>
      <c r="DU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R784"/>
      <c r="ES784"/>
      <c r="ET784"/>
      <c r="EU784"/>
    </row>
    <row r="785" spans="2:151">
      <c r="B785"/>
      <c r="C785"/>
      <c r="D785" s="159"/>
      <c r="E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 s="159"/>
      <c r="DF785" s="201"/>
      <c r="DG785" s="159"/>
      <c r="DH785" s="201"/>
      <c r="DJ785"/>
      <c r="DK785"/>
      <c r="DL785"/>
      <c r="DM785"/>
      <c r="DN785"/>
      <c r="DO785"/>
      <c r="DP785"/>
      <c r="DQ785"/>
      <c r="DR785"/>
      <c r="DS785"/>
      <c r="DT785"/>
      <c r="DU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R785"/>
      <c r="ES785"/>
      <c r="ET785"/>
      <c r="EU785"/>
    </row>
    <row r="786" spans="2:151">
      <c r="B786"/>
      <c r="C786"/>
      <c r="D786" s="159"/>
      <c r="E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 s="159"/>
      <c r="DF786" s="201"/>
      <c r="DG786" s="159"/>
      <c r="DH786" s="201"/>
      <c r="DJ786"/>
      <c r="DK786"/>
      <c r="DL786"/>
      <c r="DM786"/>
      <c r="DN786"/>
      <c r="DO786"/>
      <c r="DP786"/>
      <c r="DQ786"/>
      <c r="DR786"/>
      <c r="DS786"/>
      <c r="DT786"/>
      <c r="DU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R786"/>
      <c r="ES786"/>
      <c r="ET786"/>
      <c r="EU786"/>
    </row>
    <row r="787" spans="2:151">
      <c r="B787"/>
      <c r="C787"/>
      <c r="D787" s="159"/>
      <c r="E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 s="159"/>
      <c r="DF787" s="201"/>
      <c r="DG787" s="159"/>
      <c r="DH787" s="201"/>
      <c r="DJ787"/>
      <c r="DK787"/>
      <c r="DL787"/>
      <c r="DM787"/>
      <c r="DN787"/>
      <c r="DO787"/>
      <c r="DP787"/>
      <c r="DQ787"/>
      <c r="DR787"/>
      <c r="DS787"/>
      <c r="DT787"/>
      <c r="DU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R787"/>
      <c r="ES787"/>
      <c r="ET787"/>
      <c r="EU787"/>
    </row>
    <row r="788" spans="2:151">
      <c r="B788"/>
      <c r="C788"/>
      <c r="D788" s="159"/>
      <c r="E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 s="159"/>
      <c r="DF788" s="201"/>
      <c r="DG788" s="159"/>
      <c r="DH788" s="201"/>
      <c r="DJ788"/>
      <c r="DK788"/>
      <c r="DL788"/>
      <c r="DM788"/>
      <c r="DN788"/>
      <c r="DO788"/>
      <c r="DP788"/>
      <c r="DQ788"/>
      <c r="DR788"/>
      <c r="DS788"/>
      <c r="DT788"/>
      <c r="DU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R788"/>
      <c r="ES788"/>
      <c r="ET788"/>
      <c r="EU788"/>
    </row>
    <row r="789" spans="2:151">
      <c r="B789"/>
      <c r="C789"/>
      <c r="D789" s="159"/>
      <c r="E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 s="159"/>
      <c r="DF789" s="201"/>
      <c r="DG789" s="159"/>
      <c r="DH789" s="201"/>
      <c r="DJ789"/>
      <c r="DK789"/>
      <c r="DL789"/>
      <c r="DM789"/>
      <c r="DN789"/>
      <c r="DO789"/>
      <c r="DP789"/>
      <c r="DQ789"/>
      <c r="DR789"/>
      <c r="DS789"/>
      <c r="DT789"/>
      <c r="DU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R789"/>
      <c r="ES789"/>
      <c r="ET789"/>
      <c r="EU789"/>
    </row>
    <row r="790" spans="2:151">
      <c r="B790"/>
      <c r="C790"/>
      <c r="D790" s="159"/>
      <c r="E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 s="159"/>
      <c r="DF790" s="201"/>
      <c r="DG790" s="159"/>
      <c r="DH790" s="201"/>
      <c r="DJ790"/>
      <c r="DK790"/>
      <c r="DL790"/>
      <c r="DM790"/>
      <c r="DN790"/>
      <c r="DO790"/>
      <c r="DP790"/>
      <c r="DQ790"/>
      <c r="DR790"/>
      <c r="DS790"/>
      <c r="DT790"/>
      <c r="DU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R790"/>
      <c r="ES790"/>
      <c r="ET790"/>
      <c r="EU790"/>
    </row>
    <row r="791" spans="2:151">
      <c r="B791"/>
      <c r="C791"/>
      <c r="D791" s="159"/>
      <c r="E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 s="159"/>
      <c r="DF791" s="201"/>
      <c r="DG791" s="159"/>
      <c r="DH791" s="201"/>
      <c r="DJ791"/>
      <c r="DK791"/>
      <c r="DL791"/>
      <c r="DM791"/>
      <c r="DN791"/>
      <c r="DO791"/>
      <c r="DP791"/>
      <c r="DQ791"/>
      <c r="DR791"/>
      <c r="DS791"/>
      <c r="DT791"/>
      <c r="DU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R791"/>
      <c r="ES791"/>
      <c r="ET791"/>
      <c r="EU791"/>
    </row>
    <row r="792" spans="2:151">
      <c r="B792"/>
      <c r="C792"/>
      <c r="D792" s="159"/>
      <c r="E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 s="159"/>
      <c r="DF792" s="201"/>
      <c r="DG792" s="159"/>
      <c r="DH792" s="201"/>
      <c r="DJ792"/>
      <c r="DK792"/>
      <c r="DL792"/>
      <c r="DM792"/>
      <c r="DN792"/>
      <c r="DO792"/>
      <c r="DP792"/>
      <c r="DQ792"/>
      <c r="DR792"/>
      <c r="DS792"/>
      <c r="DT792"/>
      <c r="DU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R792"/>
      <c r="ES792"/>
      <c r="ET792"/>
      <c r="EU792"/>
    </row>
    <row r="793" spans="2:151">
      <c r="B793"/>
      <c r="C793"/>
      <c r="D793" s="159"/>
      <c r="E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 s="159"/>
      <c r="DF793" s="201"/>
      <c r="DG793" s="159"/>
      <c r="DH793" s="201"/>
      <c r="DJ793"/>
      <c r="DK793"/>
      <c r="DL793"/>
      <c r="DM793"/>
      <c r="DN793"/>
      <c r="DO793"/>
      <c r="DP793"/>
      <c r="DQ793"/>
      <c r="DR793"/>
      <c r="DS793"/>
      <c r="DT793"/>
      <c r="DU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R793"/>
      <c r="ES793"/>
      <c r="ET793"/>
      <c r="EU793"/>
    </row>
    <row r="794" spans="2:151">
      <c r="B794"/>
      <c r="C794"/>
      <c r="D794" s="159"/>
      <c r="E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 s="159"/>
      <c r="DF794" s="201"/>
      <c r="DG794" s="159"/>
      <c r="DH794" s="201"/>
      <c r="DJ794"/>
      <c r="DK794"/>
      <c r="DL794"/>
      <c r="DM794"/>
      <c r="DN794"/>
      <c r="DO794"/>
      <c r="DP794"/>
      <c r="DQ794"/>
      <c r="DR794"/>
      <c r="DS794"/>
      <c r="DT794"/>
      <c r="DU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R794"/>
      <c r="ES794"/>
      <c r="ET794"/>
      <c r="EU794"/>
    </row>
    <row r="795" spans="2:151">
      <c r="B795"/>
      <c r="C795"/>
      <c r="D795" s="159"/>
      <c r="E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 s="159"/>
      <c r="DF795" s="201"/>
      <c r="DG795" s="159"/>
      <c r="DH795" s="201"/>
      <c r="DJ795"/>
      <c r="DK795"/>
      <c r="DL795"/>
      <c r="DM795"/>
      <c r="DN795"/>
      <c r="DO795"/>
      <c r="DP795"/>
      <c r="DQ795"/>
      <c r="DR795"/>
      <c r="DS795"/>
      <c r="DT795"/>
      <c r="DU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R795"/>
      <c r="ES795"/>
      <c r="ET795"/>
      <c r="EU795"/>
    </row>
    <row r="796" spans="2:151">
      <c r="B796"/>
      <c r="C796"/>
      <c r="D796" s="159"/>
      <c r="E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 s="159"/>
      <c r="DF796" s="201"/>
      <c r="DG796" s="159"/>
      <c r="DH796" s="201"/>
      <c r="DJ796"/>
      <c r="DK796"/>
      <c r="DL796"/>
      <c r="DM796"/>
      <c r="DN796"/>
      <c r="DO796"/>
      <c r="DP796"/>
      <c r="DQ796"/>
      <c r="DR796"/>
      <c r="DS796"/>
      <c r="DT796"/>
      <c r="DU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R796"/>
      <c r="ES796"/>
      <c r="ET796"/>
      <c r="EU796"/>
    </row>
    <row r="797" spans="2:151">
      <c r="B797"/>
      <c r="C797"/>
      <c r="D797" s="159"/>
      <c r="E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 s="159"/>
      <c r="DF797" s="201"/>
      <c r="DG797" s="159"/>
      <c r="DH797" s="201"/>
      <c r="DJ797"/>
      <c r="DK797"/>
      <c r="DL797"/>
      <c r="DM797"/>
      <c r="DN797"/>
      <c r="DO797"/>
      <c r="DP797"/>
      <c r="DQ797"/>
      <c r="DR797"/>
      <c r="DS797"/>
      <c r="DT797"/>
      <c r="DU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R797"/>
      <c r="ES797"/>
      <c r="ET797"/>
      <c r="EU797"/>
    </row>
    <row r="798" spans="2:151">
      <c r="B798"/>
      <c r="C798"/>
      <c r="D798" s="159"/>
      <c r="E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 s="159"/>
      <c r="DF798" s="201"/>
      <c r="DG798" s="159"/>
      <c r="DH798" s="201"/>
      <c r="DJ798"/>
      <c r="DK798"/>
      <c r="DL798"/>
      <c r="DM798"/>
      <c r="DN798"/>
      <c r="DO798"/>
      <c r="DP798"/>
      <c r="DQ798"/>
      <c r="DR798"/>
      <c r="DS798"/>
      <c r="DT798"/>
      <c r="DU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R798"/>
      <c r="ES798"/>
      <c r="ET798"/>
      <c r="EU798"/>
    </row>
    <row r="799" spans="2:151">
      <c r="B799"/>
      <c r="C799"/>
      <c r="D799" s="159"/>
      <c r="E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 s="159"/>
      <c r="DF799" s="201"/>
      <c r="DG799" s="159"/>
      <c r="DH799" s="201"/>
      <c r="DJ799"/>
      <c r="DK799"/>
      <c r="DL799"/>
      <c r="DM799"/>
      <c r="DN799"/>
      <c r="DO799"/>
      <c r="DP799"/>
      <c r="DQ799"/>
      <c r="DR799"/>
      <c r="DS799"/>
      <c r="DT799"/>
      <c r="DU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R799"/>
      <c r="ES799"/>
      <c r="ET799"/>
      <c r="EU799"/>
    </row>
    <row r="800" spans="2:151">
      <c r="B800"/>
      <c r="C800"/>
      <c r="D800" s="159"/>
      <c r="E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 s="159"/>
      <c r="DF800" s="201"/>
      <c r="DG800" s="159"/>
      <c r="DH800" s="201"/>
      <c r="DJ800"/>
      <c r="DK800"/>
      <c r="DL800"/>
      <c r="DM800"/>
      <c r="DN800"/>
      <c r="DO800"/>
      <c r="DP800"/>
      <c r="DQ800"/>
      <c r="DR800"/>
      <c r="DS800"/>
      <c r="DT800"/>
      <c r="DU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R800"/>
      <c r="ES800"/>
      <c r="ET800"/>
      <c r="EU800"/>
    </row>
    <row r="801" spans="2:151">
      <c r="B801"/>
      <c r="C801"/>
      <c r="D801" s="159"/>
      <c r="E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 s="159"/>
      <c r="DF801" s="201"/>
      <c r="DG801" s="159"/>
      <c r="DH801" s="201"/>
      <c r="DJ801"/>
      <c r="DK801"/>
      <c r="DL801"/>
      <c r="DM801"/>
      <c r="DN801"/>
      <c r="DO801"/>
      <c r="DP801"/>
      <c r="DQ801"/>
      <c r="DR801"/>
      <c r="DS801"/>
      <c r="DT801"/>
      <c r="DU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R801"/>
      <c r="ES801"/>
      <c r="ET801"/>
      <c r="EU801"/>
    </row>
    <row r="802" spans="2:151">
      <c r="B802"/>
      <c r="C802"/>
      <c r="D802" s="159"/>
      <c r="E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 s="159"/>
      <c r="DF802" s="201"/>
      <c r="DG802" s="159"/>
      <c r="DH802" s="201"/>
      <c r="DJ802"/>
      <c r="DK802"/>
      <c r="DL802"/>
      <c r="DM802"/>
      <c r="DN802"/>
      <c r="DO802"/>
      <c r="DP802"/>
      <c r="DQ802"/>
      <c r="DR802"/>
      <c r="DS802"/>
      <c r="DT802"/>
      <c r="DU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R802"/>
      <c r="ES802"/>
      <c r="ET802"/>
      <c r="EU802"/>
    </row>
    <row r="803" spans="2:151">
      <c r="B803"/>
      <c r="C803"/>
      <c r="D803" s="159"/>
      <c r="E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 s="159"/>
      <c r="DF803" s="201"/>
      <c r="DG803" s="159"/>
      <c r="DH803" s="201"/>
      <c r="DJ803"/>
      <c r="DK803"/>
      <c r="DL803"/>
      <c r="DM803"/>
      <c r="DN803"/>
      <c r="DO803"/>
      <c r="DP803"/>
      <c r="DQ803"/>
      <c r="DR803"/>
      <c r="DS803"/>
      <c r="DT803"/>
      <c r="DU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R803"/>
      <c r="ES803"/>
      <c r="ET803"/>
      <c r="EU803"/>
    </row>
    <row r="804" spans="2:151">
      <c r="B804"/>
      <c r="C804"/>
      <c r="D804" s="159"/>
      <c r="E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 s="159"/>
      <c r="DF804" s="201"/>
      <c r="DG804" s="159"/>
      <c r="DH804" s="201"/>
      <c r="DJ804"/>
      <c r="DK804"/>
      <c r="DL804"/>
      <c r="DM804"/>
      <c r="DN804"/>
      <c r="DO804"/>
      <c r="DP804"/>
      <c r="DQ804"/>
      <c r="DR804"/>
      <c r="DS804"/>
      <c r="DT804"/>
      <c r="DU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R804"/>
      <c r="ES804"/>
      <c r="ET804"/>
      <c r="EU804"/>
    </row>
    <row r="805" spans="2:151">
      <c r="B805"/>
      <c r="C805"/>
      <c r="D805" s="159"/>
      <c r="E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 s="159"/>
      <c r="DF805" s="201"/>
      <c r="DG805" s="159"/>
      <c r="DH805" s="201"/>
      <c r="DJ805"/>
      <c r="DK805"/>
      <c r="DL805"/>
      <c r="DM805"/>
      <c r="DN805"/>
      <c r="DO805"/>
      <c r="DP805"/>
      <c r="DQ805"/>
      <c r="DR805"/>
      <c r="DS805"/>
      <c r="DT805"/>
      <c r="DU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R805"/>
      <c r="ES805"/>
      <c r="ET805"/>
      <c r="EU805"/>
    </row>
    <row r="806" spans="2:151">
      <c r="B806"/>
      <c r="C806"/>
      <c r="D806" s="159"/>
      <c r="E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 s="159"/>
      <c r="DF806" s="201"/>
      <c r="DG806" s="159"/>
      <c r="DH806" s="201"/>
      <c r="DJ806"/>
      <c r="DK806"/>
      <c r="DL806"/>
      <c r="DM806"/>
      <c r="DN806"/>
      <c r="DO806"/>
      <c r="DP806"/>
      <c r="DQ806"/>
      <c r="DR806"/>
      <c r="DS806"/>
      <c r="DT806"/>
      <c r="DU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R806"/>
      <c r="ES806"/>
      <c r="ET806"/>
      <c r="EU806"/>
    </row>
    <row r="807" spans="2:151">
      <c r="B807"/>
      <c r="C807"/>
      <c r="D807" s="159"/>
      <c r="E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 s="159"/>
      <c r="DF807" s="201"/>
      <c r="DG807" s="159"/>
      <c r="DH807" s="201"/>
      <c r="DJ807"/>
      <c r="DK807"/>
      <c r="DL807"/>
      <c r="DM807"/>
      <c r="DN807"/>
      <c r="DO807"/>
      <c r="DP807"/>
      <c r="DQ807"/>
      <c r="DR807"/>
      <c r="DS807"/>
      <c r="DT807"/>
      <c r="DU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R807"/>
      <c r="ES807"/>
      <c r="ET807"/>
      <c r="EU807"/>
    </row>
    <row r="808" spans="2:151">
      <c r="B808"/>
      <c r="C808"/>
      <c r="D808" s="159"/>
      <c r="E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 s="159"/>
      <c r="DF808" s="201"/>
      <c r="DG808" s="159"/>
      <c r="DH808" s="201"/>
      <c r="DJ808"/>
      <c r="DK808"/>
      <c r="DL808"/>
      <c r="DM808"/>
      <c r="DN808"/>
      <c r="DO808"/>
      <c r="DP808"/>
      <c r="DQ808"/>
      <c r="DR808"/>
      <c r="DS808"/>
      <c r="DT808"/>
      <c r="DU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R808"/>
      <c r="ES808"/>
      <c r="ET808"/>
      <c r="EU808"/>
    </row>
    <row r="809" spans="2:151">
      <c r="B809"/>
      <c r="C809"/>
      <c r="D809" s="159"/>
      <c r="E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 s="159"/>
      <c r="DF809" s="201"/>
      <c r="DG809" s="159"/>
      <c r="DH809" s="201"/>
      <c r="DJ809"/>
      <c r="DK809"/>
      <c r="DL809"/>
      <c r="DM809"/>
      <c r="DN809"/>
      <c r="DO809"/>
      <c r="DP809"/>
      <c r="DQ809"/>
      <c r="DR809"/>
      <c r="DS809"/>
      <c r="DT809"/>
      <c r="DU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R809"/>
      <c r="ES809"/>
      <c r="ET809"/>
      <c r="EU809"/>
    </row>
    <row r="810" spans="2:151">
      <c r="B810"/>
      <c r="C810"/>
      <c r="D810" s="159"/>
      <c r="E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 s="159"/>
      <c r="DF810" s="201"/>
      <c r="DG810" s="159"/>
      <c r="DH810" s="201"/>
      <c r="DJ810"/>
      <c r="DK810"/>
      <c r="DL810"/>
      <c r="DM810"/>
      <c r="DN810"/>
      <c r="DO810"/>
      <c r="DP810"/>
      <c r="DQ810"/>
      <c r="DR810"/>
      <c r="DS810"/>
      <c r="DT810"/>
      <c r="DU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R810"/>
      <c r="ES810"/>
      <c r="ET810"/>
      <c r="EU810"/>
    </row>
    <row r="811" spans="2:151">
      <c r="B811"/>
      <c r="C811"/>
      <c r="D811" s="159"/>
      <c r="E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 s="159"/>
      <c r="DF811" s="201"/>
      <c r="DG811" s="159"/>
      <c r="DH811" s="201"/>
      <c r="DJ811"/>
      <c r="DK811"/>
      <c r="DL811"/>
      <c r="DM811"/>
      <c r="DN811"/>
      <c r="DO811"/>
      <c r="DP811"/>
      <c r="DQ811"/>
      <c r="DR811"/>
      <c r="DS811"/>
      <c r="DT811"/>
      <c r="DU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R811"/>
      <c r="ES811"/>
      <c r="ET811"/>
      <c r="EU811"/>
    </row>
    <row r="812" spans="2:151">
      <c r="B812"/>
      <c r="C812"/>
      <c r="D812" s="159"/>
      <c r="E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 s="159"/>
      <c r="DF812" s="201"/>
      <c r="DG812" s="159"/>
      <c r="DH812" s="201"/>
      <c r="DJ812"/>
      <c r="DK812"/>
      <c r="DL812"/>
      <c r="DM812"/>
      <c r="DN812"/>
      <c r="DO812"/>
      <c r="DP812"/>
      <c r="DQ812"/>
      <c r="DR812"/>
      <c r="DS812"/>
      <c r="DT812"/>
      <c r="DU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R812"/>
      <c r="ES812"/>
      <c r="ET812"/>
      <c r="EU812"/>
    </row>
    <row r="813" spans="2:151">
      <c r="B813"/>
      <c r="C813"/>
      <c r="D813" s="159"/>
      <c r="E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 s="159"/>
      <c r="DF813" s="201"/>
      <c r="DG813" s="159"/>
      <c r="DH813" s="201"/>
      <c r="DJ813"/>
      <c r="DK813"/>
      <c r="DL813"/>
      <c r="DM813"/>
      <c r="DN813"/>
      <c r="DO813"/>
      <c r="DP813"/>
      <c r="DQ813"/>
      <c r="DR813"/>
      <c r="DS813"/>
      <c r="DT813"/>
      <c r="DU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R813"/>
      <c r="ES813"/>
      <c r="ET813"/>
      <c r="EU813"/>
    </row>
    <row r="814" spans="2:151">
      <c r="B814"/>
      <c r="C814"/>
      <c r="D814" s="159"/>
      <c r="E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 s="159"/>
      <c r="DF814" s="201"/>
      <c r="DG814" s="159"/>
      <c r="DH814" s="201"/>
      <c r="DJ814"/>
      <c r="DK814"/>
      <c r="DL814"/>
      <c r="DM814"/>
      <c r="DN814"/>
      <c r="DO814"/>
      <c r="DP814"/>
      <c r="DQ814"/>
      <c r="DR814"/>
      <c r="DS814"/>
      <c r="DT814"/>
      <c r="DU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R814"/>
      <c r="ES814"/>
      <c r="ET814"/>
      <c r="EU814"/>
    </row>
    <row r="815" spans="2:151">
      <c r="B815"/>
      <c r="C815"/>
      <c r="D815" s="159"/>
      <c r="E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 s="159"/>
      <c r="DF815" s="201"/>
      <c r="DG815" s="159"/>
      <c r="DH815" s="201"/>
      <c r="DJ815"/>
      <c r="DK815"/>
      <c r="DL815"/>
      <c r="DM815"/>
      <c r="DN815"/>
      <c r="DO815"/>
      <c r="DP815"/>
      <c r="DQ815"/>
      <c r="DR815"/>
      <c r="DS815"/>
      <c r="DT815"/>
      <c r="DU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R815"/>
      <c r="ES815"/>
      <c r="ET815"/>
      <c r="EU815"/>
    </row>
    <row r="816" spans="2:151">
      <c r="B816"/>
      <c r="C816"/>
      <c r="D816" s="159"/>
      <c r="E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 s="159"/>
      <c r="DF816" s="201"/>
      <c r="DG816" s="159"/>
      <c r="DH816" s="201"/>
      <c r="DJ816"/>
      <c r="DK816"/>
      <c r="DL816"/>
      <c r="DM816"/>
      <c r="DN816"/>
      <c r="DO816"/>
      <c r="DP816"/>
      <c r="DQ816"/>
      <c r="DR816"/>
      <c r="DS816"/>
      <c r="DT816"/>
      <c r="DU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R816"/>
      <c r="ES816"/>
      <c r="ET816"/>
      <c r="EU816"/>
    </row>
    <row r="817" spans="2:151">
      <c r="B817"/>
      <c r="C817"/>
      <c r="D817" s="159"/>
      <c r="E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 s="159"/>
      <c r="DF817" s="201"/>
      <c r="DG817" s="159"/>
      <c r="DH817" s="201"/>
      <c r="DJ817"/>
      <c r="DK817"/>
      <c r="DL817"/>
      <c r="DM817"/>
      <c r="DN817"/>
      <c r="DO817"/>
      <c r="DP817"/>
      <c r="DQ817"/>
      <c r="DR817"/>
      <c r="DS817"/>
      <c r="DT817"/>
      <c r="DU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R817"/>
      <c r="ES817"/>
      <c r="ET817"/>
      <c r="EU817"/>
    </row>
    <row r="818" spans="2:151">
      <c r="B818"/>
      <c r="C818"/>
      <c r="D818" s="159"/>
      <c r="E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 s="159"/>
      <c r="DF818" s="201"/>
      <c r="DG818" s="159"/>
      <c r="DH818" s="201"/>
      <c r="DJ818"/>
      <c r="DK818"/>
      <c r="DL818"/>
      <c r="DM818"/>
      <c r="DN818"/>
      <c r="DO818"/>
      <c r="DP818"/>
      <c r="DQ818"/>
      <c r="DR818"/>
      <c r="DS818"/>
      <c r="DT818"/>
      <c r="DU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R818"/>
      <c r="ES818"/>
      <c r="ET818"/>
      <c r="EU818"/>
    </row>
    <row r="819" spans="2:151">
      <c r="B819"/>
      <c r="C819"/>
      <c r="D819" s="159"/>
      <c r="E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 s="159"/>
      <c r="DF819" s="201"/>
      <c r="DG819" s="159"/>
      <c r="DH819" s="201"/>
      <c r="DJ819"/>
      <c r="DK819"/>
      <c r="DL819"/>
      <c r="DM819"/>
      <c r="DN819"/>
      <c r="DO819"/>
      <c r="DP819"/>
      <c r="DQ819"/>
      <c r="DR819"/>
      <c r="DS819"/>
      <c r="DT819"/>
      <c r="DU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R819"/>
      <c r="ES819"/>
      <c r="ET819"/>
      <c r="EU819"/>
    </row>
    <row r="820" spans="2:151">
      <c r="B820"/>
      <c r="C820"/>
      <c r="D820" s="159"/>
      <c r="E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 s="159"/>
      <c r="DF820" s="201"/>
      <c r="DG820" s="159"/>
      <c r="DH820" s="201"/>
      <c r="DJ820"/>
      <c r="DK820"/>
      <c r="DL820"/>
      <c r="DM820"/>
      <c r="DN820"/>
      <c r="DO820"/>
      <c r="DP820"/>
      <c r="DQ820"/>
      <c r="DR820"/>
      <c r="DS820"/>
      <c r="DT820"/>
      <c r="DU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R820"/>
      <c r="ES820"/>
      <c r="ET820"/>
      <c r="EU820"/>
    </row>
    <row r="821" spans="2:151">
      <c r="B821"/>
      <c r="C821"/>
      <c r="D821" s="159"/>
      <c r="E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 s="159"/>
      <c r="DF821" s="201"/>
      <c r="DG821" s="159"/>
      <c r="DH821" s="201"/>
      <c r="DJ821"/>
      <c r="DK821"/>
      <c r="DL821"/>
      <c r="DM821"/>
      <c r="DN821"/>
      <c r="DO821"/>
      <c r="DP821"/>
      <c r="DQ821"/>
      <c r="DR821"/>
      <c r="DS821"/>
      <c r="DT821"/>
      <c r="DU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R821"/>
      <c r="ES821"/>
      <c r="ET821"/>
      <c r="EU821"/>
    </row>
    <row r="822" spans="2:151">
      <c r="B822"/>
      <c r="C822"/>
      <c r="D822" s="159"/>
      <c r="E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 s="159"/>
      <c r="DF822" s="201"/>
      <c r="DG822" s="159"/>
      <c r="DH822" s="201"/>
      <c r="DJ822"/>
      <c r="DK822"/>
      <c r="DL822"/>
      <c r="DM822"/>
      <c r="DN822"/>
      <c r="DO822"/>
      <c r="DP822"/>
      <c r="DQ822"/>
      <c r="DR822"/>
      <c r="DS822"/>
      <c r="DT822"/>
      <c r="DU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R822"/>
      <c r="ES822"/>
      <c r="ET822"/>
      <c r="EU822"/>
    </row>
    <row r="823" spans="2:151">
      <c r="B823"/>
      <c r="C823"/>
      <c r="D823" s="159"/>
      <c r="E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 s="159"/>
      <c r="DF823" s="201"/>
      <c r="DG823" s="159"/>
      <c r="DH823" s="201"/>
      <c r="DJ823"/>
      <c r="DK823"/>
      <c r="DL823"/>
      <c r="DM823"/>
      <c r="DN823"/>
      <c r="DO823"/>
      <c r="DP823"/>
      <c r="DQ823"/>
      <c r="DR823"/>
      <c r="DS823"/>
      <c r="DT823"/>
      <c r="DU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R823"/>
      <c r="ES823"/>
      <c r="ET823"/>
      <c r="EU823"/>
    </row>
    <row r="824" spans="2:151">
      <c r="B824"/>
      <c r="C824"/>
      <c r="D824" s="159"/>
      <c r="E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 s="159"/>
      <c r="DF824" s="201"/>
      <c r="DG824" s="159"/>
      <c r="DH824" s="201"/>
      <c r="DJ824"/>
      <c r="DK824"/>
      <c r="DL824"/>
      <c r="DM824"/>
      <c r="DN824"/>
      <c r="DO824"/>
      <c r="DP824"/>
      <c r="DQ824"/>
      <c r="DR824"/>
      <c r="DS824"/>
      <c r="DT824"/>
      <c r="DU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R824"/>
      <c r="ES824"/>
      <c r="ET824"/>
      <c r="EU824"/>
    </row>
    <row r="825" spans="2:151">
      <c r="B825"/>
      <c r="C825"/>
      <c r="D825" s="159"/>
      <c r="E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 s="159"/>
      <c r="DF825" s="201"/>
      <c r="DG825" s="159"/>
      <c r="DH825" s="201"/>
      <c r="DJ825"/>
      <c r="DK825"/>
      <c r="DL825"/>
      <c r="DM825"/>
      <c r="DN825"/>
      <c r="DO825"/>
      <c r="DP825"/>
      <c r="DQ825"/>
      <c r="DR825"/>
      <c r="DS825"/>
      <c r="DT825"/>
      <c r="DU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R825"/>
      <c r="ES825"/>
      <c r="ET825"/>
      <c r="EU825"/>
    </row>
    <row r="826" spans="2:151">
      <c r="B826"/>
      <c r="C826"/>
      <c r="D826" s="159"/>
      <c r="E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 s="159"/>
      <c r="DF826" s="201"/>
      <c r="DG826" s="159"/>
      <c r="DH826" s="201"/>
      <c r="DJ826"/>
      <c r="DK826"/>
      <c r="DL826"/>
      <c r="DM826"/>
      <c r="DN826"/>
      <c r="DO826"/>
      <c r="DP826"/>
      <c r="DQ826"/>
      <c r="DR826"/>
      <c r="DS826"/>
      <c r="DT826"/>
      <c r="DU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R826"/>
      <c r="ES826"/>
      <c r="ET826"/>
      <c r="EU826"/>
    </row>
    <row r="827" spans="2:151">
      <c r="B827"/>
      <c r="C827"/>
      <c r="D827" s="159"/>
      <c r="E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 s="159"/>
      <c r="DF827" s="201"/>
      <c r="DG827" s="159"/>
      <c r="DH827" s="201"/>
      <c r="DJ827"/>
      <c r="DK827"/>
      <c r="DL827"/>
      <c r="DM827"/>
      <c r="DN827"/>
      <c r="DO827"/>
      <c r="DP827"/>
      <c r="DQ827"/>
      <c r="DR827"/>
      <c r="DS827"/>
      <c r="DT827"/>
      <c r="DU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R827"/>
      <c r="ES827"/>
      <c r="ET827"/>
      <c r="EU827"/>
    </row>
    <row r="828" spans="2:151">
      <c r="B828"/>
      <c r="C828"/>
      <c r="D828" s="159"/>
      <c r="E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 s="159"/>
      <c r="DF828" s="201"/>
      <c r="DG828" s="159"/>
      <c r="DH828" s="201"/>
      <c r="DJ828"/>
      <c r="DK828"/>
      <c r="DL828"/>
      <c r="DM828"/>
      <c r="DN828"/>
      <c r="DO828"/>
      <c r="DP828"/>
      <c r="DQ828"/>
      <c r="DR828"/>
      <c r="DS828"/>
      <c r="DT828"/>
      <c r="DU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R828"/>
      <c r="ES828"/>
      <c r="ET828"/>
      <c r="EU828"/>
    </row>
    <row r="829" spans="2:151">
      <c r="B829"/>
      <c r="C829"/>
      <c r="D829" s="159"/>
      <c r="E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 s="159"/>
      <c r="DF829" s="201"/>
      <c r="DG829" s="159"/>
      <c r="DH829" s="201"/>
      <c r="DJ829"/>
      <c r="DK829"/>
      <c r="DL829"/>
      <c r="DM829"/>
      <c r="DN829"/>
      <c r="DO829"/>
      <c r="DP829"/>
      <c r="DQ829"/>
      <c r="DR829"/>
      <c r="DS829"/>
      <c r="DT829"/>
      <c r="DU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R829"/>
      <c r="ES829"/>
      <c r="ET829"/>
      <c r="EU829"/>
    </row>
    <row r="830" spans="2:151">
      <c r="B830"/>
      <c r="C830"/>
      <c r="D830" s="159"/>
      <c r="E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 s="159"/>
      <c r="DF830" s="201"/>
      <c r="DG830" s="159"/>
      <c r="DH830" s="201"/>
      <c r="DJ830"/>
      <c r="DK830"/>
      <c r="DL830"/>
      <c r="DM830"/>
      <c r="DN830"/>
      <c r="DO830"/>
      <c r="DP830"/>
      <c r="DQ830"/>
      <c r="DR830"/>
      <c r="DS830"/>
      <c r="DT830"/>
      <c r="DU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R830"/>
      <c r="ES830"/>
      <c r="ET830"/>
      <c r="EU830"/>
    </row>
    <row r="831" spans="2:151">
      <c r="B831"/>
      <c r="C831"/>
      <c r="D831" s="159"/>
      <c r="E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 s="159"/>
      <c r="DF831" s="201"/>
      <c r="DG831" s="159"/>
      <c r="DH831" s="201"/>
      <c r="DJ831"/>
      <c r="DK831"/>
      <c r="DL831"/>
      <c r="DM831"/>
      <c r="DN831"/>
      <c r="DO831"/>
      <c r="DP831"/>
      <c r="DQ831"/>
      <c r="DR831"/>
      <c r="DS831"/>
      <c r="DT831"/>
      <c r="DU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R831"/>
      <c r="ES831"/>
      <c r="ET831"/>
      <c r="EU831"/>
    </row>
    <row r="832" spans="2:151">
      <c r="B832"/>
      <c r="C832"/>
      <c r="D832" s="159"/>
      <c r="E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 s="159"/>
      <c r="DF832" s="201"/>
      <c r="DG832" s="159"/>
      <c r="DH832" s="201"/>
      <c r="DJ832"/>
      <c r="DK832"/>
      <c r="DL832"/>
      <c r="DM832"/>
      <c r="DN832"/>
      <c r="DO832"/>
      <c r="DP832"/>
      <c r="DQ832"/>
      <c r="DR832"/>
      <c r="DS832"/>
      <c r="DT832"/>
      <c r="DU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R832"/>
      <c r="ES832"/>
      <c r="ET832"/>
      <c r="EU832"/>
    </row>
    <row r="833" spans="2:151">
      <c r="B833"/>
      <c r="C833"/>
      <c r="D833" s="159"/>
      <c r="E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 s="159"/>
      <c r="DF833" s="201"/>
      <c r="DG833" s="159"/>
      <c r="DH833" s="201"/>
      <c r="DJ833"/>
      <c r="DK833"/>
      <c r="DL833"/>
      <c r="DM833"/>
      <c r="DN833"/>
      <c r="DO833"/>
      <c r="DP833"/>
      <c r="DQ833"/>
      <c r="DR833"/>
      <c r="DS833"/>
      <c r="DT833"/>
      <c r="DU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R833"/>
      <c r="ES833"/>
      <c r="ET833"/>
      <c r="EU833"/>
    </row>
    <row r="834" spans="2:151">
      <c r="B834"/>
      <c r="C834"/>
      <c r="D834" s="159"/>
      <c r="E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 s="159"/>
      <c r="DF834" s="201"/>
      <c r="DG834" s="159"/>
      <c r="DH834" s="201"/>
      <c r="DJ834"/>
      <c r="DK834"/>
      <c r="DL834"/>
      <c r="DM834"/>
      <c r="DN834"/>
      <c r="DO834"/>
      <c r="DP834"/>
      <c r="DQ834"/>
      <c r="DR834"/>
      <c r="DS834"/>
      <c r="DT834"/>
      <c r="DU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R834"/>
      <c r="ES834"/>
      <c r="ET834"/>
      <c r="EU834"/>
    </row>
    <row r="835" spans="2:151">
      <c r="B835"/>
      <c r="C835"/>
      <c r="D835" s="159"/>
      <c r="E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 s="159"/>
      <c r="DF835" s="201"/>
      <c r="DG835" s="159"/>
      <c r="DH835" s="201"/>
      <c r="DJ835"/>
      <c r="DK835"/>
      <c r="DL835"/>
      <c r="DM835"/>
      <c r="DN835"/>
      <c r="DO835"/>
      <c r="DP835"/>
      <c r="DQ835"/>
      <c r="DR835"/>
      <c r="DS835"/>
      <c r="DT835"/>
      <c r="DU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R835"/>
      <c r="ES835"/>
      <c r="ET835"/>
      <c r="EU835"/>
    </row>
    <row r="836" spans="2:151">
      <c r="B836"/>
      <c r="C836"/>
      <c r="D836" s="159"/>
      <c r="E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 s="159"/>
      <c r="DF836" s="201"/>
      <c r="DG836" s="159"/>
      <c r="DH836" s="201"/>
      <c r="DJ836"/>
      <c r="DK836"/>
      <c r="DL836"/>
      <c r="DM836"/>
      <c r="DN836"/>
      <c r="DO836"/>
      <c r="DP836"/>
      <c r="DQ836"/>
      <c r="DR836"/>
      <c r="DS836"/>
      <c r="DT836"/>
      <c r="DU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R836"/>
      <c r="ES836"/>
      <c r="ET836"/>
      <c r="EU836"/>
    </row>
    <row r="837" spans="2:151">
      <c r="B837"/>
      <c r="C837"/>
      <c r="D837" s="159"/>
      <c r="E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 s="159"/>
      <c r="DF837" s="201"/>
      <c r="DG837" s="159"/>
      <c r="DH837" s="201"/>
      <c r="DJ837"/>
      <c r="DK837"/>
      <c r="DL837"/>
      <c r="DM837"/>
      <c r="DN837"/>
      <c r="DO837"/>
      <c r="DP837"/>
      <c r="DQ837"/>
      <c r="DR837"/>
      <c r="DS837"/>
      <c r="DT837"/>
      <c r="DU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R837"/>
      <c r="ES837"/>
      <c r="ET837"/>
      <c r="EU837"/>
    </row>
    <row r="838" spans="2:151">
      <c r="B838"/>
      <c r="C838"/>
      <c r="D838" s="159"/>
      <c r="E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 s="159"/>
      <c r="DF838" s="201"/>
      <c r="DG838" s="159"/>
      <c r="DH838" s="201"/>
      <c r="DJ838"/>
      <c r="DK838"/>
      <c r="DL838"/>
      <c r="DM838"/>
      <c r="DN838"/>
      <c r="DO838"/>
      <c r="DP838"/>
      <c r="DQ838"/>
      <c r="DR838"/>
      <c r="DS838"/>
      <c r="DT838"/>
      <c r="DU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R838"/>
      <c r="ES838"/>
      <c r="ET838"/>
      <c r="EU838"/>
    </row>
    <row r="839" spans="2:151">
      <c r="B839"/>
      <c r="C839"/>
      <c r="D839" s="159"/>
      <c r="E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 s="159"/>
      <c r="DF839" s="201"/>
      <c r="DG839" s="159"/>
      <c r="DH839" s="201"/>
      <c r="DJ839"/>
      <c r="DK839"/>
      <c r="DL839"/>
      <c r="DM839"/>
      <c r="DN839"/>
      <c r="DO839"/>
      <c r="DP839"/>
      <c r="DQ839"/>
      <c r="DR839"/>
      <c r="DS839"/>
      <c r="DT839"/>
      <c r="DU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R839"/>
      <c r="ES839"/>
      <c r="ET839"/>
      <c r="EU839"/>
    </row>
    <row r="840" spans="2:151">
      <c r="B840"/>
      <c r="C840"/>
      <c r="D840" s="159"/>
      <c r="E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 s="159"/>
      <c r="DF840" s="201"/>
      <c r="DG840" s="159"/>
      <c r="DH840" s="201"/>
      <c r="DJ840"/>
      <c r="DK840"/>
      <c r="DL840"/>
      <c r="DM840"/>
      <c r="DN840"/>
      <c r="DO840"/>
      <c r="DP840"/>
      <c r="DQ840"/>
      <c r="DR840"/>
      <c r="DS840"/>
      <c r="DT840"/>
      <c r="DU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R840"/>
      <c r="ES840"/>
      <c r="ET840"/>
      <c r="EU840"/>
    </row>
    <row r="841" spans="2:151">
      <c r="B841"/>
      <c r="C841"/>
      <c r="D841" s="159"/>
      <c r="E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 s="159"/>
      <c r="DF841" s="201"/>
      <c r="DG841" s="159"/>
      <c r="DH841" s="201"/>
      <c r="DJ841"/>
      <c r="DK841"/>
      <c r="DL841"/>
      <c r="DM841"/>
      <c r="DN841"/>
      <c r="DO841"/>
      <c r="DP841"/>
      <c r="DQ841"/>
      <c r="DR841"/>
      <c r="DS841"/>
      <c r="DT841"/>
      <c r="DU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R841"/>
      <c r="ES841"/>
      <c r="ET841"/>
      <c r="EU841"/>
    </row>
    <row r="842" spans="2:151">
      <c r="B842"/>
      <c r="C842"/>
      <c r="D842" s="159"/>
      <c r="E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 s="159"/>
      <c r="DF842" s="201"/>
      <c r="DG842" s="159"/>
      <c r="DH842" s="201"/>
      <c r="DJ842"/>
      <c r="DK842"/>
      <c r="DL842"/>
      <c r="DM842"/>
      <c r="DN842"/>
      <c r="DO842"/>
      <c r="DP842"/>
      <c r="DQ842"/>
      <c r="DR842"/>
      <c r="DS842"/>
      <c r="DT842"/>
      <c r="DU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R842"/>
      <c r="ES842"/>
      <c r="ET842"/>
      <c r="EU842"/>
    </row>
    <row r="843" spans="2:151">
      <c r="B843"/>
      <c r="C843"/>
      <c r="D843" s="159"/>
      <c r="E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 s="159"/>
      <c r="DF843" s="201"/>
      <c r="DG843" s="159"/>
      <c r="DH843" s="201"/>
      <c r="DJ843"/>
      <c r="DK843"/>
      <c r="DL843"/>
      <c r="DM843"/>
      <c r="DN843"/>
      <c r="DO843"/>
      <c r="DP843"/>
      <c r="DQ843"/>
      <c r="DR843"/>
      <c r="DS843"/>
      <c r="DT843"/>
      <c r="DU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R843"/>
      <c r="ES843"/>
      <c r="ET843"/>
      <c r="EU843"/>
    </row>
    <row r="844" spans="2:151">
      <c r="B844"/>
      <c r="C844"/>
      <c r="D844" s="159"/>
      <c r="E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 s="159"/>
      <c r="DF844" s="201"/>
      <c r="DG844" s="159"/>
      <c r="DH844" s="201"/>
      <c r="DJ844"/>
      <c r="DK844"/>
      <c r="DL844"/>
      <c r="DM844"/>
      <c r="DN844"/>
      <c r="DO844"/>
      <c r="DP844"/>
      <c r="DQ844"/>
      <c r="DR844"/>
      <c r="DS844"/>
      <c r="DT844"/>
      <c r="DU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R844"/>
      <c r="ES844"/>
      <c r="ET844"/>
      <c r="EU844"/>
    </row>
    <row r="845" spans="2:151">
      <c r="B845"/>
      <c r="C845"/>
      <c r="D845" s="159"/>
      <c r="E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 s="159"/>
      <c r="DF845" s="201"/>
      <c r="DG845" s="159"/>
      <c r="DH845" s="201"/>
      <c r="DJ845"/>
      <c r="DK845"/>
      <c r="DL845"/>
      <c r="DM845"/>
      <c r="DN845"/>
      <c r="DO845"/>
      <c r="DP845"/>
      <c r="DQ845"/>
      <c r="DR845"/>
      <c r="DS845"/>
      <c r="DT845"/>
      <c r="DU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R845"/>
      <c r="ES845"/>
      <c r="ET845"/>
      <c r="EU845"/>
    </row>
    <row r="846" spans="2:151">
      <c r="B846"/>
      <c r="C846"/>
      <c r="D846" s="159"/>
      <c r="E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 s="159"/>
      <c r="DF846" s="201"/>
      <c r="DG846" s="159"/>
      <c r="DH846" s="201"/>
      <c r="DJ846"/>
      <c r="DK846"/>
      <c r="DL846"/>
      <c r="DM846"/>
      <c r="DN846"/>
      <c r="DO846"/>
      <c r="DP846"/>
      <c r="DQ846"/>
      <c r="DR846"/>
      <c r="DS846"/>
      <c r="DT846"/>
      <c r="DU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R846"/>
      <c r="ES846"/>
      <c r="ET846"/>
      <c r="EU846"/>
    </row>
    <row r="847" spans="2:151">
      <c r="B847"/>
      <c r="C847"/>
      <c r="D847" s="159"/>
      <c r="E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 s="159"/>
      <c r="DF847" s="201"/>
      <c r="DG847" s="159"/>
      <c r="DH847" s="201"/>
      <c r="DJ847"/>
      <c r="DK847"/>
      <c r="DL847"/>
      <c r="DM847"/>
      <c r="DN847"/>
      <c r="DO847"/>
      <c r="DP847"/>
      <c r="DQ847"/>
      <c r="DR847"/>
      <c r="DS847"/>
      <c r="DT847"/>
      <c r="DU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R847"/>
      <c r="ES847"/>
      <c r="ET847"/>
      <c r="EU847"/>
    </row>
    <row r="848" spans="2:151">
      <c r="B848"/>
      <c r="C848"/>
      <c r="D848" s="159"/>
      <c r="E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 s="159"/>
      <c r="DF848" s="201"/>
      <c r="DG848" s="159"/>
      <c r="DH848" s="201"/>
      <c r="DJ848"/>
      <c r="DK848"/>
      <c r="DL848"/>
      <c r="DM848"/>
      <c r="DN848"/>
      <c r="DO848"/>
      <c r="DP848"/>
      <c r="DQ848"/>
      <c r="DR848"/>
      <c r="DS848"/>
      <c r="DT848"/>
      <c r="DU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R848"/>
      <c r="ES848"/>
      <c r="ET848"/>
      <c r="EU848"/>
    </row>
    <row r="849" spans="2:151">
      <c r="B849"/>
      <c r="C849"/>
      <c r="D849" s="159"/>
      <c r="E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 s="159"/>
      <c r="DF849" s="201"/>
      <c r="DG849" s="159"/>
      <c r="DH849" s="201"/>
      <c r="DJ849"/>
      <c r="DK849"/>
      <c r="DL849"/>
      <c r="DM849"/>
      <c r="DN849"/>
      <c r="DO849"/>
      <c r="DP849"/>
      <c r="DQ849"/>
      <c r="DR849"/>
      <c r="DS849"/>
      <c r="DT849"/>
      <c r="DU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R849"/>
      <c r="ES849"/>
      <c r="ET849"/>
      <c r="EU849"/>
    </row>
    <row r="850" spans="2:151">
      <c r="B850"/>
      <c r="C850"/>
      <c r="D850" s="159"/>
      <c r="E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 s="159"/>
      <c r="DF850" s="201"/>
      <c r="DG850" s="159"/>
      <c r="DH850" s="201"/>
      <c r="DJ850"/>
      <c r="DK850"/>
      <c r="DL850"/>
      <c r="DM850"/>
      <c r="DN850"/>
      <c r="DO850"/>
      <c r="DP850"/>
      <c r="DQ850"/>
      <c r="DR850"/>
      <c r="DS850"/>
      <c r="DT850"/>
      <c r="DU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R850"/>
      <c r="ES850"/>
      <c r="ET850"/>
      <c r="EU850"/>
    </row>
    <row r="851" spans="2:151">
      <c r="B851"/>
      <c r="C851"/>
      <c r="D851" s="159"/>
      <c r="E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 s="159"/>
      <c r="DF851" s="201"/>
      <c r="DG851" s="159"/>
      <c r="DH851" s="201"/>
      <c r="DJ851"/>
      <c r="DK851"/>
      <c r="DL851"/>
      <c r="DM851"/>
      <c r="DN851"/>
      <c r="DO851"/>
      <c r="DP851"/>
      <c r="DQ851"/>
      <c r="DR851"/>
      <c r="DS851"/>
      <c r="DT851"/>
      <c r="DU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R851"/>
      <c r="ES851"/>
      <c r="ET851"/>
      <c r="EU851"/>
    </row>
    <row r="852" spans="2:151">
      <c r="B852"/>
      <c r="C852"/>
      <c r="D852" s="159"/>
      <c r="E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 s="159"/>
      <c r="DF852" s="201"/>
      <c r="DG852" s="159"/>
      <c r="DH852" s="201"/>
      <c r="DJ852"/>
      <c r="DK852"/>
      <c r="DL852"/>
      <c r="DM852"/>
      <c r="DN852"/>
      <c r="DO852"/>
      <c r="DP852"/>
      <c r="DQ852"/>
      <c r="DR852"/>
      <c r="DS852"/>
      <c r="DT852"/>
      <c r="DU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R852"/>
      <c r="ES852"/>
      <c r="ET852"/>
      <c r="EU852"/>
    </row>
    <row r="853" spans="2:151">
      <c r="B853"/>
      <c r="C853"/>
      <c r="D853" s="159"/>
      <c r="E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 s="159"/>
      <c r="DF853" s="201"/>
      <c r="DG853" s="159"/>
      <c r="DH853" s="201"/>
      <c r="DJ853"/>
      <c r="DK853"/>
      <c r="DL853"/>
      <c r="DM853"/>
      <c r="DN853"/>
      <c r="DO853"/>
      <c r="DP853"/>
      <c r="DQ853"/>
      <c r="DR853"/>
      <c r="DS853"/>
      <c r="DT853"/>
      <c r="DU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R853"/>
      <c r="ES853"/>
      <c r="ET853"/>
      <c r="EU853"/>
    </row>
    <row r="854" spans="2:151">
      <c r="B854"/>
      <c r="C854"/>
      <c r="D854" s="159"/>
      <c r="E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 s="159"/>
      <c r="DF854" s="201"/>
      <c r="DG854" s="159"/>
      <c r="DH854" s="201"/>
      <c r="DJ854"/>
      <c r="DK854"/>
      <c r="DL854"/>
      <c r="DM854"/>
      <c r="DN854"/>
      <c r="DO854"/>
      <c r="DP854"/>
      <c r="DQ854"/>
      <c r="DR854"/>
      <c r="DS854"/>
      <c r="DT854"/>
      <c r="DU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R854"/>
      <c r="ES854"/>
      <c r="ET854"/>
      <c r="EU854"/>
    </row>
    <row r="855" spans="2:151">
      <c r="B855"/>
      <c r="C855"/>
      <c r="D855" s="159"/>
      <c r="E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 s="159"/>
      <c r="DF855" s="201"/>
      <c r="DG855" s="159"/>
      <c r="DH855" s="201"/>
      <c r="DJ855"/>
      <c r="DK855"/>
      <c r="DL855"/>
      <c r="DM855"/>
      <c r="DN855"/>
      <c r="DO855"/>
      <c r="DP855"/>
      <c r="DQ855"/>
      <c r="DR855"/>
      <c r="DS855"/>
      <c r="DT855"/>
      <c r="DU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R855"/>
      <c r="ES855"/>
      <c r="ET855"/>
      <c r="EU855"/>
    </row>
    <row r="856" spans="2:151">
      <c r="B856"/>
      <c r="C856"/>
      <c r="D856" s="159"/>
      <c r="E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 s="159"/>
      <c r="DF856" s="201"/>
      <c r="DG856" s="159"/>
      <c r="DH856" s="201"/>
      <c r="DJ856"/>
      <c r="DK856"/>
      <c r="DL856"/>
      <c r="DM856"/>
      <c r="DN856"/>
      <c r="DO856"/>
      <c r="DP856"/>
      <c r="DQ856"/>
      <c r="DR856"/>
      <c r="DS856"/>
      <c r="DT856"/>
      <c r="DU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R856"/>
      <c r="ES856"/>
      <c r="ET856"/>
      <c r="EU856"/>
    </row>
    <row r="857" spans="2:151">
      <c r="B857"/>
      <c r="C857"/>
      <c r="D857" s="159"/>
      <c r="E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 s="159"/>
      <c r="DF857" s="201"/>
      <c r="DG857" s="159"/>
      <c r="DH857" s="201"/>
      <c r="DJ857"/>
      <c r="DK857"/>
      <c r="DL857"/>
      <c r="DM857"/>
      <c r="DN857"/>
      <c r="DO857"/>
      <c r="DP857"/>
      <c r="DQ857"/>
      <c r="DR857"/>
      <c r="DS857"/>
      <c r="DT857"/>
      <c r="DU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R857"/>
      <c r="ES857"/>
      <c r="ET857"/>
      <c r="EU857"/>
    </row>
    <row r="858" spans="2:151">
      <c r="B858"/>
      <c r="C858"/>
      <c r="D858" s="159"/>
      <c r="E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 s="159"/>
      <c r="DF858" s="201"/>
      <c r="DG858" s="159"/>
      <c r="DH858" s="201"/>
      <c r="DJ858"/>
      <c r="DK858"/>
      <c r="DL858"/>
      <c r="DM858"/>
      <c r="DN858"/>
      <c r="DO858"/>
      <c r="DP858"/>
      <c r="DQ858"/>
      <c r="DR858"/>
      <c r="DS858"/>
      <c r="DT858"/>
      <c r="DU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R858"/>
      <c r="ES858"/>
      <c r="ET858"/>
      <c r="EU858"/>
    </row>
    <row r="859" spans="2:151">
      <c r="B859"/>
      <c r="C859"/>
      <c r="D859" s="159"/>
      <c r="E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 s="159"/>
      <c r="DF859" s="201"/>
      <c r="DG859" s="159"/>
      <c r="DH859" s="201"/>
      <c r="DJ859"/>
      <c r="DK859"/>
      <c r="DL859"/>
      <c r="DM859"/>
      <c r="DN859"/>
      <c r="DO859"/>
      <c r="DP859"/>
      <c r="DQ859"/>
      <c r="DR859"/>
      <c r="DS859"/>
      <c r="DT859"/>
      <c r="DU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R859"/>
      <c r="ES859"/>
      <c r="ET859"/>
      <c r="EU859"/>
    </row>
    <row r="860" spans="2:151">
      <c r="B860"/>
      <c r="C860"/>
      <c r="D860" s="159"/>
      <c r="E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 s="159"/>
      <c r="DF860" s="201"/>
      <c r="DG860" s="159"/>
      <c r="DH860" s="201"/>
      <c r="DJ860"/>
      <c r="DK860"/>
      <c r="DL860"/>
      <c r="DM860"/>
      <c r="DN860"/>
      <c r="DO860"/>
      <c r="DP860"/>
      <c r="DQ860"/>
      <c r="DR860"/>
      <c r="DS860"/>
      <c r="DT860"/>
      <c r="DU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R860"/>
      <c r="ES860"/>
      <c r="ET860"/>
      <c r="EU860"/>
    </row>
    <row r="861" spans="2:151">
      <c r="B861"/>
      <c r="C861"/>
      <c r="D861" s="159"/>
      <c r="E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 s="159"/>
      <c r="DF861" s="201"/>
      <c r="DG861" s="159"/>
      <c r="DH861" s="201"/>
      <c r="DJ861"/>
      <c r="DK861"/>
      <c r="DL861"/>
      <c r="DM861"/>
      <c r="DN861"/>
      <c r="DO861"/>
      <c r="DP861"/>
      <c r="DQ861"/>
      <c r="DR861"/>
      <c r="DS861"/>
      <c r="DT861"/>
      <c r="DU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R861"/>
      <c r="ES861"/>
      <c r="ET861"/>
      <c r="EU861"/>
    </row>
    <row r="862" spans="2:151">
      <c r="B862"/>
      <c r="C862"/>
      <c r="D862" s="159"/>
      <c r="E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 s="159"/>
      <c r="DF862" s="201"/>
      <c r="DG862" s="159"/>
      <c r="DH862" s="201"/>
      <c r="DJ862"/>
      <c r="DK862"/>
      <c r="DL862"/>
      <c r="DM862"/>
      <c r="DN862"/>
      <c r="DO862"/>
      <c r="DP862"/>
      <c r="DQ862"/>
      <c r="DR862"/>
      <c r="DS862"/>
      <c r="DT862"/>
      <c r="DU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R862"/>
      <c r="ES862"/>
      <c r="ET862"/>
      <c r="EU862"/>
    </row>
    <row r="863" spans="2:151">
      <c r="B863"/>
      <c r="C863"/>
      <c r="D863" s="159"/>
      <c r="E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 s="159"/>
      <c r="DF863" s="201"/>
      <c r="DG863" s="159"/>
      <c r="DH863" s="201"/>
      <c r="DJ863"/>
      <c r="DK863"/>
      <c r="DL863"/>
      <c r="DM863"/>
      <c r="DN863"/>
      <c r="DO863"/>
      <c r="DP863"/>
      <c r="DQ863"/>
      <c r="DR863"/>
      <c r="DS863"/>
      <c r="DT863"/>
      <c r="DU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R863"/>
      <c r="ES863"/>
      <c r="ET863"/>
      <c r="EU863"/>
    </row>
    <row r="864" spans="2:151">
      <c r="B864"/>
      <c r="C864"/>
      <c r="D864" s="159"/>
      <c r="E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 s="159"/>
      <c r="DF864" s="201"/>
      <c r="DG864" s="159"/>
      <c r="DH864" s="201"/>
      <c r="DJ864"/>
      <c r="DK864"/>
      <c r="DL864"/>
      <c r="DM864"/>
      <c r="DN864"/>
      <c r="DO864"/>
      <c r="DP864"/>
      <c r="DQ864"/>
      <c r="DR864"/>
      <c r="DS864"/>
      <c r="DT864"/>
      <c r="DU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R864"/>
      <c r="ES864"/>
      <c r="ET864"/>
      <c r="EU864"/>
    </row>
    <row r="865" spans="2:151">
      <c r="B865"/>
      <c r="C865"/>
      <c r="D865" s="159"/>
      <c r="E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 s="159"/>
      <c r="DF865" s="201"/>
      <c r="DG865" s="159"/>
      <c r="DH865" s="201"/>
      <c r="DJ865"/>
      <c r="DK865"/>
      <c r="DL865"/>
      <c r="DM865"/>
      <c r="DN865"/>
      <c r="DO865"/>
      <c r="DP865"/>
      <c r="DQ865"/>
      <c r="DR865"/>
      <c r="DS865"/>
      <c r="DT865"/>
      <c r="DU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R865"/>
      <c r="ES865"/>
      <c r="ET865"/>
      <c r="EU865"/>
    </row>
    <row r="866" spans="2:151">
      <c r="B866"/>
      <c r="C866"/>
      <c r="D866" s="159"/>
      <c r="E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 s="159"/>
      <c r="DF866" s="201"/>
      <c r="DG866" s="159"/>
      <c r="DH866" s="201"/>
      <c r="DJ866"/>
      <c r="DK866"/>
      <c r="DL866"/>
      <c r="DM866"/>
      <c r="DN866"/>
      <c r="DO866"/>
      <c r="DP866"/>
      <c r="DQ866"/>
      <c r="DR866"/>
      <c r="DS866"/>
      <c r="DT866"/>
      <c r="DU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R866"/>
      <c r="ES866"/>
      <c r="ET866"/>
      <c r="EU866"/>
    </row>
    <row r="867" spans="2:151">
      <c r="B867"/>
      <c r="C867"/>
      <c r="D867" s="159"/>
      <c r="E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 s="159"/>
      <c r="DF867" s="201"/>
      <c r="DG867" s="159"/>
      <c r="DH867" s="201"/>
      <c r="DJ867"/>
      <c r="DK867"/>
      <c r="DL867"/>
      <c r="DM867"/>
      <c r="DN867"/>
      <c r="DO867"/>
      <c r="DP867"/>
      <c r="DQ867"/>
      <c r="DR867"/>
      <c r="DS867"/>
      <c r="DT867"/>
      <c r="DU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R867"/>
      <c r="ES867"/>
      <c r="ET867"/>
      <c r="EU867"/>
    </row>
    <row r="868" spans="2:151">
      <c r="B868"/>
      <c r="C868"/>
      <c r="D868" s="159"/>
      <c r="E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 s="159"/>
      <c r="DF868" s="201"/>
      <c r="DG868" s="159"/>
      <c r="DH868" s="201"/>
      <c r="DJ868"/>
      <c r="DK868"/>
      <c r="DL868"/>
      <c r="DM868"/>
      <c r="DN868"/>
      <c r="DO868"/>
      <c r="DP868"/>
      <c r="DQ868"/>
      <c r="DR868"/>
      <c r="DS868"/>
      <c r="DT868"/>
      <c r="DU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R868"/>
      <c r="ES868"/>
      <c r="ET868"/>
      <c r="EU868"/>
    </row>
    <row r="869" spans="2:151">
      <c r="B869"/>
      <c r="C869"/>
      <c r="D869" s="159"/>
      <c r="E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 s="159"/>
      <c r="DF869" s="201"/>
      <c r="DG869" s="159"/>
      <c r="DH869" s="201"/>
      <c r="DJ869"/>
      <c r="DK869"/>
      <c r="DL869"/>
      <c r="DM869"/>
      <c r="DN869"/>
      <c r="DO869"/>
      <c r="DP869"/>
      <c r="DQ869"/>
      <c r="DR869"/>
      <c r="DS869"/>
      <c r="DT869"/>
      <c r="DU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R869"/>
      <c r="ES869"/>
      <c r="ET869"/>
      <c r="EU869"/>
    </row>
    <row r="870" spans="2:151">
      <c r="B870"/>
      <c r="C870"/>
      <c r="D870" s="159"/>
      <c r="E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 s="159"/>
      <c r="DF870" s="201"/>
      <c r="DG870" s="159"/>
      <c r="DH870" s="201"/>
      <c r="DJ870"/>
      <c r="DK870"/>
      <c r="DL870"/>
      <c r="DM870"/>
      <c r="DN870"/>
      <c r="DO870"/>
      <c r="DP870"/>
      <c r="DQ870"/>
      <c r="DR870"/>
      <c r="DS870"/>
      <c r="DT870"/>
      <c r="DU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R870"/>
      <c r="ES870"/>
      <c r="ET870"/>
      <c r="EU870"/>
    </row>
    <row r="871" spans="2:151">
      <c r="B871"/>
      <c r="C871"/>
      <c r="D871" s="159"/>
      <c r="E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 s="159"/>
      <c r="DF871" s="201"/>
      <c r="DG871" s="159"/>
      <c r="DH871" s="201"/>
      <c r="DJ871"/>
      <c r="DK871"/>
      <c r="DL871"/>
      <c r="DM871"/>
      <c r="DN871"/>
      <c r="DO871"/>
      <c r="DP871"/>
      <c r="DQ871"/>
      <c r="DR871"/>
      <c r="DS871"/>
      <c r="DT871"/>
      <c r="DU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R871"/>
      <c r="ES871"/>
      <c r="ET871"/>
      <c r="EU871"/>
    </row>
    <row r="872" spans="2:151">
      <c r="B872"/>
      <c r="C872"/>
      <c r="D872" s="159"/>
      <c r="E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 s="159"/>
      <c r="DF872" s="201"/>
      <c r="DG872" s="159"/>
      <c r="DH872" s="201"/>
      <c r="DJ872"/>
      <c r="DK872"/>
      <c r="DL872"/>
      <c r="DM872"/>
      <c r="DN872"/>
      <c r="DO872"/>
      <c r="DP872"/>
      <c r="DQ872"/>
      <c r="DR872"/>
      <c r="DS872"/>
      <c r="DT872"/>
      <c r="DU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R872"/>
      <c r="ES872"/>
      <c r="ET872"/>
      <c r="EU872"/>
    </row>
    <row r="873" spans="2:151">
      <c r="B873"/>
      <c r="C873"/>
      <c r="D873" s="159"/>
      <c r="E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 s="159"/>
      <c r="DF873" s="201"/>
      <c r="DG873" s="159"/>
      <c r="DH873" s="201"/>
      <c r="DJ873"/>
      <c r="DK873"/>
      <c r="DL873"/>
      <c r="DM873"/>
      <c r="DN873"/>
      <c r="DO873"/>
      <c r="DP873"/>
      <c r="DQ873"/>
      <c r="DR873"/>
      <c r="DS873"/>
      <c r="DT873"/>
      <c r="DU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R873"/>
      <c r="ES873"/>
      <c r="ET873"/>
      <c r="EU873"/>
    </row>
    <row r="874" spans="2:151">
      <c r="B874"/>
      <c r="C874"/>
      <c r="D874" s="159"/>
      <c r="E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 s="159"/>
      <c r="DF874" s="201"/>
      <c r="DG874" s="159"/>
      <c r="DH874" s="201"/>
      <c r="DJ874"/>
      <c r="DK874"/>
      <c r="DL874"/>
      <c r="DM874"/>
      <c r="DN874"/>
      <c r="DO874"/>
      <c r="DP874"/>
      <c r="DQ874"/>
      <c r="DR874"/>
      <c r="DS874"/>
      <c r="DT874"/>
      <c r="DU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R874"/>
      <c r="ES874"/>
      <c r="ET874"/>
      <c r="EU874"/>
    </row>
    <row r="875" spans="2:151">
      <c r="B875"/>
      <c r="C875"/>
      <c r="D875" s="159"/>
      <c r="E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 s="159"/>
      <c r="DF875" s="201"/>
      <c r="DG875" s="159"/>
      <c r="DH875" s="201"/>
      <c r="DJ875"/>
      <c r="DK875"/>
      <c r="DL875"/>
      <c r="DM875"/>
      <c r="DN875"/>
      <c r="DO875"/>
      <c r="DP875"/>
      <c r="DQ875"/>
      <c r="DR875"/>
      <c r="DS875"/>
      <c r="DT875"/>
      <c r="DU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R875"/>
      <c r="ES875"/>
      <c r="ET875"/>
      <c r="EU875"/>
    </row>
    <row r="876" spans="2:151">
      <c r="B876"/>
      <c r="C876"/>
      <c r="D876" s="159"/>
      <c r="E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 s="159"/>
      <c r="DF876" s="201"/>
      <c r="DG876" s="159"/>
      <c r="DH876" s="201"/>
      <c r="DJ876"/>
      <c r="DK876"/>
      <c r="DL876"/>
      <c r="DM876"/>
      <c r="DN876"/>
      <c r="DO876"/>
      <c r="DP876"/>
      <c r="DQ876"/>
      <c r="DR876"/>
      <c r="DS876"/>
      <c r="DT876"/>
      <c r="DU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R876"/>
      <c r="ES876"/>
      <c r="ET876"/>
      <c r="EU876"/>
    </row>
    <row r="877" spans="2:151">
      <c r="B877"/>
      <c r="C877"/>
      <c r="D877" s="159"/>
      <c r="E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 s="159"/>
      <c r="DF877" s="201"/>
      <c r="DG877" s="159"/>
      <c r="DH877" s="201"/>
      <c r="DJ877"/>
      <c r="DK877"/>
      <c r="DL877"/>
      <c r="DM877"/>
      <c r="DN877"/>
      <c r="DO877"/>
      <c r="DP877"/>
      <c r="DQ877"/>
      <c r="DR877"/>
      <c r="DS877"/>
      <c r="DT877"/>
      <c r="DU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R877"/>
      <c r="ES877"/>
      <c r="ET877"/>
      <c r="EU877"/>
    </row>
    <row r="878" spans="2:151">
      <c r="B878"/>
      <c r="C878"/>
      <c r="D878" s="159"/>
      <c r="E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 s="159"/>
      <c r="DF878" s="201"/>
      <c r="DG878" s="159"/>
      <c r="DH878" s="201"/>
      <c r="DJ878"/>
      <c r="DK878"/>
      <c r="DL878"/>
      <c r="DM878"/>
      <c r="DN878"/>
      <c r="DO878"/>
      <c r="DP878"/>
      <c r="DQ878"/>
      <c r="DR878"/>
      <c r="DS878"/>
      <c r="DT878"/>
      <c r="DU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R878"/>
      <c r="ES878"/>
      <c r="ET878"/>
      <c r="EU878"/>
    </row>
    <row r="879" spans="2:151">
      <c r="B879"/>
      <c r="C879"/>
      <c r="D879" s="159"/>
      <c r="E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 s="159"/>
      <c r="DF879" s="201"/>
      <c r="DG879" s="159"/>
      <c r="DH879" s="201"/>
      <c r="DJ879"/>
      <c r="DK879"/>
      <c r="DL879"/>
      <c r="DM879"/>
      <c r="DN879"/>
      <c r="DO879"/>
      <c r="DP879"/>
      <c r="DQ879"/>
      <c r="DR879"/>
      <c r="DS879"/>
      <c r="DT879"/>
      <c r="DU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R879"/>
      <c r="ES879"/>
      <c r="ET879"/>
      <c r="EU879"/>
    </row>
    <row r="880" spans="2:151">
      <c r="B880"/>
      <c r="C880"/>
      <c r="D880" s="159"/>
      <c r="E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 s="159"/>
      <c r="DF880" s="201"/>
      <c r="DG880" s="159"/>
      <c r="DH880" s="201"/>
      <c r="DJ880"/>
      <c r="DK880"/>
      <c r="DL880"/>
      <c r="DM880"/>
      <c r="DN880"/>
      <c r="DO880"/>
      <c r="DP880"/>
      <c r="DQ880"/>
      <c r="DR880"/>
      <c r="DS880"/>
      <c r="DT880"/>
      <c r="DU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R880"/>
      <c r="ES880"/>
      <c r="ET880"/>
      <c r="EU880"/>
    </row>
    <row r="881" spans="2:151">
      <c r="B881"/>
      <c r="C881"/>
      <c r="D881" s="159"/>
      <c r="E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 s="159"/>
      <c r="DF881" s="201"/>
      <c r="DG881" s="159"/>
      <c r="DH881" s="201"/>
      <c r="DJ881"/>
      <c r="DK881"/>
      <c r="DL881"/>
      <c r="DM881"/>
      <c r="DN881"/>
      <c r="DO881"/>
      <c r="DP881"/>
      <c r="DQ881"/>
      <c r="DR881"/>
      <c r="DS881"/>
      <c r="DT881"/>
      <c r="DU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R881"/>
      <c r="ES881"/>
      <c r="ET881"/>
      <c r="EU881"/>
    </row>
    <row r="882" spans="2:151">
      <c r="B882"/>
      <c r="C882"/>
      <c r="D882" s="159"/>
      <c r="E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 s="159"/>
      <c r="DF882" s="201"/>
      <c r="DG882" s="159"/>
      <c r="DH882" s="201"/>
      <c r="DJ882"/>
      <c r="DK882"/>
      <c r="DL882"/>
      <c r="DM882"/>
      <c r="DN882"/>
      <c r="DO882"/>
      <c r="DP882"/>
      <c r="DQ882"/>
      <c r="DR882"/>
      <c r="DS882"/>
      <c r="DT882"/>
      <c r="DU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R882"/>
      <c r="ES882"/>
      <c r="ET882"/>
      <c r="EU882"/>
    </row>
    <row r="883" spans="2:151">
      <c r="B883"/>
      <c r="C883"/>
      <c r="D883" s="159"/>
      <c r="E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 s="159"/>
      <c r="DF883" s="201"/>
      <c r="DG883" s="159"/>
      <c r="DH883" s="201"/>
      <c r="DJ883"/>
      <c r="DK883"/>
      <c r="DL883"/>
      <c r="DM883"/>
      <c r="DN883"/>
      <c r="DO883"/>
      <c r="DP883"/>
      <c r="DQ883"/>
      <c r="DR883"/>
      <c r="DS883"/>
      <c r="DT883"/>
      <c r="DU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R883"/>
      <c r="ES883"/>
      <c r="ET883"/>
      <c r="EU883"/>
    </row>
    <row r="884" spans="2:151">
      <c r="B884"/>
      <c r="C884"/>
      <c r="D884" s="159"/>
      <c r="E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 s="159"/>
      <c r="DF884" s="201"/>
      <c r="DG884" s="159"/>
      <c r="DH884" s="201"/>
      <c r="DJ884"/>
      <c r="DK884"/>
      <c r="DL884"/>
      <c r="DM884"/>
      <c r="DN884"/>
      <c r="DO884"/>
      <c r="DP884"/>
      <c r="DQ884"/>
      <c r="DR884"/>
      <c r="DS884"/>
      <c r="DT884"/>
      <c r="DU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R884"/>
      <c r="ES884"/>
      <c r="ET884"/>
      <c r="EU884"/>
    </row>
    <row r="885" spans="2:151">
      <c r="B885"/>
      <c r="C885"/>
      <c r="D885" s="159"/>
      <c r="E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 s="159"/>
      <c r="DF885" s="201"/>
      <c r="DG885" s="159"/>
      <c r="DH885" s="201"/>
      <c r="DJ885"/>
      <c r="DK885"/>
      <c r="DL885"/>
      <c r="DM885"/>
      <c r="DN885"/>
      <c r="DO885"/>
      <c r="DP885"/>
      <c r="DQ885"/>
      <c r="DR885"/>
      <c r="DS885"/>
      <c r="DT885"/>
      <c r="DU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R885"/>
      <c r="ES885"/>
      <c r="ET885"/>
      <c r="EU885"/>
    </row>
    <row r="886" spans="2:151">
      <c r="B886"/>
      <c r="C886"/>
      <c r="D886" s="159"/>
      <c r="E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 s="159"/>
      <c r="DF886" s="201"/>
      <c r="DG886" s="159"/>
      <c r="DH886" s="201"/>
      <c r="DJ886"/>
      <c r="DK886"/>
      <c r="DL886"/>
      <c r="DM886"/>
      <c r="DN886"/>
      <c r="DO886"/>
      <c r="DP886"/>
      <c r="DQ886"/>
      <c r="DR886"/>
      <c r="DS886"/>
      <c r="DT886"/>
      <c r="DU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R886"/>
      <c r="ES886"/>
      <c r="ET886"/>
      <c r="EU886"/>
    </row>
    <row r="887" spans="2:151">
      <c r="B887"/>
      <c r="C887"/>
      <c r="D887" s="159"/>
      <c r="E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 s="159"/>
      <c r="DF887" s="201"/>
      <c r="DG887" s="159"/>
      <c r="DH887" s="201"/>
      <c r="DJ887"/>
      <c r="DK887"/>
      <c r="DL887"/>
      <c r="DM887"/>
      <c r="DN887"/>
      <c r="DO887"/>
      <c r="DP887"/>
      <c r="DQ887"/>
      <c r="DR887"/>
      <c r="DS887"/>
      <c r="DT887"/>
      <c r="DU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R887"/>
      <c r="ES887"/>
      <c r="ET887"/>
      <c r="EU887"/>
    </row>
    <row r="888" spans="2:151">
      <c r="B888"/>
      <c r="C888"/>
      <c r="D888" s="159"/>
      <c r="E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 s="159"/>
      <c r="DF888" s="201"/>
      <c r="DG888" s="159"/>
      <c r="DH888" s="201"/>
      <c r="DJ888"/>
      <c r="DK888"/>
      <c r="DL888"/>
      <c r="DM888"/>
      <c r="DN888"/>
      <c r="DO888"/>
      <c r="DP888"/>
      <c r="DQ888"/>
      <c r="DR888"/>
      <c r="DS888"/>
      <c r="DT888"/>
      <c r="DU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R888"/>
      <c r="ES888"/>
      <c r="ET888"/>
      <c r="EU888"/>
    </row>
    <row r="889" spans="2:151">
      <c r="B889"/>
      <c r="C889"/>
      <c r="D889" s="159"/>
      <c r="E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 s="159"/>
      <c r="DF889" s="201"/>
      <c r="DG889" s="159"/>
      <c r="DH889" s="201"/>
      <c r="DJ889"/>
      <c r="DK889"/>
      <c r="DL889"/>
      <c r="DM889"/>
      <c r="DN889"/>
      <c r="DO889"/>
      <c r="DP889"/>
      <c r="DQ889"/>
      <c r="DR889"/>
      <c r="DS889"/>
      <c r="DT889"/>
      <c r="DU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R889"/>
      <c r="ES889"/>
      <c r="ET889"/>
      <c r="EU889"/>
    </row>
    <row r="890" spans="2:151">
      <c r="B890"/>
      <c r="C890"/>
      <c r="D890" s="159"/>
      <c r="E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 s="159"/>
      <c r="DF890" s="201"/>
      <c r="DG890" s="159"/>
      <c r="DH890" s="201"/>
      <c r="DJ890"/>
      <c r="DK890"/>
      <c r="DL890"/>
      <c r="DM890"/>
      <c r="DN890"/>
      <c r="DO890"/>
      <c r="DP890"/>
      <c r="DQ890"/>
      <c r="DR890"/>
      <c r="DS890"/>
      <c r="DT890"/>
      <c r="DU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R890"/>
      <c r="ES890"/>
      <c r="ET890"/>
      <c r="EU890"/>
    </row>
    <row r="891" spans="2:151">
      <c r="B891"/>
      <c r="C891"/>
      <c r="D891" s="159"/>
      <c r="E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 s="159"/>
      <c r="DF891" s="201"/>
      <c r="DG891" s="159"/>
      <c r="DH891" s="201"/>
      <c r="DJ891"/>
      <c r="DK891"/>
      <c r="DL891"/>
      <c r="DM891"/>
      <c r="DN891"/>
      <c r="DO891"/>
      <c r="DP891"/>
      <c r="DQ891"/>
      <c r="DR891"/>
      <c r="DS891"/>
      <c r="DT891"/>
      <c r="DU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R891"/>
      <c r="ES891"/>
      <c r="ET891"/>
      <c r="EU891"/>
    </row>
    <row r="892" spans="2:151">
      <c r="B892"/>
      <c r="C892"/>
      <c r="D892" s="159"/>
      <c r="E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 s="159"/>
      <c r="DF892" s="201"/>
      <c r="DG892" s="159"/>
      <c r="DH892" s="201"/>
      <c r="DJ892"/>
      <c r="DK892"/>
      <c r="DL892"/>
      <c r="DM892"/>
      <c r="DN892"/>
      <c r="DO892"/>
      <c r="DP892"/>
      <c r="DQ892"/>
      <c r="DR892"/>
      <c r="DS892"/>
      <c r="DT892"/>
      <c r="DU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R892"/>
      <c r="ES892"/>
      <c r="ET892"/>
      <c r="EU892"/>
    </row>
    <row r="893" spans="2:151">
      <c r="B893"/>
      <c r="C893"/>
      <c r="D893" s="159"/>
      <c r="E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 s="159"/>
      <c r="DF893" s="201"/>
      <c r="DG893" s="159"/>
      <c r="DH893" s="201"/>
      <c r="DJ893"/>
      <c r="DK893"/>
      <c r="DL893"/>
      <c r="DM893"/>
      <c r="DN893"/>
      <c r="DO893"/>
      <c r="DP893"/>
      <c r="DQ893"/>
      <c r="DR893"/>
      <c r="DS893"/>
      <c r="DT893"/>
      <c r="DU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R893"/>
      <c r="ES893"/>
      <c r="ET893"/>
      <c r="EU893"/>
    </row>
    <row r="894" spans="2:151">
      <c r="B894"/>
      <c r="C894"/>
      <c r="D894" s="159"/>
      <c r="E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 s="159"/>
      <c r="DF894" s="201"/>
      <c r="DG894" s="159"/>
      <c r="DH894" s="201"/>
      <c r="DJ894"/>
      <c r="DK894"/>
      <c r="DL894"/>
      <c r="DM894"/>
      <c r="DN894"/>
      <c r="DO894"/>
      <c r="DP894"/>
      <c r="DQ894"/>
      <c r="DR894"/>
      <c r="DS894"/>
      <c r="DT894"/>
      <c r="DU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R894"/>
      <c r="ES894"/>
      <c r="ET894"/>
      <c r="EU894"/>
    </row>
    <row r="895" spans="2:151">
      <c r="B895"/>
      <c r="C895"/>
      <c r="D895" s="159"/>
      <c r="E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 s="159"/>
      <c r="DF895" s="201"/>
      <c r="DG895" s="159"/>
      <c r="DH895" s="201"/>
      <c r="DJ895"/>
      <c r="DK895"/>
      <c r="DL895"/>
      <c r="DM895"/>
      <c r="DN895"/>
      <c r="DO895"/>
      <c r="DP895"/>
      <c r="DQ895"/>
      <c r="DR895"/>
      <c r="DS895"/>
      <c r="DT895"/>
      <c r="DU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R895"/>
      <c r="ES895"/>
      <c r="ET895"/>
      <c r="EU895"/>
    </row>
    <row r="896" spans="2:151">
      <c r="B896"/>
      <c r="C896"/>
      <c r="D896" s="159"/>
      <c r="E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 s="159"/>
      <c r="DF896" s="201"/>
      <c r="DG896" s="159"/>
      <c r="DH896" s="201"/>
      <c r="DJ896"/>
      <c r="DK896"/>
      <c r="DL896"/>
      <c r="DM896"/>
      <c r="DN896"/>
      <c r="DO896"/>
      <c r="DP896"/>
      <c r="DQ896"/>
      <c r="DR896"/>
      <c r="DS896"/>
      <c r="DT896"/>
      <c r="DU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R896"/>
      <c r="ES896"/>
      <c r="ET896"/>
      <c r="EU896"/>
    </row>
    <row r="897" spans="2:151">
      <c r="B897"/>
      <c r="C897"/>
      <c r="D897" s="159"/>
      <c r="E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 s="159"/>
      <c r="DF897" s="201"/>
      <c r="DG897" s="159"/>
      <c r="DH897" s="201"/>
      <c r="DJ897"/>
      <c r="DK897"/>
      <c r="DL897"/>
      <c r="DM897"/>
      <c r="DN897"/>
      <c r="DO897"/>
      <c r="DP897"/>
      <c r="DQ897"/>
      <c r="DR897"/>
      <c r="DS897"/>
      <c r="DT897"/>
      <c r="DU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R897"/>
      <c r="ES897"/>
      <c r="ET897"/>
      <c r="EU897"/>
    </row>
    <row r="898" spans="2:151">
      <c r="B898"/>
      <c r="C898"/>
      <c r="D898" s="159"/>
      <c r="E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 s="159"/>
      <c r="DF898" s="201"/>
      <c r="DG898" s="159"/>
      <c r="DH898" s="201"/>
      <c r="DJ898"/>
      <c r="DK898"/>
      <c r="DL898"/>
      <c r="DM898"/>
      <c r="DN898"/>
      <c r="DO898"/>
      <c r="DP898"/>
      <c r="DQ898"/>
      <c r="DR898"/>
      <c r="DS898"/>
      <c r="DT898"/>
      <c r="DU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R898"/>
      <c r="ES898"/>
      <c r="ET898"/>
      <c r="EU898"/>
    </row>
    <row r="899" spans="2:151">
      <c r="B899"/>
      <c r="C899"/>
      <c r="D899" s="159"/>
      <c r="E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 s="159"/>
      <c r="DF899" s="201"/>
      <c r="DG899" s="159"/>
      <c r="DH899" s="201"/>
      <c r="DJ899"/>
      <c r="DK899"/>
      <c r="DL899"/>
      <c r="DM899"/>
      <c r="DN899"/>
      <c r="DO899"/>
      <c r="DP899"/>
      <c r="DQ899"/>
      <c r="DR899"/>
      <c r="DS899"/>
      <c r="DT899"/>
      <c r="DU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R899"/>
      <c r="ES899"/>
      <c r="ET899"/>
      <c r="EU899"/>
    </row>
    <row r="900" spans="2:151">
      <c r="B900"/>
      <c r="C900"/>
      <c r="D900" s="159"/>
      <c r="E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 s="159"/>
      <c r="DF900" s="201"/>
      <c r="DG900" s="159"/>
      <c r="DH900" s="201"/>
      <c r="DJ900"/>
      <c r="DK900"/>
      <c r="DL900"/>
      <c r="DM900"/>
      <c r="DN900"/>
      <c r="DO900"/>
      <c r="DP900"/>
      <c r="DQ900"/>
      <c r="DR900"/>
      <c r="DS900"/>
      <c r="DT900"/>
      <c r="DU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R900"/>
      <c r="ES900"/>
      <c r="ET900"/>
      <c r="EU900"/>
    </row>
    <row r="901" spans="2:151">
      <c r="B901"/>
      <c r="C901"/>
      <c r="D901" s="159"/>
      <c r="E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 s="159"/>
      <c r="DF901" s="201"/>
      <c r="DG901" s="159"/>
      <c r="DH901" s="201"/>
      <c r="DJ901"/>
      <c r="DK901"/>
      <c r="DL901"/>
      <c r="DM901"/>
      <c r="DN901"/>
      <c r="DO901"/>
      <c r="DP901"/>
      <c r="DQ901"/>
      <c r="DR901"/>
      <c r="DS901"/>
      <c r="DT901"/>
      <c r="DU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R901"/>
      <c r="ES901"/>
      <c r="ET901"/>
      <c r="EU901"/>
    </row>
    <row r="902" spans="2:151">
      <c r="B902"/>
      <c r="C902"/>
      <c r="D902" s="159"/>
      <c r="E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 s="159"/>
      <c r="DF902" s="201"/>
      <c r="DG902" s="159"/>
      <c r="DH902" s="201"/>
      <c r="DJ902"/>
      <c r="DK902"/>
      <c r="DL902"/>
      <c r="DM902"/>
      <c r="DN902"/>
      <c r="DO902"/>
      <c r="DP902"/>
      <c r="DQ902"/>
      <c r="DR902"/>
      <c r="DS902"/>
      <c r="DT902"/>
      <c r="DU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R902"/>
      <c r="ES902"/>
      <c r="ET902"/>
      <c r="EU902"/>
    </row>
    <row r="903" spans="2:151">
      <c r="B903"/>
      <c r="C903"/>
      <c r="D903" s="159"/>
      <c r="E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 s="159"/>
      <c r="DF903" s="201"/>
      <c r="DG903" s="159"/>
      <c r="DH903" s="201"/>
      <c r="DJ903"/>
      <c r="DK903"/>
      <c r="DL903"/>
      <c r="DM903"/>
      <c r="DN903"/>
      <c r="DO903"/>
      <c r="DP903"/>
      <c r="DQ903"/>
      <c r="DR903"/>
      <c r="DS903"/>
      <c r="DT903"/>
      <c r="DU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R903"/>
      <c r="ES903"/>
      <c r="ET903"/>
      <c r="EU903"/>
    </row>
    <row r="904" spans="2:151">
      <c r="B904"/>
      <c r="C904"/>
      <c r="D904" s="159"/>
      <c r="E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 s="159"/>
      <c r="DF904" s="201"/>
      <c r="DG904" s="159"/>
      <c r="DH904" s="201"/>
      <c r="DJ904"/>
      <c r="DK904"/>
      <c r="DL904"/>
      <c r="DM904"/>
      <c r="DN904"/>
      <c r="DO904"/>
      <c r="DP904"/>
      <c r="DQ904"/>
      <c r="DR904"/>
      <c r="DS904"/>
      <c r="DT904"/>
      <c r="DU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R904"/>
      <c r="ES904"/>
      <c r="ET904"/>
      <c r="EU904"/>
    </row>
    <row r="905" spans="2:151">
      <c r="B905"/>
      <c r="C905"/>
      <c r="D905" s="159"/>
      <c r="E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 s="159"/>
      <c r="DF905" s="201"/>
      <c r="DG905" s="159"/>
      <c r="DH905" s="201"/>
      <c r="DJ905"/>
      <c r="DK905"/>
      <c r="DL905"/>
      <c r="DM905"/>
      <c r="DN905"/>
      <c r="DO905"/>
      <c r="DP905"/>
      <c r="DQ905"/>
      <c r="DR905"/>
      <c r="DS905"/>
      <c r="DT905"/>
      <c r="DU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R905"/>
      <c r="ES905"/>
      <c r="ET905"/>
      <c r="EU905"/>
    </row>
    <row r="906" spans="2:151">
      <c r="B906"/>
      <c r="C906"/>
      <c r="D906" s="159"/>
      <c r="E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 s="159"/>
      <c r="DF906" s="201"/>
      <c r="DG906" s="159"/>
      <c r="DH906" s="201"/>
      <c r="DJ906"/>
      <c r="DK906"/>
      <c r="DL906"/>
      <c r="DM906"/>
      <c r="DN906"/>
      <c r="DO906"/>
      <c r="DP906"/>
      <c r="DQ906"/>
      <c r="DR906"/>
      <c r="DS906"/>
      <c r="DT906"/>
      <c r="DU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R906"/>
      <c r="ES906"/>
      <c r="ET906"/>
      <c r="EU906"/>
    </row>
    <row r="907" spans="2:151">
      <c r="B907"/>
      <c r="C907"/>
      <c r="D907" s="159"/>
      <c r="E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 s="159"/>
      <c r="DF907" s="201"/>
      <c r="DG907" s="159"/>
      <c r="DH907" s="201"/>
      <c r="DJ907"/>
      <c r="DK907"/>
      <c r="DL907"/>
      <c r="DM907"/>
      <c r="DN907"/>
      <c r="DO907"/>
      <c r="DP907"/>
      <c r="DQ907"/>
      <c r="DR907"/>
      <c r="DS907"/>
      <c r="DT907"/>
      <c r="DU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R907"/>
      <c r="ES907"/>
      <c r="ET907"/>
      <c r="EU907"/>
    </row>
    <row r="908" spans="2:151">
      <c r="B908"/>
      <c r="C908"/>
      <c r="D908" s="159"/>
      <c r="E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 s="159"/>
      <c r="DF908" s="201"/>
      <c r="DG908" s="159"/>
      <c r="DH908" s="201"/>
      <c r="DJ908"/>
      <c r="DK908"/>
      <c r="DL908"/>
      <c r="DM908"/>
      <c r="DN908"/>
      <c r="DO908"/>
      <c r="DP908"/>
      <c r="DQ908"/>
      <c r="DR908"/>
      <c r="DS908"/>
      <c r="DT908"/>
      <c r="DU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R908"/>
      <c r="ES908"/>
      <c r="ET908"/>
      <c r="EU908"/>
    </row>
    <row r="909" spans="2:151">
      <c r="B909"/>
      <c r="C909"/>
      <c r="D909" s="159"/>
      <c r="E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 s="159"/>
      <c r="DF909" s="201"/>
      <c r="DG909" s="159"/>
      <c r="DH909" s="201"/>
      <c r="DJ909"/>
      <c r="DK909"/>
      <c r="DL909"/>
      <c r="DM909"/>
      <c r="DN909"/>
      <c r="DO909"/>
      <c r="DP909"/>
      <c r="DQ909"/>
      <c r="DR909"/>
      <c r="DS909"/>
      <c r="DT909"/>
      <c r="DU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R909"/>
      <c r="ES909"/>
      <c r="ET909"/>
      <c r="EU909"/>
    </row>
    <row r="910" spans="2:151">
      <c r="B910"/>
      <c r="C910"/>
      <c r="D910" s="159"/>
      <c r="E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 s="159"/>
      <c r="DF910" s="201"/>
      <c r="DG910" s="159"/>
      <c r="DH910" s="201"/>
      <c r="DJ910"/>
      <c r="DK910"/>
      <c r="DL910"/>
      <c r="DM910"/>
      <c r="DN910"/>
      <c r="DO910"/>
      <c r="DP910"/>
      <c r="DQ910"/>
      <c r="DR910"/>
      <c r="DS910"/>
      <c r="DT910"/>
      <c r="DU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R910"/>
      <c r="ES910"/>
      <c r="ET910"/>
      <c r="EU910"/>
    </row>
    <row r="911" spans="2:151">
      <c r="B911"/>
      <c r="C911"/>
      <c r="D911" s="159"/>
      <c r="E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 s="159"/>
      <c r="DF911" s="201"/>
      <c r="DG911" s="159"/>
      <c r="DH911" s="201"/>
      <c r="DJ911"/>
      <c r="DK911"/>
      <c r="DL911"/>
      <c r="DM911"/>
      <c r="DN911"/>
      <c r="DO911"/>
      <c r="DP911"/>
      <c r="DQ911"/>
      <c r="DR911"/>
      <c r="DS911"/>
      <c r="DT911"/>
      <c r="DU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R911"/>
      <c r="ES911"/>
      <c r="ET911"/>
      <c r="EU911"/>
    </row>
    <row r="912" spans="2:151">
      <c r="B912"/>
      <c r="C912"/>
      <c r="D912" s="159"/>
      <c r="E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 s="159"/>
      <c r="DF912" s="201"/>
      <c r="DG912" s="159"/>
      <c r="DH912" s="201"/>
      <c r="DJ912"/>
      <c r="DK912"/>
      <c r="DL912"/>
      <c r="DM912"/>
      <c r="DN912"/>
      <c r="DO912"/>
      <c r="DP912"/>
      <c r="DQ912"/>
      <c r="DR912"/>
      <c r="DS912"/>
      <c r="DT912"/>
      <c r="DU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R912"/>
      <c r="ES912"/>
      <c r="ET912"/>
      <c r="EU912"/>
    </row>
    <row r="913" spans="2:151">
      <c r="B913"/>
      <c r="C913"/>
      <c r="D913" s="159"/>
      <c r="E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 s="159"/>
      <c r="DF913" s="201"/>
      <c r="DG913" s="159"/>
      <c r="DH913" s="201"/>
      <c r="DJ913"/>
      <c r="DK913"/>
      <c r="DL913"/>
      <c r="DM913"/>
      <c r="DN913"/>
      <c r="DO913"/>
      <c r="DP913"/>
      <c r="DQ913"/>
      <c r="DR913"/>
      <c r="DS913"/>
      <c r="DT913"/>
      <c r="DU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R913"/>
      <c r="ES913"/>
      <c r="ET913"/>
      <c r="EU913"/>
    </row>
    <row r="914" spans="2:151">
      <c r="B914"/>
      <c r="C914"/>
      <c r="D914" s="159"/>
      <c r="E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 s="159"/>
      <c r="DF914" s="201"/>
      <c r="DG914" s="159"/>
      <c r="DH914" s="201"/>
      <c r="DJ914"/>
      <c r="DK914"/>
      <c r="DL914"/>
      <c r="DM914"/>
      <c r="DN914"/>
      <c r="DO914"/>
      <c r="DP914"/>
      <c r="DQ914"/>
      <c r="DR914"/>
      <c r="DS914"/>
      <c r="DT914"/>
      <c r="DU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R914"/>
      <c r="ES914"/>
      <c r="ET914"/>
      <c r="EU914"/>
    </row>
    <row r="915" spans="2:151">
      <c r="B915"/>
      <c r="C915"/>
      <c r="D915" s="159"/>
      <c r="E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 s="159"/>
      <c r="DF915" s="201"/>
      <c r="DG915" s="159"/>
      <c r="DH915" s="201"/>
      <c r="DJ915"/>
      <c r="DK915"/>
      <c r="DL915"/>
      <c r="DM915"/>
      <c r="DN915"/>
      <c r="DO915"/>
      <c r="DP915"/>
      <c r="DQ915"/>
      <c r="DR915"/>
      <c r="DS915"/>
      <c r="DT915"/>
      <c r="DU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R915"/>
      <c r="ES915"/>
      <c r="ET915"/>
      <c r="EU915"/>
    </row>
    <row r="916" spans="2:151">
      <c r="B916"/>
      <c r="C916"/>
      <c r="D916" s="159"/>
      <c r="E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 s="159"/>
      <c r="DF916" s="201"/>
      <c r="DG916" s="159"/>
      <c r="DH916" s="201"/>
      <c r="DJ916"/>
      <c r="DK916"/>
      <c r="DL916"/>
      <c r="DM916"/>
      <c r="DN916"/>
      <c r="DO916"/>
      <c r="DP916"/>
      <c r="DQ916"/>
      <c r="DR916"/>
      <c r="DS916"/>
      <c r="DT916"/>
      <c r="DU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R916"/>
      <c r="ES916"/>
      <c r="ET916"/>
      <c r="EU916"/>
    </row>
    <row r="917" spans="2:151">
      <c r="B917"/>
      <c r="C917"/>
      <c r="D917" s="159"/>
      <c r="E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 s="159"/>
      <c r="DF917" s="201"/>
      <c r="DG917" s="159"/>
      <c r="DH917" s="201"/>
      <c r="DJ917"/>
      <c r="DK917"/>
      <c r="DL917"/>
      <c r="DM917"/>
      <c r="DN917"/>
      <c r="DO917"/>
      <c r="DP917"/>
      <c r="DQ917"/>
      <c r="DR917"/>
      <c r="DS917"/>
      <c r="DT917"/>
      <c r="DU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R917"/>
      <c r="ES917"/>
      <c r="ET917"/>
      <c r="EU917"/>
    </row>
    <row r="918" spans="2:151">
      <c r="B918"/>
      <c r="C918"/>
      <c r="D918" s="159"/>
      <c r="E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 s="159"/>
      <c r="DF918" s="201"/>
      <c r="DG918" s="159"/>
      <c r="DH918" s="201"/>
      <c r="DJ918"/>
      <c r="DK918"/>
      <c r="DL918"/>
      <c r="DM918"/>
      <c r="DN918"/>
      <c r="DO918"/>
      <c r="DP918"/>
      <c r="DQ918"/>
      <c r="DR918"/>
      <c r="DS918"/>
      <c r="DT918"/>
      <c r="DU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R918"/>
      <c r="ES918"/>
      <c r="ET918"/>
      <c r="EU918"/>
    </row>
    <row r="919" spans="2:151">
      <c r="B919"/>
      <c r="C919"/>
      <c r="D919" s="159"/>
      <c r="E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 s="159"/>
      <c r="DF919" s="201"/>
      <c r="DG919" s="159"/>
      <c r="DH919" s="201"/>
      <c r="DJ919"/>
      <c r="DK919"/>
      <c r="DL919"/>
      <c r="DM919"/>
      <c r="DN919"/>
      <c r="DO919"/>
      <c r="DP919"/>
      <c r="DQ919"/>
      <c r="DR919"/>
      <c r="DS919"/>
      <c r="DT919"/>
      <c r="DU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R919"/>
      <c r="ES919"/>
      <c r="ET919"/>
      <c r="EU919"/>
    </row>
    <row r="920" spans="2:151">
      <c r="B920"/>
      <c r="C920"/>
      <c r="D920" s="159"/>
      <c r="E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 s="159"/>
      <c r="DF920" s="201"/>
      <c r="DG920" s="159"/>
      <c r="DH920" s="201"/>
      <c r="DJ920"/>
      <c r="DK920"/>
      <c r="DL920"/>
      <c r="DM920"/>
      <c r="DN920"/>
      <c r="DO920"/>
      <c r="DP920"/>
      <c r="DQ920"/>
      <c r="DR920"/>
      <c r="DS920"/>
      <c r="DT920"/>
      <c r="DU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R920"/>
      <c r="ES920"/>
      <c r="ET920"/>
      <c r="EU920"/>
    </row>
    <row r="921" spans="2:151">
      <c r="B921"/>
      <c r="C921"/>
      <c r="D921" s="159"/>
      <c r="E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 s="159"/>
      <c r="DF921" s="201"/>
      <c r="DG921" s="159"/>
      <c r="DH921" s="201"/>
      <c r="DJ921"/>
      <c r="DK921"/>
      <c r="DL921"/>
      <c r="DM921"/>
      <c r="DN921"/>
      <c r="DO921"/>
      <c r="DP921"/>
      <c r="DQ921"/>
      <c r="DR921"/>
      <c r="DS921"/>
      <c r="DT921"/>
      <c r="DU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R921"/>
      <c r="ES921"/>
      <c r="ET921"/>
      <c r="EU921"/>
    </row>
    <row r="922" spans="2:151">
      <c r="B922"/>
      <c r="C922"/>
      <c r="D922" s="159"/>
      <c r="E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 s="159"/>
      <c r="DF922" s="201"/>
      <c r="DG922" s="159"/>
      <c r="DH922" s="201"/>
      <c r="DJ922"/>
      <c r="DK922"/>
      <c r="DL922"/>
      <c r="DM922"/>
      <c r="DN922"/>
      <c r="DO922"/>
      <c r="DP922"/>
      <c r="DQ922"/>
      <c r="DR922"/>
      <c r="DS922"/>
      <c r="DT922"/>
      <c r="DU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R922"/>
      <c r="ES922"/>
      <c r="ET922"/>
      <c r="EU922"/>
    </row>
    <row r="923" spans="2:151">
      <c r="B923"/>
      <c r="C923"/>
      <c r="D923" s="159"/>
      <c r="E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 s="159"/>
      <c r="DF923" s="201"/>
      <c r="DG923" s="159"/>
      <c r="DH923" s="201"/>
      <c r="DJ923"/>
      <c r="DK923"/>
      <c r="DL923"/>
      <c r="DM923"/>
      <c r="DN923"/>
      <c r="DO923"/>
      <c r="DP923"/>
      <c r="DQ923"/>
      <c r="DR923"/>
      <c r="DS923"/>
      <c r="DT923"/>
      <c r="DU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R923"/>
      <c r="ES923"/>
      <c r="ET923"/>
      <c r="EU923"/>
    </row>
    <row r="924" spans="2:151">
      <c r="B924"/>
      <c r="C924"/>
      <c r="D924" s="159"/>
      <c r="E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 s="159"/>
      <c r="DF924" s="201"/>
      <c r="DG924" s="159"/>
      <c r="DH924" s="201"/>
      <c r="DJ924"/>
      <c r="DK924"/>
      <c r="DL924"/>
      <c r="DM924"/>
      <c r="DN924"/>
      <c r="DO924"/>
      <c r="DP924"/>
      <c r="DQ924"/>
      <c r="DR924"/>
      <c r="DS924"/>
      <c r="DT924"/>
      <c r="DU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R924"/>
      <c r="ES924"/>
      <c r="ET924"/>
      <c r="EU924"/>
    </row>
    <row r="925" spans="2:151">
      <c r="B925"/>
      <c r="C925"/>
      <c r="D925" s="159"/>
      <c r="E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 s="159"/>
      <c r="DF925" s="201"/>
      <c r="DG925" s="159"/>
      <c r="DH925" s="201"/>
      <c r="DJ925"/>
      <c r="DK925"/>
      <c r="DL925"/>
      <c r="DM925"/>
      <c r="DN925"/>
      <c r="DO925"/>
      <c r="DP925"/>
      <c r="DQ925"/>
      <c r="DR925"/>
      <c r="DS925"/>
      <c r="DT925"/>
      <c r="DU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R925"/>
      <c r="ES925"/>
      <c r="ET925"/>
      <c r="EU925"/>
    </row>
    <row r="926" spans="2:151">
      <c r="B926"/>
      <c r="C926"/>
      <c r="D926" s="159"/>
      <c r="E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 s="159"/>
      <c r="DF926" s="201"/>
      <c r="DG926" s="159"/>
      <c r="DH926" s="201"/>
      <c r="DJ926"/>
      <c r="DK926"/>
      <c r="DL926"/>
      <c r="DM926"/>
      <c r="DN926"/>
      <c r="DO926"/>
      <c r="DP926"/>
      <c r="DQ926"/>
      <c r="DR926"/>
      <c r="DS926"/>
      <c r="DT926"/>
      <c r="DU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R926"/>
      <c r="ES926"/>
      <c r="ET926"/>
      <c r="EU926"/>
    </row>
    <row r="927" spans="2:151">
      <c r="B927"/>
      <c r="C927"/>
      <c r="D927" s="159"/>
      <c r="E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 s="159"/>
      <c r="DF927" s="201"/>
      <c r="DG927" s="159"/>
      <c r="DH927" s="201"/>
      <c r="DJ927"/>
      <c r="DK927"/>
      <c r="DL927"/>
      <c r="DM927"/>
      <c r="DN927"/>
      <c r="DO927"/>
      <c r="DP927"/>
      <c r="DQ927"/>
      <c r="DR927"/>
      <c r="DS927"/>
      <c r="DT927"/>
      <c r="DU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R927"/>
      <c r="ES927"/>
      <c r="ET927"/>
      <c r="EU927"/>
    </row>
    <row r="928" spans="2:151">
      <c r="B928"/>
      <c r="C928"/>
      <c r="D928" s="159"/>
      <c r="E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 s="159"/>
      <c r="DF928" s="201"/>
      <c r="DG928" s="159"/>
      <c r="DH928" s="201"/>
      <c r="DJ928"/>
      <c r="DK928"/>
      <c r="DL928"/>
      <c r="DM928"/>
      <c r="DN928"/>
      <c r="DO928"/>
      <c r="DP928"/>
      <c r="DQ928"/>
      <c r="DR928"/>
      <c r="DS928"/>
      <c r="DT928"/>
      <c r="DU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R928"/>
      <c r="ES928"/>
      <c r="ET928"/>
      <c r="EU928"/>
    </row>
    <row r="929" spans="2:151">
      <c r="B929"/>
      <c r="C929"/>
      <c r="D929" s="159"/>
      <c r="E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 s="159"/>
      <c r="DF929" s="201"/>
      <c r="DG929" s="159"/>
      <c r="DH929" s="201"/>
      <c r="DJ929"/>
      <c r="DK929"/>
      <c r="DL929"/>
      <c r="DM929"/>
      <c r="DN929"/>
      <c r="DO929"/>
      <c r="DP929"/>
      <c r="DQ929"/>
      <c r="DR929"/>
      <c r="DS929"/>
      <c r="DT929"/>
      <c r="DU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R929"/>
      <c r="ES929"/>
      <c r="ET929"/>
      <c r="EU929"/>
    </row>
    <row r="930" spans="2:151">
      <c r="B930"/>
      <c r="C930"/>
      <c r="D930" s="159"/>
      <c r="E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 s="159"/>
      <c r="DF930" s="201"/>
      <c r="DG930" s="159"/>
      <c r="DH930" s="201"/>
      <c r="DJ930"/>
      <c r="DK930"/>
      <c r="DL930"/>
      <c r="DM930"/>
      <c r="DN930"/>
      <c r="DO930"/>
      <c r="DP930"/>
      <c r="DQ930"/>
      <c r="DR930"/>
      <c r="DS930"/>
      <c r="DT930"/>
      <c r="DU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R930"/>
      <c r="ES930"/>
      <c r="ET930"/>
      <c r="EU930"/>
    </row>
    <row r="931" spans="2:151">
      <c r="B931"/>
      <c r="C931"/>
      <c r="D931" s="159"/>
      <c r="E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 s="159"/>
      <c r="DF931" s="201"/>
      <c r="DG931" s="159"/>
      <c r="DH931" s="201"/>
      <c r="DJ931"/>
      <c r="DK931"/>
      <c r="DL931"/>
      <c r="DM931"/>
      <c r="DN931"/>
      <c r="DO931"/>
      <c r="DP931"/>
      <c r="DQ931"/>
      <c r="DR931"/>
      <c r="DS931"/>
      <c r="DT931"/>
      <c r="DU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R931"/>
      <c r="ES931"/>
      <c r="ET931"/>
      <c r="EU931"/>
    </row>
    <row r="932" spans="2:151">
      <c r="B932"/>
      <c r="C932"/>
      <c r="D932" s="159"/>
      <c r="E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 s="159"/>
      <c r="DF932" s="201"/>
      <c r="DG932" s="159"/>
      <c r="DH932" s="201"/>
      <c r="DJ932"/>
      <c r="DK932"/>
      <c r="DL932"/>
      <c r="DM932"/>
      <c r="DN932"/>
      <c r="DO932"/>
      <c r="DP932"/>
      <c r="DQ932"/>
      <c r="DR932"/>
      <c r="DS932"/>
      <c r="DT932"/>
      <c r="DU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R932"/>
      <c r="ES932"/>
      <c r="ET932"/>
      <c r="EU932"/>
    </row>
    <row r="933" spans="2:151">
      <c r="B933"/>
      <c r="C933"/>
      <c r="D933" s="159"/>
      <c r="E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 s="159"/>
      <c r="DF933" s="201"/>
      <c r="DG933" s="159"/>
      <c r="DH933" s="201"/>
      <c r="DJ933"/>
      <c r="DK933"/>
      <c r="DL933"/>
      <c r="DM933"/>
      <c r="DN933"/>
      <c r="DO933"/>
      <c r="DP933"/>
      <c r="DQ933"/>
      <c r="DR933"/>
      <c r="DS933"/>
      <c r="DT933"/>
      <c r="DU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R933"/>
      <c r="ES933"/>
      <c r="ET933"/>
      <c r="EU933"/>
    </row>
    <row r="934" spans="2:151">
      <c r="B934"/>
      <c r="C934"/>
      <c r="D934" s="159"/>
      <c r="E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 s="159"/>
      <c r="DF934" s="201"/>
      <c r="DG934" s="159"/>
      <c r="DH934" s="201"/>
      <c r="DJ934"/>
      <c r="DK934"/>
      <c r="DL934"/>
      <c r="DM934"/>
      <c r="DN934"/>
      <c r="DO934"/>
      <c r="DP934"/>
      <c r="DQ934"/>
      <c r="DR934"/>
      <c r="DS934"/>
      <c r="DT934"/>
      <c r="DU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R934"/>
      <c r="ES934"/>
      <c r="ET934"/>
      <c r="EU934"/>
    </row>
    <row r="935" spans="2:151">
      <c r="B935"/>
      <c r="C935"/>
      <c r="D935" s="159"/>
      <c r="E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 s="159"/>
      <c r="DF935" s="201"/>
      <c r="DG935" s="159"/>
      <c r="DH935" s="201"/>
      <c r="DJ935"/>
      <c r="DK935"/>
      <c r="DL935"/>
      <c r="DM935"/>
      <c r="DN935"/>
      <c r="DO935"/>
      <c r="DP935"/>
      <c r="DQ935"/>
      <c r="DR935"/>
      <c r="DS935"/>
      <c r="DT935"/>
      <c r="DU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R935"/>
      <c r="ES935"/>
      <c r="ET935"/>
      <c r="EU935"/>
    </row>
    <row r="936" spans="2:151">
      <c r="B936"/>
      <c r="C936"/>
      <c r="D936" s="159"/>
      <c r="E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 s="159"/>
      <c r="DF936" s="201"/>
      <c r="DG936" s="159"/>
      <c r="DH936" s="201"/>
      <c r="DJ936"/>
      <c r="DK936"/>
      <c r="DL936"/>
      <c r="DM936"/>
      <c r="DN936"/>
      <c r="DO936"/>
      <c r="DP936"/>
      <c r="DQ936"/>
      <c r="DR936"/>
      <c r="DS936"/>
      <c r="DT936"/>
      <c r="DU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R936"/>
      <c r="ES936"/>
      <c r="ET936"/>
      <c r="EU936"/>
    </row>
    <row r="937" spans="2:151">
      <c r="B937"/>
      <c r="C937"/>
      <c r="D937" s="159"/>
      <c r="E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 s="159"/>
      <c r="DF937" s="201"/>
      <c r="DG937" s="159"/>
      <c r="DH937" s="201"/>
      <c r="DJ937"/>
      <c r="DK937"/>
      <c r="DL937"/>
      <c r="DM937"/>
      <c r="DN937"/>
      <c r="DO937"/>
      <c r="DP937"/>
      <c r="DQ937"/>
      <c r="DR937"/>
      <c r="DS937"/>
      <c r="DT937"/>
      <c r="DU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R937"/>
      <c r="ES937"/>
      <c r="ET937"/>
      <c r="EU937"/>
    </row>
    <row r="938" spans="2:151">
      <c r="B938"/>
      <c r="C938"/>
      <c r="D938" s="159"/>
      <c r="E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 s="159"/>
      <c r="DF938" s="201"/>
      <c r="DG938" s="159"/>
      <c r="DH938" s="201"/>
      <c r="DJ938"/>
      <c r="DK938"/>
      <c r="DL938"/>
      <c r="DM938"/>
      <c r="DN938"/>
      <c r="DO938"/>
      <c r="DP938"/>
      <c r="DQ938"/>
      <c r="DR938"/>
      <c r="DS938"/>
      <c r="DT938"/>
      <c r="DU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R938"/>
      <c r="ES938"/>
      <c r="ET938"/>
      <c r="EU938"/>
    </row>
    <row r="939" spans="2:151">
      <c r="B939"/>
      <c r="C939"/>
      <c r="D939" s="159"/>
      <c r="E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 s="159"/>
      <c r="DF939" s="201"/>
      <c r="DG939" s="159"/>
      <c r="DH939" s="201"/>
      <c r="DJ939"/>
      <c r="DK939"/>
      <c r="DL939"/>
      <c r="DM939"/>
      <c r="DN939"/>
      <c r="DO939"/>
      <c r="DP939"/>
      <c r="DQ939"/>
      <c r="DR939"/>
      <c r="DS939"/>
      <c r="DT939"/>
      <c r="DU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R939"/>
      <c r="ES939"/>
      <c r="ET939"/>
      <c r="EU939"/>
    </row>
    <row r="940" spans="2:151">
      <c r="B940"/>
      <c r="C940"/>
      <c r="D940" s="159"/>
      <c r="E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 s="159"/>
      <c r="DF940" s="201"/>
      <c r="DG940" s="159"/>
      <c r="DH940" s="201"/>
      <c r="DJ940"/>
      <c r="DK940"/>
      <c r="DL940"/>
      <c r="DM940"/>
      <c r="DN940"/>
      <c r="DO940"/>
      <c r="DP940"/>
      <c r="DQ940"/>
      <c r="DR940"/>
      <c r="DS940"/>
      <c r="DT940"/>
      <c r="DU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R940"/>
      <c r="ES940"/>
      <c r="ET940"/>
      <c r="EU940"/>
    </row>
    <row r="941" spans="2:151">
      <c r="B941"/>
      <c r="C941"/>
      <c r="D941" s="159"/>
      <c r="E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 s="159"/>
      <c r="DF941" s="201"/>
      <c r="DG941" s="159"/>
      <c r="DH941" s="201"/>
      <c r="DJ941"/>
      <c r="DK941"/>
      <c r="DL941"/>
      <c r="DM941"/>
      <c r="DN941"/>
      <c r="DO941"/>
      <c r="DP941"/>
      <c r="DQ941"/>
      <c r="DR941"/>
      <c r="DS941"/>
      <c r="DT941"/>
      <c r="DU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R941"/>
      <c r="ES941"/>
      <c r="ET941"/>
      <c r="EU941"/>
    </row>
    <row r="942" spans="2:151">
      <c r="B942"/>
      <c r="C942"/>
      <c r="D942" s="159"/>
      <c r="E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 s="159"/>
      <c r="DF942" s="201"/>
      <c r="DG942" s="159"/>
      <c r="DH942" s="201"/>
      <c r="DJ942"/>
      <c r="DK942"/>
      <c r="DL942"/>
      <c r="DM942"/>
      <c r="DN942"/>
      <c r="DO942"/>
      <c r="DP942"/>
      <c r="DQ942"/>
      <c r="DR942"/>
      <c r="DS942"/>
      <c r="DT942"/>
      <c r="DU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R942"/>
      <c r="ES942"/>
      <c r="ET942"/>
      <c r="EU942"/>
    </row>
    <row r="943" spans="2:151">
      <c r="B943"/>
      <c r="C943"/>
      <c r="D943" s="159"/>
      <c r="E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 s="159"/>
      <c r="DF943" s="201"/>
      <c r="DG943" s="159"/>
      <c r="DH943" s="201"/>
      <c r="DJ943"/>
      <c r="DK943"/>
      <c r="DL943"/>
      <c r="DM943"/>
      <c r="DN943"/>
      <c r="DO943"/>
      <c r="DP943"/>
      <c r="DQ943"/>
      <c r="DR943"/>
      <c r="DS943"/>
      <c r="DT943"/>
      <c r="DU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R943"/>
      <c r="ES943"/>
      <c r="ET943"/>
      <c r="EU943"/>
    </row>
    <row r="944" spans="2:151">
      <c r="B944"/>
      <c r="C944"/>
      <c r="D944" s="159"/>
      <c r="E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 s="159"/>
      <c r="DF944" s="201"/>
      <c r="DG944" s="159"/>
      <c r="DH944" s="201"/>
      <c r="DJ944"/>
      <c r="DK944"/>
      <c r="DL944"/>
      <c r="DM944"/>
      <c r="DN944"/>
      <c r="DO944"/>
      <c r="DP944"/>
      <c r="DQ944"/>
      <c r="DR944"/>
      <c r="DS944"/>
      <c r="DT944"/>
      <c r="DU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R944"/>
      <c r="ES944"/>
      <c r="ET944"/>
      <c r="EU944"/>
    </row>
    <row r="945" spans="2:151">
      <c r="B945"/>
      <c r="C945"/>
      <c r="D945" s="159"/>
      <c r="E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 s="159"/>
      <c r="DF945" s="201"/>
      <c r="DG945" s="159"/>
      <c r="DH945" s="201"/>
      <c r="DJ945"/>
      <c r="DK945"/>
      <c r="DL945"/>
      <c r="DM945"/>
      <c r="DN945"/>
      <c r="DO945"/>
      <c r="DP945"/>
      <c r="DQ945"/>
      <c r="DR945"/>
      <c r="DS945"/>
      <c r="DT945"/>
      <c r="DU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R945"/>
      <c r="ES945"/>
      <c r="ET945"/>
      <c r="EU945"/>
    </row>
    <row r="946" spans="2:151">
      <c r="B946"/>
      <c r="C946"/>
      <c r="D946" s="159"/>
      <c r="E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 s="159"/>
      <c r="DF946" s="201"/>
      <c r="DG946" s="159"/>
      <c r="DH946" s="201"/>
      <c r="DJ946"/>
      <c r="DK946"/>
      <c r="DL946"/>
      <c r="DM946"/>
      <c r="DN946"/>
      <c r="DO946"/>
      <c r="DP946"/>
      <c r="DQ946"/>
      <c r="DR946"/>
      <c r="DS946"/>
      <c r="DT946"/>
      <c r="DU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R946"/>
      <c r="ES946"/>
      <c r="ET946"/>
      <c r="EU946"/>
    </row>
    <row r="947" spans="2:151">
      <c r="B947"/>
      <c r="C947"/>
      <c r="D947" s="159"/>
      <c r="E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 s="159"/>
      <c r="DF947" s="201"/>
      <c r="DG947" s="159"/>
      <c r="DH947" s="201"/>
      <c r="DJ947"/>
      <c r="DK947"/>
      <c r="DL947"/>
      <c r="DM947"/>
      <c r="DN947"/>
      <c r="DO947"/>
      <c r="DP947"/>
      <c r="DQ947"/>
      <c r="DR947"/>
      <c r="DS947"/>
      <c r="DT947"/>
      <c r="DU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R947"/>
      <c r="ES947"/>
      <c r="ET947"/>
      <c r="EU947"/>
    </row>
    <row r="948" spans="2:151">
      <c r="B948"/>
      <c r="C948"/>
      <c r="D948" s="159"/>
      <c r="E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 s="159"/>
      <c r="DF948" s="201"/>
      <c r="DG948" s="159"/>
      <c r="DH948" s="201"/>
      <c r="DJ948"/>
      <c r="DK948"/>
      <c r="DL948"/>
      <c r="DM948"/>
      <c r="DN948"/>
      <c r="DO948"/>
      <c r="DP948"/>
      <c r="DQ948"/>
      <c r="DR948"/>
      <c r="DS948"/>
      <c r="DT948"/>
      <c r="DU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R948"/>
      <c r="ES948"/>
      <c r="ET948"/>
      <c r="EU948"/>
    </row>
    <row r="949" spans="2:151">
      <c r="B949"/>
      <c r="C949"/>
      <c r="D949" s="159"/>
      <c r="E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 s="159"/>
      <c r="DF949" s="201"/>
      <c r="DG949" s="159"/>
      <c r="DH949" s="201"/>
      <c r="DJ949"/>
      <c r="DK949"/>
      <c r="DL949"/>
      <c r="DM949"/>
      <c r="DN949"/>
      <c r="DO949"/>
      <c r="DP949"/>
      <c r="DQ949"/>
      <c r="DR949"/>
      <c r="DS949"/>
      <c r="DT949"/>
      <c r="DU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R949"/>
      <c r="ES949"/>
      <c r="ET949"/>
      <c r="EU949"/>
    </row>
    <row r="950" spans="2:151">
      <c r="B950"/>
      <c r="C950"/>
      <c r="D950" s="159"/>
      <c r="E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 s="159"/>
      <c r="DF950" s="201"/>
      <c r="DG950" s="159"/>
      <c r="DH950" s="201"/>
      <c r="DJ950"/>
      <c r="DK950"/>
      <c r="DL950"/>
      <c r="DM950"/>
      <c r="DN950"/>
      <c r="DO950"/>
      <c r="DP950"/>
      <c r="DQ950"/>
      <c r="DR950"/>
      <c r="DS950"/>
      <c r="DT950"/>
      <c r="DU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R950"/>
      <c r="ES950"/>
      <c r="ET950"/>
      <c r="EU950"/>
    </row>
    <row r="951" spans="2:151">
      <c r="B951"/>
      <c r="C951"/>
      <c r="D951" s="159"/>
      <c r="E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 s="159"/>
      <c r="DF951" s="201"/>
      <c r="DG951" s="159"/>
      <c r="DH951" s="201"/>
      <c r="DJ951"/>
      <c r="DK951"/>
      <c r="DL951"/>
      <c r="DM951"/>
      <c r="DN951"/>
      <c r="DO951"/>
      <c r="DP951"/>
      <c r="DQ951"/>
      <c r="DR951"/>
      <c r="DS951"/>
      <c r="DT951"/>
      <c r="DU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R951"/>
      <c r="ES951"/>
      <c r="ET951"/>
      <c r="EU951"/>
    </row>
    <row r="952" spans="2:151">
      <c r="B952"/>
      <c r="C952"/>
      <c r="D952" s="159"/>
      <c r="E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 s="159"/>
      <c r="DF952" s="201"/>
      <c r="DG952" s="159"/>
      <c r="DH952" s="201"/>
      <c r="DJ952"/>
      <c r="DK952"/>
      <c r="DL952"/>
      <c r="DM952"/>
      <c r="DN952"/>
      <c r="DO952"/>
      <c r="DP952"/>
      <c r="DQ952"/>
      <c r="DR952"/>
      <c r="DS952"/>
      <c r="DT952"/>
      <c r="DU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R952"/>
      <c r="ES952"/>
      <c r="ET952"/>
      <c r="EU952"/>
    </row>
    <row r="953" spans="2:151">
      <c r="B953"/>
      <c r="C953"/>
      <c r="D953" s="159"/>
      <c r="E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 s="159"/>
      <c r="DF953" s="201"/>
      <c r="DG953" s="159"/>
      <c r="DH953" s="201"/>
      <c r="DJ953"/>
      <c r="DK953"/>
      <c r="DL953"/>
      <c r="DM953"/>
      <c r="DN953"/>
      <c r="DO953"/>
      <c r="DP953"/>
      <c r="DQ953"/>
      <c r="DR953"/>
      <c r="DS953"/>
      <c r="DT953"/>
      <c r="DU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R953"/>
      <c r="ES953"/>
      <c r="ET953"/>
      <c r="EU953"/>
    </row>
    <row r="954" spans="2:151">
      <c r="B954"/>
      <c r="C954"/>
      <c r="D954" s="159"/>
      <c r="E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 s="159"/>
      <c r="DF954" s="201"/>
      <c r="DG954" s="159"/>
      <c r="DH954" s="201"/>
      <c r="DJ954"/>
      <c r="DK954"/>
      <c r="DL954"/>
      <c r="DM954"/>
      <c r="DN954"/>
      <c r="DO954"/>
      <c r="DP954"/>
      <c r="DQ954"/>
      <c r="DR954"/>
      <c r="DS954"/>
      <c r="DT954"/>
      <c r="DU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R954"/>
      <c r="ES954"/>
      <c r="ET954"/>
      <c r="EU954"/>
    </row>
    <row r="955" spans="2:151">
      <c r="B955"/>
      <c r="C955"/>
      <c r="D955" s="159"/>
      <c r="E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 s="159"/>
      <c r="DF955" s="201"/>
      <c r="DG955" s="159"/>
      <c r="DH955" s="201"/>
      <c r="DJ955"/>
      <c r="DK955"/>
      <c r="DL955"/>
      <c r="DM955"/>
      <c r="DN955"/>
      <c r="DO955"/>
      <c r="DP955"/>
      <c r="DQ955"/>
      <c r="DR955"/>
      <c r="DS955"/>
      <c r="DT955"/>
      <c r="DU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R955"/>
      <c r="ES955"/>
      <c r="ET955"/>
      <c r="EU955"/>
    </row>
    <row r="956" spans="2:151">
      <c r="B956"/>
      <c r="C956"/>
      <c r="D956" s="159"/>
      <c r="E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 s="159"/>
      <c r="DF956" s="201"/>
      <c r="DG956" s="159"/>
      <c r="DH956" s="201"/>
      <c r="DJ956"/>
      <c r="DK956"/>
      <c r="DL956"/>
      <c r="DM956"/>
      <c r="DN956"/>
      <c r="DO956"/>
      <c r="DP956"/>
      <c r="DQ956"/>
      <c r="DR956"/>
      <c r="DS956"/>
      <c r="DT956"/>
      <c r="DU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R956"/>
      <c r="ES956"/>
      <c r="ET956"/>
      <c r="EU956"/>
    </row>
    <row r="957" spans="2:151">
      <c r="B957"/>
      <c r="C957"/>
      <c r="D957" s="159"/>
      <c r="E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 s="159"/>
      <c r="DF957" s="201"/>
      <c r="DG957" s="159"/>
      <c r="DH957" s="201"/>
      <c r="DJ957"/>
      <c r="DK957"/>
      <c r="DL957"/>
      <c r="DM957"/>
      <c r="DN957"/>
      <c r="DO957"/>
      <c r="DP957"/>
      <c r="DQ957"/>
      <c r="DR957"/>
      <c r="DS957"/>
      <c r="DT957"/>
      <c r="DU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R957"/>
      <c r="ES957"/>
      <c r="ET957"/>
      <c r="EU957"/>
    </row>
    <row r="958" spans="2:151">
      <c r="B958"/>
      <c r="C958"/>
      <c r="D958" s="159"/>
      <c r="E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 s="159"/>
      <c r="DF958" s="201"/>
      <c r="DG958" s="159"/>
      <c r="DH958" s="201"/>
      <c r="DJ958"/>
      <c r="DK958"/>
      <c r="DL958"/>
      <c r="DM958"/>
      <c r="DN958"/>
      <c r="DO958"/>
      <c r="DP958"/>
      <c r="DQ958"/>
      <c r="DR958"/>
      <c r="DS958"/>
      <c r="DT958"/>
      <c r="DU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R958"/>
      <c r="ES958"/>
      <c r="ET958"/>
      <c r="EU958"/>
    </row>
    <row r="959" spans="2:151">
      <c r="B959"/>
      <c r="C959"/>
      <c r="D959" s="159"/>
      <c r="E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 s="159"/>
      <c r="DF959" s="201"/>
      <c r="DG959" s="159"/>
      <c r="DH959" s="201"/>
      <c r="DJ959"/>
      <c r="DK959"/>
      <c r="DL959"/>
      <c r="DM959"/>
      <c r="DN959"/>
      <c r="DO959"/>
      <c r="DP959"/>
      <c r="DQ959"/>
      <c r="DR959"/>
      <c r="DS959"/>
      <c r="DT959"/>
      <c r="DU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R959"/>
      <c r="ES959"/>
      <c r="ET959"/>
      <c r="EU959"/>
    </row>
    <row r="960" spans="2:151">
      <c r="B960"/>
      <c r="C960"/>
      <c r="D960" s="159"/>
      <c r="E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 s="159"/>
      <c r="DF960" s="201"/>
      <c r="DG960" s="159"/>
      <c r="DH960" s="201"/>
      <c r="DJ960"/>
      <c r="DK960"/>
      <c r="DL960"/>
      <c r="DM960"/>
      <c r="DN960"/>
      <c r="DO960"/>
      <c r="DP960"/>
      <c r="DQ960"/>
      <c r="DR960"/>
      <c r="DS960"/>
      <c r="DT960"/>
      <c r="DU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R960"/>
      <c r="ES960"/>
      <c r="ET960"/>
      <c r="EU960"/>
    </row>
    <row r="961" spans="2:151">
      <c r="B961"/>
      <c r="C961"/>
      <c r="D961" s="159"/>
      <c r="E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 s="159"/>
      <c r="DF961" s="201"/>
      <c r="DG961" s="159"/>
      <c r="DH961" s="201"/>
      <c r="DJ961"/>
      <c r="DK961"/>
      <c r="DL961"/>
      <c r="DM961"/>
      <c r="DN961"/>
      <c r="DO961"/>
      <c r="DP961"/>
      <c r="DQ961"/>
      <c r="DR961"/>
      <c r="DS961"/>
      <c r="DT961"/>
      <c r="DU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R961"/>
      <c r="ES961"/>
      <c r="ET961"/>
      <c r="EU961"/>
    </row>
    <row r="962" spans="2:151">
      <c r="B962"/>
      <c r="C962"/>
      <c r="D962" s="159"/>
      <c r="E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 s="159"/>
      <c r="DF962" s="201"/>
      <c r="DG962" s="159"/>
      <c r="DH962" s="201"/>
      <c r="DJ962"/>
      <c r="DK962"/>
      <c r="DL962"/>
      <c r="DM962"/>
      <c r="DN962"/>
      <c r="DO962"/>
      <c r="DP962"/>
      <c r="DQ962"/>
      <c r="DR962"/>
      <c r="DS962"/>
      <c r="DT962"/>
      <c r="DU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R962"/>
      <c r="ES962"/>
      <c r="ET962"/>
      <c r="EU962"/>
    </row>
    <row r="963" spans="2:151">
      <c r="B963"/>
      <c r="C963"/>
      <c r="D963" s="159"/>
      <c r="E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 s="159"/>
      <c r="DF963" s="201"/>
      <c r="DG963" s="159"/>
      <c r="DH963" s="201"/>
      <c r="DJ963"/>
      <c r="DK963"/>
      <c r="DL963"/>
      <c r="DM963"/>
      <c r="DN963"/>
      <c r="DO963"/>
      <c r="DP963"/>
      <c r="DQ963"/>
      <c r="DR963"/>
      <c r="DS963"/>
      <c r="DT963"/>
      <c r="DU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R963"/>
      <c r="ES963"/>
      <c r="ET963"/>
      <c r="EU963"/>
    </row>
    <row r="964" spans="2:151">
      <c r="B964"/>
      <c r="C964"/>
      <c r="D964" s="159"/>
      <c r="E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 s="159"/>
      <c r="DF964" s="201"/>
      <c r="DG964" s="159"/>
      <c r="DH964" s="201"/>
      <c r="DJ964"/>
      <c r="DK964"/>
      <c r="DL964"/>
      <c r="DM964"/>
      <c r="DN964"/>
      <c r="DO964"/>
      <c r="DP964"/>
      <c r="DQ964"/>
      <c r="DR964"/>
      <c r="DS964"/>
      <c r="DT964"/>
      <c r="DU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R964"/>
      <c r="ES964"/>
      <c r="ET964"/>
      <c r="EU964"/>
    </row>
    <row r="965" spans="2:151">
      <c r="B965"/>
      <c r="C965"/>
      <c r="D965" s="159"/>
      <c r="E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 s="159"/>
      <c r="DF965" s="201"/>
      <c r="DG965" s="159"/>
      <c r="DH965" s="201"/>
      <c r="DJ965"/>
      <c r="DK965"/>
      <c r="DL965"/>
      <c r="DM965"/>
      <c r="DN965"/>
      <c r="DO965"/>
      <c r="DP965"/>
      <c r="DQ965"/>
      <c r="DR965"/>
      <c r="DS965"/>
      <c r="DT965"/>
      <c r="DU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R965"/>
      <c r="ES965"/>
      <c r="ET965"/>
      <c r="EU965"/>
    </row>
    <row r="966" spans="2:151">
      <c r="B966"/>
      <c r="C966"/>
      <c r="D966" s="159"/>
      <c r="E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 s="159"/>
      <c r="DF966" s="201"/>
      <c r="DG966" s="159"/>
      <c r="DH966" s="201"/>
      <c r="DJ966"/>
      <c r="DK966"/>
      <c r="DL966"/>
      <c r="DM966"/>
      <c r="DN966"/>
      <c r="DO966"/>
      <c r="DP966"/>
      <c r="DQ966"/>
      <c r="DR966"/>
      <c r="DS966"/>
      <c r="DT966"/>
      <c r="DU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R966"/>
      <c r="ES966"/>
      <c r="ET966"/>
      <c r="EU966"/>
    </row>
    <row r="967" spans="2:151">
      <c r="B967"/>
      <c r="C967"/>
      <c r="D967" s="159"/>
      <c r="E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 s="159"/>
      <c r="DF967" s="201"/>
      <c r="DG967" s="159"/>
      <c r="DH967" s="201"/>
      <c r="DJ967"/>
      <c r="DK967"/>
      <c r="DL967"/>
      <c r="DM967"/>
      <c r="DN967"/>
      <c r="DO967"/>
      <c r="DP967"/>
      <c r="DQ967"/>
      <c r="DR967"/>
      <c r="DS967"/>
      <c r="DT967"/>
      <c r="DU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R967"/>
      <c r="ES967"/>
      <c r="ET967"/>
      <c r="EU967"/>
    </row>
    <row r="968" spans="2:151">
      <c r="B968"/>
      <c r="C968"/>
      <c r="D968" s="159"/>
      <c r="E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 s="159"/>
      <c r="DF968" s="201"/>
      <c r="DG968" s="159"/>
      <c r="DH968" s="201"/>
      <c r="DJ968"/>
      <c r="DK968"/>
      <c r="DL968"/>
      <c r="DM968"/>
      <c r="DN968"/>
      <c r="DO968"/>
      <c r="DP968"/>
      <c r="DQ968"/>
      <c r="DR968"/>
      <c r="DS968"/>
      <c r="DT968"/>
      <c r="DU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R968"/>
      <c r="ES968"/>
      <c r="ET968"/>
      <c r="EU968"/>
    </row>
    <row r="969" spans="2:151">
      <c r="B969"/>
      <c r="C969"/>
      <c r="D969" s="159"/>
      <c r="E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 s="159"/>
      <c r="DF969" s="201"/>
      <c r="DG969" s="159"/>
      <c r="DH969" s="201"/>
      <c r="DJ969"/>
      <c r="DK969"/>
      <c r="DL969"/>
      <c r="DM969"/>
      <c r="DN969"/>
      <c r="DO969"/>
      <c r="DP969"/>
      <c r="DQ969"/>
      <c r="DR969"/>
      <c r="DS969"/>
      <c r="DT969"/>
      <c r="DU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R969"/>
      <c r="ES969"/>
      <c r="ET969"/>
      <c r="EU969"/>
    </row>
    <row r="970" spans="2:151">
      <c r="B970"/>
      <c r="C970"/>
      <c r="D970" s="159"/>
      <c r="E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 s="159"/>
      <c r="DF970" s="201"/>
      <c r="DG970" s="159"/>
      <c r="DH970" s="201"/>
      <c r="DJ970"/>
      <c r="DK970"/>
      <c r="DL970"/>
      <c r="DM970"/>
      <c r="DN970"/>
      <c r="DO970"/>
      <c r="DP970"/>
      <c r="DQ970"/>
      <c r="DR970"/>
      <c r="DS970"/>
      <c r="DT970"/>
      <c r="DU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R970"/>
      <c r="ES970"/>
      <c r="ET970"/>
      <c r="EU970"/>
    </row>
    <row r="971" spans="2:151">
      <c r="B971"/>
      <c r="C971"/>
      <c r="D971" s="159"/>
      <c r="E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 s="159"/>
      <c r="DF971" s="201"/>
      <c r="DG971" s="159"/>
      <c r="DH971" s="201"/>
      <c r="DJ971"/>
      <c r="DK971"/>
      <c r="DL971"/>
      <c r="DM971"/>
      <c r="DN971"/>
      <c r="DO971"/>
      <c r="DP971"/>
      <c r="DQ971"/>
      <c r="DR971"/>
      <c r="DS971"/>
      <c r="DT971"/>
      <c r="DU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R971"/>
      <c r="ES971"/>
      <c r="ET971"/>
      <c r="EU971"/>
    </row>
    <row r="972" spans="2:151">
      <c r="B972"/>
      <c r="C972"/>
      <c r="D972" s="159"/>
      <c r="E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 s="159"/>
      <c r="DF972" s="201"/>
      <c r="DG972" s="159"/>
      <c r="DH972" s="201"/>
      <c r="DJ972"/>
      <c r="DK972"/>
      <c r="DL972"/>
      <c r="DM972"/>
      <c r="DN972"/>
      <c r="DO972"/>
      <c r="DP972"/>
      <c r="DQ972"/>
      <c r="DR972"/>
      <c r="DS972"/>
      <c r="DT972"/>
      <c r="DU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R972"/>
      <c r="ES972"/>
      <c r="ET972"/>
      <c r="EU972"/>
    </row>
    <row r="973" spans="2:151">
      <c r="B973"/>
      <c r="C973"/>
      <c r="D973" s="159"/>
      <c r="E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 s="159"/>
      <c r="DF973" s="201"/>
      <c r="DG973" s="159"/>
      <c r="DH973" s="201"/>
      <c r="DJ973"/>
      <c r="DK973"/>
      <c r="DL973"/>
      <c r="DM973"/>
      <c r="DN973"/>
      <c r="DO973"/>
      <c r="DP973"/>
      <c r="DQ973"/>
      <c r="DR973"/>
      <c r="DS973"/>
      <c r="DT973"/>
      <c r="DU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R973"/>
      <c r="ES973"/>
      <c r="ET973"/>
      <c r="EU973"/>
    </row>
    <row r="974" spans="2:151">
      <c r="B974"/>
      <c r="C974"/>
      <c r="D974" s="159"/>
      <c r="E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 s="159"/>
      <c r="DF974" s="201"/>
      <c r="DG974" s="159"/>
      <c r="DH974" s="201"/>
      <c r="DJ974"/>
      <c r="DK974"/>
      <c r="DL974"/>
      <c r="DM974"/>
      <c r="DN974"/>
      <c r="DO974"/>
      <c r="DP974"/>
      <c r="DQ974"/>
      <c r="DR974"/>
      <c r="DS974"/>
      <c r="DT974"/>
      <c r="DU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R974"/>
      <c r="ES974"/>
      <c r="ET974"/>
      <c r="EU974"/>
    </row>
    <row r="975" spans="2:151">
      <c r="B975"/>
      <c r="C975"/>
      <c r="D975" s="159"/>
      <c r="E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 s="159"/>
      <c r="DF975" s="201"/>
      <c r="DG975" s="159"/>
      <c r="DH975" s="201"/>
      <c r="DJ975"/>
      <c r="DK975"/>
      <c r="DL975"/>
      <c r="DM975"/>
      <c r="DN975"/>
      <c r="DO975"/>
      <c r="DP975"/>
      <c r="DQ975"/>
      <c r="DR975"/>
      <c r="DS975"/>
      <c r="DT975"/>
      <c r="DU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R975"/>
      <c r="ES975"/>
      <c r="ET975"/>
      <c r="EU975"/>
    </row>
    <row r="976" spans="2:151">
      <c r="B976"/>
      <c r="C976"/>
      <c r="D976" s="159"/>
      <c r="E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 s="159"/>
      <c r="DF976" s="201"/>
      <c r="DG976" s="159"/>
      <c r="DH976" s="201"/>
      <c r="DJ976"/>
      <c r="DK976"/>
      <c r="DL976"/>
      <c r="DM976"/>
      <c r="DN976"/>
      <c r="DO976"/>
      <c r="DP976"/>
      <c r="DQ976"/>
      <c r="DR976"/>
      <c r="DS976"/>
      <c r="DT976"/>
      <c r="DU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R976"/>
      <c r="ES976"/>
      <c r="ET976"/>
      <c r="EU976"/>
    </row>
    <row r="977" spans="2:151">
      <c r="B977"/>
      <c r="C977"/>
      <c r="D977" s="159"/>
      <c r="E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 s="159"/>
      <c r="DF977" s="201"/>
      <c r="DG977" s="159"/>
      <c r="DH977" s="201"/>
      <c r="DJ977"/>
      <c r="DK977"/>
      <c r="DL977"/>
      <c r="DM977"/>
      <c r="DN977"/>
      <c r="DO977"/>
      <c r="DP977"/>
      <c r="DQ977"/>
      <c r="DR977"/>
      <c r="DS977"/>
      <c r="DT977"/>
      <c r="DU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R977"/>
      <c r="ES977"/>
      <c r="ET977"/>
      <c r="EU977"/>
    </row>
    <row r="978" spans="2:151">
      <c r="B978"/>
      <c r="C978"/>
      <c r="D978" s="159"/>
      <c r="E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 s="159"/>
      <c r="DF978" s="201"/>
      <c r="DG978" s="159"/>
      <c r="DH978" s="201"/>
      <c r="DJ978"/>
      <c r="DK978"/>
      <c r="DL978"/>
      <c r="DM978"/>
      <c r="DN978"/>
      <c r="DO978"/>
      <c r="DP978"/>
      <c r="DQ978"/>
      <c r="DR978"/>
      <c r="DS978"/>
      <c r="DT978"/>
      <c r="DU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R978"/>
      <c r="ES978"/>
      <c r="ET978"/>
      <c r="EU978"/>
    </row>
    <row r="979" spans="2:151">
      <c r="B979"/>
      <c r="C979"/>
      <c r="D979" s="159"/>
      <c r="E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 s="159"/>
      <c r="DF979" s="201"/>
      <c r="DG979" s="159"/>
      <c r="DH979" s="201"/>
      <c r="DJ979"/>
      <c r="DK979"/>
      <c r="DL979"/>
      <c r="DM979"/>
      <c r="DN979"/>
      <c r="DO979"/>
      <c r="DP979"/>
      <c r="DQ979"/>
      <c r="DR979"/>
      <c r="DS979"/>
      <c r="DT979"/>
      <c r="DU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R979"/>
      <c r="ES979"/>
      <c r="ET979"/>
      <c r="EU979"/>
    </row>
    <row r="980" spans="2:151">
      <c r="B980"/>
      <c r="C980"/>
      <c r="D980" s="159"/>
      <c r="E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 s="159"/>
      <c r="DF980" s="201"/>
      <c r="DG980" s="159"/>
      <c r="DH980" s="201"/>
      <c r="DJ980"/>
      <c r="DK980"/>
      <c r="DL980"/>
      <c r="DM980"/>
      <c r="DN980"/>
      <c r="DO980"/>
      <c r="DP980"/>
      <c r="DQ980"/>
      <c r="DR980"/>
      <c r="DS980"/>
      <c r="DT980"/>
      <c r="DU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R980"/>
      <c r="ES980"/>
      <c r="ET980"/>
      <c r="EU980"/>
    </row>
    <row r="981" spans="2:151">
      <c r="B981"/>
      <c r="C981"/>
      <c r="D981" s="159"/>
      <c r="E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 s="159"/>
      <c r="DF981" s="201"/>
      <c r="DG981" s="159"/>
      <c r="DH981" s="201"/>
      <c r="DJ981"/>
      <c r="DK981"/>
      <c r="DL981"/>
      <c r="DM981"/>
      <c r="DN981"/>
      <c r="DO981"/>
      <c r="DP981"/>
      <c r="DQ981"/>
      <c r="DR981"/>
      <c r="DS981"/>
      <c r="DT981"/>
      <c r="DU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R981"/>
      <c r="ES981"/>
      <c r="ET981"/>
      <c r="EU981"/>
    </row>
    <row r="982" spans="2:151">
      <c r="B982"/>
      <c r="C982"/>
      <c r="D982" s="159"/>
      <c r="E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 s="159"/>
      <c r="DF982" s="201"/>
      <c r="DG982" s="159"/>
      <c r="DH982" s="201"/>
      <c r="DJ982"/>
      <c r="DK982"/>
      <c r="DL982"/>
      <c r="DM982"/>
      <c r="DN982"/>
      <c r="DO982"/>
      <c r="DP982"/>
      <c r="DQ982"/>
      <c r="DR982"/>
      <c r="DS982"/>
      <c r="DT982"/>
      <c r="DU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R982"/>
      <c r="ES982"/>
      <c r="ET982"/>
      <c r="EU982"/>
    </row>
    <row r="983" spans="2:151">
      <c r="B983"/>
      <c r="C983"/>
      <c r="D983" s="159"/>
      <c r="E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 s="159"/>
      <c r="DF983" s="201"/>
      <c r="DG983" s="159"/>
      <c r="DH983" s="201"/>
      <c r="DJ983"/>
      <c r="DK983"/>
      <c r="DL983"/>
      <c r="DM983"/>
      <c r="DN983"/>
      <c r="DO983"/>
      <c r="DP983"/>
      <c r="DQ983"/>
      <c r="DR983"/>
      <c r="DS983"/>
      <c r="DT983"/>
      <c r="DU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R983"/>
      <c r="ES983"/>
      <c r="ET983"/>
      <c r="EU983"/>
    </row>
    <row r="984" spans="2:151">
      <c r="B984"/>
      <c r="C984"/>
      <c r="D984" s="159"/>
      <c r="E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 s="159"/>
      <c r="DF984" s="201"/>
      <c r="DG984" s="159"/>
      <c r="DH984" s="201"/>
      <c r="DJ984"/>
      <c r="DK984"/>
      <c r="DL984"/>
      <c r="DM984"/>
      <c r="DN984"/>
      <c r="DO984"/>
      <c r="DP984"/>
      <c r="DQ984"/>
      <c r="DR984"/>
      <c r="DS984"/>
      <c r="DT984"/>
      <c r="DU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R984"/>
      <c r="ES984"/>
      <c r="ET984"/>
      <c r="EU984"/>
    </row>
    <row r="985" spans="2:151">
      <c r="B985"/>
      <c r="C985"/>
      <c r="D985" s="159"/>
      <c r="E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 s="159"/>
      <c r="DF985" s="201"/>
      <c r="DG985" s="159"/>
      <c r="DH985" s="201"/>
      <c r="DJ985"/>
      <c r="DK985"/>
      <c r="DL985"/>
      <c r="DM985"/>
      <c r="DN985"/>
      <c r="DO985"/>
      <c r="DP985"/>
      <c r="DQ985"/>
      <c r="DR985"/>
      <c r="DS985"/>
      <c r="DT985"/>
      <c r="DU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R985"/>
      <c r="ES985"/>
      <c r="ET985"/>
      <c r="EU985"/>
    </row>
    <row r="986" spans="2:151">
      <c r="B986"/>
      <c r="C986"/>
      <c r="D986" s="159"/>
      <c r="E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 s="159"/>
      <c r="DF986" s="201"/>
      <c r="DG986" s="159"/>
      <c r="DH986" s="201"/>
      <c r="DJ986"/>
      <c r="DK986"/>
      <c r="DL986"/>
      <c r="DM986"/>
      <c r="DN986"/>
      <c r="DO986"/>
      <c r="DP986"/>
      <c r="DQ986"/>
      <c r="DR986"/>
      <c r="DS986"/>
      <c r="DT986"/>
      <c r="DU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R986"/>
      <c r="ES986"/>
      <c r="ET986"/>
      <c r="EU986"/>
    </row>
    <row r="987" spans="2:151">
      <c r="B987"/>
      <c r="C987"/>
      <c r="D987" s="159"/>
      <c r="E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 s="159"/>
      <c r="DF987" s="201"/>
      <c r="DG987" s="159"/>
      <c r="DH987" s="201"/>
      <c r="DJ987"/>
      <c r="DK987"/>
      <c r="DL987"/>
      <c r="DM987"/>
      <c r="DN987"/>
      <c r="DO987"/>
      <c r="DP987"/>
      <c r="DQ987"/>
      <c r="DR987"/>
      <c r="DS987"/>
      <c r="DT987"/>
      <c r="DU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R987"/>
      <c r="ES987"/>
      <c r="ET987"/>
      <c r="EU987"/>
    </row>
    <row r="988" spans="2:151">
      <c r="B988"/>
      <c r="C988"/>
      <c r="D988" s="159"/>
      <c r="E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 s="159"/>
      <c r="DF988" s="201"/>
      <c r="DG988" s="159"/>
      <c r="DH988" s="201"/>
      <c r="DJ988"/>
      <c r="DK988"/>
      <c r="DL988"/>
      <c r="DM988"/>
      <c r="DN988"/>
      <c r="DO988"/>
      <c r="DP988"/>
      <c r="DQ988"/>
      <c r="DR988"/>
      <c r="DS988"/>
      <c r="DT988"/>
      <c r="DU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R988"/>
      <c r="ES988"/>
      <c r="ET988"/>
      <c r="EU988"/>
    </row>
    <row r="989" spans="2:151">
      <c r="B989"/>
      <c r="C989"/>
      <c r="D989" s="159"/>
      <c r="E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 s="159"/>
      <c r="DF989" s="201"/>
      <c r="DG989" s="159"/>
      <c r="DH989" s="201"/>
      <c r="DJ989"/>
      <c r="DK989"/>
      <c r="DL989"/>
      <c r="DM989"/>
      <c r="DN989"/>
      <c r="DO989"/>
      <c r="DP989"/>
      <c r="DQ989"/>
      <c r="DR989"/>
      <c r="DS989"/>
      <c r="DT989"/>
      <c r="DU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R989"/>
      <c r="ES989"/>
      <c r="ET989"/>
      <c r="EU989"/>
    </row>
    <row r="990" spans="2:151">
      <c r="B990"/>
      <c r="C990"/>
      <c r="D990" s="159"/>
      <c r="E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 s="159"/>
      <c r="DF990" s="201"/>
      <c r="DG990" s="159"/>
      <c r="DH990" s="201"/>
      <c r="DJ990"/>
      <c r="DK990"/>
      <c r="DL990"/>
      <c r="DM990"/>
      <c r="DN990"/>
      <c r="DO990"/>
      <c r="DP990"/>
      <c r="DQ990"/>
      <c r="DR990"/>
      <c r="DS990"/>
      <c r="DT990"/>
      <c r="DU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R990"/>
      <c r="ES990"/>
      <c r="ET990"/>
      <c r="EU990"/>
    </row>
    <row r="991" spans="2:151">
      <c r="B991"/>
      <c r="C991"/>
      <c r="D991" s="159"/>
      <c r="E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 s="159"/>
      <c r="DF991" s="201"/>
      <c r="DG991" s="159"/>
      <c r="DH991" s="201"/>
      <c r="DJ991"/>
      <c r="DK991"/>
      <c r="DL991"/>
      <c r="DM991"/>
      <c r="DN991"/>
      <c r="DO991"/>
      <c r="DP991"/>
      <c r="DQ991"/>
      <c r="DR991"/>
      <c r="DS991"/>
      <c r="DT991"/>
      <c r="DU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R991"/>
      <c r="ES991"/>
      <c r="ET991"/>
      <c r="EU991"/>
    </row>
    <row r="992" spans="2:151">
      <c r="B992"/>
      <c r="C992"/>
      <c r="D992" s="159"/>
      <c r="E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 s="159"/>
      <c r="DF992" s="201"/>
      <c r="DG992" s="159"/>
      <c r="DH992" s="201"/>
      <c r="DJ992"/>
      <c r="DK992"/>
      <c r="DL992"/>
      <c r="DM992"/>
      <c r="DN992"/>
      <c r="DO992"/>
      <c r="DP992"/>
      <c r="DQ992"/>
      <c r="DR992"/>
      <c r="DS992"/>
      <c r="DT992"/>
      <c r="DU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R992"/>
      <c r="ES992"/>
      <c r="ET992"/>
      <c r="EU992"/>
    </row>
    <row r="993" spans="2:151">
      <c r="B993"/>
      <c r="C993"/>
      <c r="D993" s="159"/>
      <c r="E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 s="159"/>
      <c r="DF993" s="201"/>
      <c r="DG993" s="159"/>
      <c r="DH993" s="201"/>
      <c r="DJ993"/>
      <c r="DK993"/>
      <c r="DL993"/>
      <c r="DM993"/>
      <c r="DN993"/>
      <c r="DO993"/>
      <c r="DP993"/>
      <c r="DQ993"/>
      <c r="DR993"/>
      <c r="DS993"/>
      <c r="DT993"/>
      <c r="DU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R993"/>
      <c r="ES993"/>
      <c r="ET993"/>
      <c r="EU993"/>
    </row>
    <row r="994" spans="2:151">
      <c r="B994"/>
      <c r="C994"/>
      <c r="D994" s="159"/>
      <c r="E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 s="159"/>
      <c r="DF994" s="201"/>
      <c r="DG994" s="159"/>
      <c r="DH994" s="201"/>
      <c r="DJ994"/>
      <c r="DK994"/>
      <c r="DL994"/>
      <c r="DM994"/>
      <c r="DN994"/>
      <c r="DO994"/>
      <c r="DP994"/>
      <c r="DQ994"/>
      <c r="DR994"/>
      <c r="DS994"/>
      <c r="DT994"/>
      <c r="DU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R994"/>
      <c r="ES994"/>
      <c r="ET994"/>
      <c r="EU994"/>
    </row>
    <row r="995" spans="2:151">
      <c r="B995"/>
      <c r="C995"/>
      <c r="D995" s="159"/>
      <c r="E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 s="159"/>
      <c r="DF995" s="201"/>
      <c r="DG995" s="159"/>
      <c r="DH995" s="201"/>
      <c r="DJ995"/>
      <c r="DK995"/>
      <c r="DL995"/>
      <c r="DM995"/>
      <c r="DN995"/>
      <c r="DO995"/>
      <c r="DP995"/>
      <c r="DQ995"/>
      <c r="DR995"/>
      <c r="DS995"/>
      <c r="DT995"/>
      <c r="DU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R995"/>
      <c r="ES995"/>
      <c r="ET995"/>
      <c r="EU995"/>
    </row>
    <row r="996" spans="2:151">
      <c r="B996"/>
      <c r="C996"/>
      <c r="D996" s="159"/>
      <c r="E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 s="159"/>
      <c r="DF996" s="201"/>
      <c r="DG996" s="159"/>
      <c r="DH996" s="201"/>
      <c r="DJ996"/>
      <c r="DK996"/>
      <c r="DL996"/>
      <c r="DM996"/>
      <c r="DN996"/>
      <c r="DO996"/>
      <c r="DP996"/>
      <c r="DQ996"/>
      <c r="DR996"/>
      <c r="DS996"/>
      <c r="DT996"/>
      <c r="DU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R996"/>
      <c r="ES996"/>
      <c r="ET996"/>
      <c r="EU996"/>
    </row>
    <row r="997" spans="2:151">
      <c r="B997"/>
      <c r="C997"/>
      <c r="D997" s="159"/>
      <c r="E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 s="159"/>
      <c r="DF997" s="201"/>
      <c r="DG997" s="159"/>
      <c r="DH997" s="201"/>
      <c r="DJ997"/>
      <c r="DK997"/>
      <c r="DL997"/>
      <c r="DM997"/>
      <c r="DN997"/>
      <c r="DO997"/>
      <c r="DP997"/>
      <c r="DQ997"/>
      <c r="DR997"/>
      <c r="DS997"/>
      <c r="DT997"/>
      <c r="DU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R997"/>
      <c r="ES997"/>
      <c r="ET997"/>
      <c r="EU997"/>
    </row>
    <row r="998" spans="2:151">
      <c r="B998"/>
      <c r="C998"/>
      <c r="D998" s="159"/>
      <c r="E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 s="159"/>
      <c r="DF998" s="201"/>
      <c r="DG998" s="159"/>
      <c r="DH998" s="201"/>
      <c r="DJ998"/>
      <c r="DK998"/>
      <c r="DL998"/>
      <c r="DM998"/>
      <c r="DN998"/>
      <c r="DO998"/>
      <c r="DP998"/>
      <c r="DQ998"/>
      <c r="DR998"/>
      <c r="DS998"/>
      <c r="DT998"/>
      <c r="DU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R998"/>
      <c r="ES998"/>
      <c r="ET998"/>
      <c r="EU998"/>
    </row>
    <row r="999" spans="2:151">
      <c r="B999"/>
      <c r="C999"/>
      <c r="D999" s="159"/>
      <c r="E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 s="159"/>
      <c r="DF999" s="201"/>
      <c r="DG999" s="159"/>
      <c r="DH999" s="201"/>
      <c r="DJ999"/>
      <c r="DK999"/>
      <c r="DL999"/>
      <c r="DM999"/>
      <c r="DN999"/>
      <c r="DO999"/>
      <c r="DP999"/>
      <c r="DQ999"/>
      <c r="DR999"/>
      <c r="DS999"/>
      <c r="DT999"/>
      <c r="DU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R999"/>
      <c r="ES999"/>
      <c r="ET999"/>
      <c r="EU999"/>
    </row>
    <row r="1000" spans="2:151">
      <c r="B1000"/>
      <c r="C1000"/>
      <c r="D1000" s="159"/>
      <c r="E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 s="159"/>
      <c r="DF1000" s="201"/>
      <c r="DG1000" s="159"/>
      <c r="DH1000" s="201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R1000"/>
      <c r="ES1000"/>
      <c r="ET1000"/>
      <c r="EU1000"/>
    </row>
    <row r="1001" spans="2:151">
      <c r="B1001"/>
      <c r="C1001"/>
      <c r="D1001" s="159"/>
      <c r="E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 s="159"/>
      <c r="DF1001" s="201"/>
      <c r="DG1001" s="159"/>
      <c r="DH1001" s="2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R1001"/>
      <c r="ES1001"/>
      <c r="ET1001"/>
      <c r="EU1001"/>
    </row>
    <row r="1002" spans="2:151">
      <c r="B1002"/>
      <c r="C1002"/>
      <c r="D1002" s="159"/>
      <c r="E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 s="159"/>
      <c r="DF1002" s="201"/>
      <c r="DG1002" s="159"/>
      <c r="DH1002" s="201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R1002"/>
      <c r="ES1002"/>
      <c r="ET1002"/>
      <c r="EU1002"/>
    </row>
    <row r="1003" spans="2:151">
      <c r="B1003"/>
      <c r="C1003"/>
      <c r="D1003" s="159"/>
      <c r="E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 s="159"/>
      <c r="DF1003" s="201"/>
      <c r="DG1003" s="159"/>
      <c r="DH1003" s="201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R1003"/>
      <c r="ES1003"/>
      <c r="ET1003"/>
      <c r="EU1003"/>
    </row>
    <row r="1004" spans="2:151">
      <c r="B1004"/>
      <c r="C1004"/>
      <c r="D1004" s="159"/>
      <c r="E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 s="159"/>
      <c r="DF1004" s="201"/>
      <c r="DG1004" s="159"/>
      <c r="DH1004" s="201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R1004"/>
      <c r="ES1004"/>
      <c r="ET1004"/>
      <c r="EU1004"/>
    </row>
    <row r="1005" spans="2:151">
      <c r="B1005"/>
      <c r="C1005"/>
      <c r="D1005" s="159"/>
      <c r="E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 s="159"/>
      <c r="DF1005" s="201"/>
      <c r="DG1005" s="159"/>
      <c r="DH1005" s="201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R1005"/>
      <c r="ES1005"/>
      <c r="ET1005"/>
      <c r="EU1005"/>
    </row>
    <row r="1006" spans="2:151">
      <c r="B1006"/>
      <c r="C1006"/>
      <c r="D1006" s="159"/>
      <c r="E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 s="159"/>
      <c r="DF1006" s="201"/>
      <c r="DG1006" s="159"/>
      <c r="DH1006" s="201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R1006"/>
      <c r="ES1006"/>
      <c r="ET1006"/>
      <c r="EU1006"/>
    </row>
    <row r="1007" spans="2:151">
      <c r="B1007"/>
      <c r="C1007"/>
      <c r="D1007" s="159"/>
      <c r="E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 s="159"/>
      <c r="DF1007" s="201"/>
      <c r="DG1007" s="159"/>
      <c r="DH1007" s="201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R1007"/>
      <c r="ES1007"/>
      <c r="ET1007"/>
      <c r="EU1007"/>
    </row>
    <row r="1008" spans="2:151">
      <c r="B1008"/>
      <c r="C1008"/>
      <c r="D1008" s="159"/>
      <c r="E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 s="159"/>
      <c r="DF1008" s="201"/>
      <c r="DG1008" s="159"/>
      <c r="DH1008" s="201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R1008"/>
      <c r="ES1008"/>
      <c r="ET1008"/>
      <c r="EU1008"/>
    </row>
    <row r="1009" spans="2:151">
      <c r="B1009"/>
      <c r="C1009"/>
      <c r="D1009" s="159"/>
      <c r="E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 s="159"/>
      <c r="DF1009" s="201"/>
      <c r="DG1009" s="159"/>
      <c r="DH1009" s="201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R1009"/>
      <c r="ES1009"/>
      <c r="ET1009"/>
      <c r="EU1009"/>
    </row>
    <row r="1010" spans="2:151">
      <c r="B1010"/>
      <c r="C1010"/>
      <c r="D1010" s="159"/>
      <c r="E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 s="159"/>
      <c r="DF1010" s="201"/>
      <c r="DG1010" s="159"/>
      <c r="DH1010" s="201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R1010"/>
      <c r="ES1010"/>
      <c r="ET1010"/>
      <c r="EU1010"/>
    </row>
    <row r="1011" spans="2:151">
      <c r="B1011"/>
      <c r="C1011"/>
      <c r="D1011" s="159"/>
      <c r="E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 s="159"/>
      <c r="DF1011" s="201"/>
      <c r="DG1011" s="159"/>
      <c r="DH1011" s="20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R1011"/>
      <c r="ES1011"/>
      <c r="ET1011"/>
      <c r="EU1011"/>
    </row>
    <row r="1012" spans="2:151">
      <c r="B1012"/>
      <c r="C1012"/>
      <c r="D1012" s="159"/>
      <c r="E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 s="159"/>
      <c r="DF1012" s="201"/>
      <c r="DG1012" s="159"/>
      <c r="DH1012" s="201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R1012"/>
      <c r="ES1012"/>
      <c r="ET1012"/>
      <c r="EU1012"/>
    </row>
    <row r="1013" spans="2:151">
      <c r="B1013"/>
      <c r="C1013"/>
      <c r="D1013" s="159"/>
      <c r="E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 s="159"/>
      <c r="DF1013" s="201"/>
      <c r="DG1013" s="159"/>
      <c r="DH1013" s="201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R1013"/>
      <c r="ES1013"/>
      <c r="ET1013"/>
      <c r="EU1013"/>
    </row>
    <row r="1014" spans="2:151">
      <c r="B1014"/>
      <c r="C1014"/>
      <c r="D1014" s="159"/>
      <c r="E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 s="159"/>
      <c r="DF1014" s="201"/>
      <c r="DG1014" s="159"/>
      <c r="DH1014" s="201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R1014"/>
      <c r="ES1014"/>
      <c r="ET1014"/>
      <c r="EU1014"/>
    </row>
    <row r="1015" spans="2:151">
      <c r="B1015"/>
      <c r="C1015"/>
      <c r="D1015" s="159"/>
      <c r="E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 s="159"/>
      <c r="DF1015" s="201"/>
      <c r="DG1015" s="159"/>
      <c r="DH1015" s="201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R1015"/>
      <c r="ES1015"/>
      <c r="ET1015"/>
      <c r="EU1015"/>
    </row>
    <row r="1016" spans="2:151">
      <c r="B1016"/>
      <c r="C1016"/>
      <c r="D1016" s="159"/>
      <c r="E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 s="159"/>
      <c r="DF1016" s="201"/>
      <c r="DG1016" s="159"/>
      <c r="DH1016" s="201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R1016"/>
      <c r="ES1016"/>
      <c r="ET1016"/>
      <c r="EU1016"/>
    </row>
    <row r="1017" spans="2:151">
      <c r="B1017"/>
      <c r="C1017"/>
      <c r="D1017" s="159"/>
      <c r="E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 s="159"/>
      <c r="DF1017" s="201"/>
      <c r="DG1017" s="159"/>
      <c r="DH1017" s="201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R1017"/>
      <c r="ES1017"/>
      <c r="ET1017"/>
      <c r="EU1017"/>
    </row>
    <row r="1018" spans="2:151">
      <c r="B1018"/>
      <c r="C1018"/>
      <c r="D1018" s="159"/>
      <c r="E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 s="159"/>
      <c r="DF1018" s="201"/>
      <c r="DG1018" s="159"/>
      <c r="DH1018" s="201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R1018"/>
      <c r="ES1018"/>
      <c r="ET1018"/>
      <c r="EU1018"/>
    </row>
    <row r="1019" spans="2:151">
      <c r="B1019"/>
      <c r="C1019"/>
      <c r="D1019" s="159"/>
      <c r="E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 s="159"/>
      <c r="DF1019" s="201"/>
      <c r="DG1019" s="159"/>
      <c r="DH1019" s="201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R1019"/>
      <c r="ES1019"/>
      <c r="ET1019"/>
      <c r="EU1019"/>
    </row>
    <row r="1020" spans="2:151">
      <c r="B1020"/>
      <c r="C1020"/>
      <c r="D1020" s="159"/>
      <c r="E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 s="159"/>
      <c r="DF1020" s="201"/>
      <c r="DG1020" s="159"/>
      <c r="DH1020" s="201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R1020"/>
      <c r="ES1020"/>
      <c r="ET1020"/>
      <c r="EU1020"/>
    </row>
    <row r="1021" spans="2:151">
      <c r="B1021"/>
      <c r="C1021"/>
      <c r="D1021" s="159"/>
      <c r="E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 s="159"/>
      <c r="DF1021" s="201"/>
      <c r="DG1021" s="159"/>
      <c r="DH1021" s="20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R1021"/>
      <c r="ES1021"/>
      <c r="ET1021"/>
      <c r="EU1021"/>
    </row>
    <row r="1022" spans="2:151">
      <c r="B1022"/>
      <c r="C1022"/>
      <c r="D1022" s="159"/>
      <c r="E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 s="159"/>
      <c r="DF1022" s="201"/>
      <c r="DG1022" s="159"/>
      <c r="DH1022" s="201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R1022"/>
      <c r="ES1022"/>
      <c r="ET1022"/>
      <c r="EU1022"/>
    </row>
    <row r="1023" spans="2:151">
      <c r="B1023"/>
      <c r="C1023"/>
      <c r="D1023" s="159"/>
      <c r="E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 s="159"/>
      <c r="DF1023" s="201"/>
      <c r="DG1023" s="159"/>
      <c r="DH1023" s="201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R1023"/>
      <c r="ES1023"/>
      <c r="ET1023"/>
      <c r="EU1023"/>
    </row>
    <row r="1024" spans="2:151">
      <c r="B1024"/>
      <c r="C1024"/>
      <c r="D1024" s="159"/>
      <c r="E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 s="159"/>
      <c r="DF1024" s="201"/>
      <c r="DG1024" s="159"/>
      <c r="DH1024" s="201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R1024"/>
      <c r="ES1024"/>
      <c r="ET1024"/>
      <c r="EU1024"/>
    </row>
    <row r="1025" spans="2:151">
      <c r="B1025"/>
      <c r="C1025"/>
      <c r="D1025" s="159"/>
      <c r="E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 s="159"/>
      <c r="DF1025" s="201"/>
      <c r="DG1025" s="159"/>
      <c r="DH1025" s="201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R1025"/>
      <c r="ES1025"/>
      <c r="ET1025"/>
      <c r="EU1025"/>
    </row>
    <row r="1026" spans="2:151">
      <c r="B1026"/>
      <c r="C1026"/>
      <c r="D1026" s="159"/>
      <c r="E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 s="159"/>
      <c r="DF1026" s="201"/>
      <c r="DG1026" s="159"/>
      <c r="DH1026" s="201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R1026"/>
      <c r="ES1026"/>
      <c r="ET1026"/>
      <c r="EU1026"/>
    </row>
    <row r="1027" spans="2:151">
      <c r="B1027"/>
      <c r="C1027"/>
      <c r="D1027" s="159"/>
      <c r="E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 s="159"/>
      <c r="DF1027" s="201"/>
      <c r="DG1027" s="159"/>
      <c r="DH1027" s="201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R1027"/>
      <c r="ES1027"/>
      <c r="ET1027"/>
      <c r="EU1027"/>
    </row>
    <row r="1028" spans="2:151">
      <c r="B1028"/>
      <c r="C1028"/>
      <c r="D1028" s="159"/>
      <c r="E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 s="159"/>
      <c r="DF1028" s="201"/>
      <c r="DG1028" s="159"/>
      <c r="DH1028" s="201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R1028"/>
      <c r="ES1028"/>
      <c r="ET1028"/>
      <c r="EU1028"/>
    </row>
    <row r="1029" spans="2:151">
      <c r="B1029"/>
      <c r="C1029"/>
      <c r="D1029" s="159"/>
      <c r="E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 s="159"/>
      <c r="DF1029" s="201"/>
      <c r="DG1029" s="159"/>
      <c r="DH1029" s="201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R1029"/>
      <c r="ES1029"/>
      <c r="ET1029"/>
      <c r="EU1029"/>
    </row>
    <row r="1030" spans="2:151">
      <c r="B1030"/>
      <c r="C1030"/>
      <c r="D1030" s="159"/>
      <c r="E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 s="159"/>
      <c r="DF1030" s="201"/>
      <c r="DG1030" s="159"/>
      <c r="DH1030" s="201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R1030"/>
      <c r="ES1030"/>
      <c r="ET1030"/>
      <c r="EU1030"/>
    </row>
    <row r="1031" spans="2:151">
      <c r="B1031"/>
      <c r="C1031"/>
      <c r="D1031" s="159"/>
      <c r="E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 s="159"/>
      <c r="DF1031" s="201"/>
      <c r="DG1031" s="159"/>
      <c r="DH1031" s="20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R1031"/>
      <c r="ES1031"/>
      <c r="ET1031"/>
      <c r="EU1031"/>
    </row>
    <row r="1032" spans="2:151">
      <c r="B1032"/>
      <c r="C1032"/>
      <c r="D1032" s="159"/>
      <c r="E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 s="159"/>
      <c r="DF1032" s="201"/>
      <c r="DG1032" s="159"/>
      <c r="DH1032" s="201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R1032"/>
      <c r="ES1032"/>
      <c r="ET1032"/>
      <c r="EU1032"/>
    </row>
    <row r="1033" spans="2:151">
      <c r="B1033"/>
      <c r="C1033"/>
      <c r="D1033" s="159"/>
      <c r="E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 s="159"/>
      <c r="DF1033" s="201"/>
      <c r="DG1033" s="159"/>
      <c r="DH1033" s="201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R1033"/>
      <c r="ES1033"/>
      <c r="ET1033"/>
      <c r="EU1033"/>
    </row>
    <row r="1034" spans="2:151">
      <c r="B1034"/>
      <c r="C1034"/>
      <c r="D1034" s="159"/>
      <c r="E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 s="159"/>
      <c r="DF1034" s="201"/>
      <c r="DG1034" s="159"/>
      <c r="DH1034" s="201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R1034"/>
      <c r="ES1034"/>
      <c r="ET1034"/>
      <c r="EU1034"/>
    </row>
    <row r="1035" spans="2:151">
      <c r="B1035"/>
      <c r="C1035"/>
      <c r="D1035" s="159"/>
      <c r="E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 s="159"/>
      <c r="DF1035" s="201"/>
      <c r="DG1035" s="159"/>
      <c r="DH1035" s="201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R1035"/>
      <c r="ES1035"/>
      <c r="ET1035"/>
      <c r="EU1035"/>
    </row>
    <row r="1036" spans="2:151">
      <c r="B1036"/>
      <c r="C1036"/>
      <c r="D1036" s="159"/>
      <c r="E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 s="159"/>
      <c r="DF1036" s="201"/>
      <c r="DG1036" s="159"/>
      <c r="DH1036" s="201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R1036"/>
      <c r="ES1036"/>
      <c r="ET1036"/>
      <c r="EU1036"/>
    </row>
    <row r="1037" spans="2:151">
      <c r="B1037"/>
      <c r="C1037"/>
      <c r="D1037" s="159"/>
      <c r="E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 s="159"/>
      <c r="DF1037" s="201"/>
      <c r="DG1037" s="159"/>
      <c r="DH1037" s="201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R1037"/>
      <c r="ES1037"/>
      <c r="ET1037"/>
      <c r="EU1037"/>
    </row>
    <row r="1038" spans="2:151">
      <c r="B1038"/>
      <c r="C1038"/>
      <c r="D1038" s="159"/>
      <c r="E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 s="159"/>
      <c r="DF1038" s="201"/>
      <c r="DG1038" s="159"/>
      <c r="DH1038" s="201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R1038"/>
      <c r="ES1038"/>
      <c r="ET1038"/>
      <c r="EU1038"/>
    </row>
    <row r="1039" spans="2:151">
      <c r="B1039"/>
      <c r="C1039"/>
      <c r="D1039" s="159"/>
      <c r="E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 s="159"/>
      <c r="DF1039" s="201"/>
      <c r="DG1039" s="159"/>
      <c r="DH1039" s="201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R1039"/>
      <c r="ES1039"/>
      <c r="ET1039"/>
      <c r="EU1039"/>
    </row>
    <row r="1040" spans="2:151">
      <c r="B1040"/>
      <c r="C1040"/>
      <c r="D1040" s="159"/>
      <c r="E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 s="159"/>
      <c r="DF1040" s="201"/>
      <c r="DG1040" s="159"/>
      <c r="DH1040" s="201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R1040"/>
      <c r="ES1040"/>
      <c r="ET1040"/>
      <c r="EU1040"/>
    </row>
    <row r="1041" spans="2:151">
      <c r="B1041"/>
      <c r="C1041"/>
      <c r="D1041" s="159"/>
      <c r="E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 s="159"/>
      <c r="DF1041" s="201"/>
      <c r="DG1041" s="159"/>
      <c r="DH1041" s="20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R1041"/>
      <c r="ES1041"/>
      <c r="ET1041"/>
      <c r="EU1041"/>
    </row>
    <row r="1042" spans="2:151">
      <c r="B1042"/>
      <c r="C1042"/>
      <c r="D1042" s="159"/>
      <c r="E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 s="159"/>
      <c r="DF1042" s="201"/>
      <c r="DG1042" s="159"/>
      <c r="DH1042" s="201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R1042"/>
      <c r="ES1042"/>
      <c r="ET1042"/>
      <c r="EU1042"/>
    </row>
    <row r="1043" spans="2:151">
      <c r="B1043"/>
      <c r="C1043"/>
      <c r="D1043" s="159"/>
      <c r="E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 s="159"/>
      <c r="DF1043" s="201"/>
      <c r="DG1043" s="159"/>
      <c r="DH1043" s="201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R1043"/>
      <c r="ES1043"/>
      <c r="ET1043"/>
      <c r="EU1043"/>
    </row>
    <row r="1044" spans="2:151">
      <c r="B1044"/>
      <c r="C1044"/>
      <c r="D1044" s="159"/>
      <c r="E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 s="159"/>
      <c r="DF1044" s="201"/>
      <c r="DG1044" s="159"/>
      <c r="DH1044" s="201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R1044"/>
      <c r="ES1044"/>
      <c r="ET1044"/>
      <c r="EU1044"/>
    </row>
    <row r="1045" spans="2:151">
      <c r="B1045"/>
      <c r="C1045"/>
      <c r="D1045" s="159"/>
      <c r="E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 s="159"/>
      <c r="DF1045" s="201"/>
      <c r="DG1045" s="159"/>
      <c r="DH1045" s="201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R1045"/>
      <c r="ES1045"/>
      <c r="ET1045"/>
      <c r="EU1045"/>
    </row>
    <row r="1046" spans="2:151">
      <c r="B1046"/>
      <c r="C1046"/>
      <c r="D1046" s="159"/>
      <c r="E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 s="159"/>
      <c r="DF1046" s="201"/>
      <c r="DG1046" s="159"/>
      <c r="DH1046" s="201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R1046"/>
      <c r="ES1046"/>
      <c r="ET1046"/>
      <c r="EU1046"/>
    </row>
    <row r="1047" spans="2:151">
      <c r="B1047"/>
      <c r="C1047"/>
      <c r="D1047" s="159"/>
      <c r="E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 s="159"/>
      <c r="DF1047" s="201"/>
      <c r="DG1047" s="159"/>
      <c r="DH1047" s="201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R1047"/>
      <c r="ES1047"/>
      <c r="ET1047"/>
      <c r="EU1047"/>
    </row>
    <row r="1048" spans="2:151">
      <c r="B1048"/>
      <c r="C1048"/>
      <c r="D1048" s="159"/>
      <c r="E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 s="159"/>
      <c r="DF1048" s="201"/>
      <c r="DG1048" s="159"/>
      <c r="DH1048" s="201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R1048"/>
      <c r="ES1048"/>
      <c r="ET1048"/>
      <c r="EU1048"/>
    </row>
    <row r="1049" spans="2:151">
      <c r="B1049"/>
      <c r="C1049"/>
      <c r="D1049" s="159"/>
      <c r="E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 s="159"/>
      <c r="DF1049" s="201"/>
      <c r="DG1049" s="159"/>
      <c r="DH1049" s="201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R1049"/>
      <c r="ES1049"/>
      <c r="ET1049"/>
      <c r="EU1049"/>
    </row>
    <row r="1050" spans="2:151">
      <c r="B1050"/>
      <c r="C1050"/>
      <c r="D1050" s="159"/>
      <c r="E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 s="159"/>
      <c r="DF1050" s="201"/>
      <c r="DG1050" s="159"/>
      <c r="DH1050" s="201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R1050"/>
      <c r="ES1050"/>
      <c r="ET1050"/>
      <c r="EU1050"/>
    </row>
    <row r="1051" spans="2:151">
      <c r="B1051"/>
      <c r="C1051"/>
      <c r="D1051" s="159"/>
      <c r="E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 s="159"/>
      <c r="DF1051" s="201"/>
      <c r="DG1051" s="159"/>
      <c r="DH1051" s="20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R1051"/>
      <c r="ES1051"/>
      <c r="ET1051"/>
      <c r="EU1051"/>
    </row>
    <row r="1052" spans="2:151">
      <c r="B1052"/>
      <c r="C1052"/>
      <c r="D1052" s="159"/>
      <c r="E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 s="159"/>
      <c r="DF1052" s="201"/>
      <c r="DG1052" s="159"/>
      <c r="DH1052" s="201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R1052"/>
      <c r="ES1052"/>
      <c r="ET1052"/>
      <c r="EU1052"/>
    </row>
    <row r="1053" spans="2:151">
      <c r="B1053"/>
      <c r="C1053"/>
      <c r="D1053" s="159"/>
      <c r="E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 s="159"/>
      <c r="DF1053" s="201"/>
      <c r="DG1053" s="159"/>
      <c r="DH1053" s="201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R1053"/>
      <c r="ES1053"/>
      <c r="ET1053"/>
      <c r="EU1053"/>
    </row>
    <row r="1054" spans="2:151">
      <c r="B1054"/>
      <c r="C1054"/>
      <c r="D1054" s="159"/>
      <c r="E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 s="159"/>
      <c r="DF1054" s="201"/>
      <c r="DG1054" s="159"/>
      <c r="DH1054" s="201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R1054"/>
      <c r="ES1054"/>
      <c r="ET1054"/>
      <c r="EU1054"/>
    </row>
    <row r="1055" spans="2:151">
      <c r="B1055"/>
      <c r="C1055"/>
      <c r="D1055" s="159"/>
      <c r="E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 s="159"/>
      <c r="DF1055" s="201"/>
      <c r="DG1055" s="159"/>
      <c r="DH1055" s="201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R1055"/>
      <c r="ES1055"/>
      <c r="ET1055"/>
      <c r="EU1055"/>
    </row>
    <row r="1056" spans="2:151">
      <c r="B1056"/>
      <c r="C1056"/>
      <c r="D1056" s="159"/>
      <c r="E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 s="159"/>
      <c r="DF1056" s="201"/>
      <c r="DG1056" s="159"/>
      <c r="DH1056" s="201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R1056"/>
      <c r="ES1056"/>
      <c r="ET1056"/>
      <c r="EU1056"/>
    </row>
    <row r="1057" spans="2:151">
      <c r="B1057"/>
      <c r="C1057"/>
      <c r="D1057" s="159"/>
      <c r="E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 s="159"/>
      <c r="DF1057" s="201"/>
      <c r="DG1057" s="159"/>
      <c r="DH1057" s="201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R1057"/>
      <c r="ES1057"/>
      <c r="ET1057"/>
      <c r="EU1057"/>
    </row>
    <row r="1058" spans="2:151">
      <c r="B1058"/>
      <c r="C1058"/>
      <c r="D1058" s="159"/>
      <c r="E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 s="159"/>
      <c r="DF1058" s="201"/>
      <c r="DG1058" s="159"/>
      <c r="DH1058" s="201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R1058"/>
      <c r="ES1058"/>
      <c r="ET1058"/>
      <c r="EU1058"/>
    </row>
    <row r="1059" spans="2:151">
      <c r="B1059"/>
      <c r="C1059"/>
      <c r="D1059" s="159"/>
      <c r="E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 s="159"/>
      <c r="DF1059" s="201"/>
      <c r="DG1059" s="159"/>
      <c r="DH1059" s="201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R1059"/>
      <c r="ES1059"/>
      <c r="ET1059"/>
      <c r="EU1059"/>
    </row>
    <row r="1060" spans="2:151">
      <c r="B1060"/>
      <c r="C1060"/>
      <c r="D1060" s="159"/>
      <c r="E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 s="159"/>
      <c r="DF1060" s="201"/>
      <c r="DG1060" s="159"/>
      <c r="DH1060" s="201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R1060"/>
      <c r="ES1060"/>
      <c r="ET1060"/>
      <c r="EU1060"/>
    </row>
    <row r="1061" spans="2:151">
      <c r="B1061"/>
      <c r="C1061"/>
      <c r="D1061" s="159"/>
      <c r="E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 s="159"/>
      <c r="DF1061" s="201"/>
      <c r="DG1061" s="159"/>
      <c r="DH1061" s="20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R1061"/>
      <c r="ES1061"/>
      <c r="ET1061"/>
      <c r="EU1061"/>
    </row>
    <row r="1062" spans="2:151">
      <c r="B1062"/>
      <c r="C1062"/>
      <c r="D1062" s="159"/>
      <c r="E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 s="159"/>
      <c r="DF1062" s="201"/>
      <c r="DG1062" s="159"/>
      <c r="DH1062" s="201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R1062"/>
      <c r="ES1062"/>
      <c r="ET1062"/>
      <c r="EU1062"/>
    </row>
    <row r="1063" spans="2:151">
      <c r="B1063"/>
      <c r="C1063"/>
      <c r="D1063" s="159"/>
      <c r="E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 s="159"/>
      <c r="DF1063" s="201"/>
      <c r="DG1063" s="159"/>
      <c r="DH1063" s="201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R1063"/>
      <c r="ES1063"/>
      <c r="ET1063"/>
      <c r="EU1063"/>
    </row>
    <row r="1064" spans="2:151">
      <c r="B1064"/>
      <c r="C1064"/>
      <c r="D1064" s="159"/>
      <c r="E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 s="159"/>
      <c r="DF1064" s="201"/>
      <c r="DG1064" s="159"/>
      <c r="DH1064" s="201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R1064"/>
      <c r="ES1064"/>
      <c r="ET1064"/>
      <c r="EU1064"/>
    </row>
    <row r="1065" spans="2:151">
      <c r="B1065"/>
      <c r="C1065"/>
      <c r="D1065" s="159"/>
      <c r="E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 s="159"/>
      <c r="DF1065" s="201"/>
      <c r="DG1065" s="159"/>
      <c r="DH1065" s="201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R1065"/>
      <c r="ES1065"/>
      <c r="ET1065"/>
      <c r="EU1065"/>
    </row>
    <row r="1066" spans="2:151">
      <c r="B1066"/>
      <c r="C1066"/>
      <c r="D1066" s="159"/>
      <c r="E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 s="159"/>
      <c r="DF1066" s="201"/>
      <c r="DG1066" s="159"/>
      <c r="DH1066" s="201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R1066"/>
      <c r="ES1066"/>
      <c r="ET1066"/>
      <c r="EU1066"/>
    </row>
    <row r="1067" spans="2:151">
      <c r="B1067"/>
      <c r="C1067"/>
      <c r="D1067" s="159"/>
      <c r="E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 s="159"/>
      <c r="DF1067" s="201"/>
      <c r="DG1067" s="159"/>
      <c r="DH1067" s="201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R1067"/>
      <c r="ES1067"/>
      <c r="ET1067"/>
      <c r="EU1067"/>
    </row>
    <row r="1068" spans="2:151">
      <c r="B1068"/>
      <c r="C1068"/>
      <c r="D1068" s="159"/>
      <c r="E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 s="159"/>
      <c r="DF1068" s="201"/>
      <c r="DG1068" s="159"/>
      <c r="DH1068" s="201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R1068"/>
      <c r="ES1068"/>
      <c r="ET1068"/>
      <c r="EU1068"/>
    </row>
    <row r="1069" spans="2:151">
      <c r="B1069"/>
      <c r="C1069"/>
      <c r="D1069" s="159"/>
      <c r="E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 s="159"/>
      <c r="DF1069" s="201"/>
      <c r="DG1069" s="159"/>
      <c r="DH1069" s="201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R1069"/>
      <c r="ES1069"/>
      <c r="ET1069"/>
      <c r="EU1069"/>
    </row>
    <row r="1070" spans="2:151">
      <c r="B1070"/>
      <c r="C1070"/>
      <c r="D1070" s="159"/>
      <c r="E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 s="159"/>
      <c r="DF1070" s="201"/>
      <c r="DG1070" s="159"/>
      <c r="DH1070" s="201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R1070"/>
      <c r="ES1070"/>
      <c r="ET1070"/>
      <c r="EU1070"/>
    </row>
    <row r="1071" spans="2:151">
      <c r="B1071"/>
      <c r="C1071"/>
      <c r="D1071" s="159"/>
      <c r="E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 s="159"/>
      <c r="DF1071" s="201"/>
      <c r="DG1071" s="159"/>
      <c r="DH1071" s="20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R1071"/>
      <c r="ES1071"/>
      <c r="ET1071"/>
      <c r="EU1071"/>
    </row>
    <row r="1072" spans="2:151">
      <c r="B1072"/>
      <c r="C1072"/>
      <c r="D1072" s="159"/>
      <c r="E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 s="159"/>
      <c r="DF1072" s="201"/>
      <c r="DG1072" s="159"/>
      <c r="DH1072" s="201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R1072"/>
      <c r="ES1072"/>
      <c r="ET1072"/>
      <c r="EU1072"/>
    </row>
    <row r="1073" spans="2:151">
      <c r="B1073"/>
      <c r="C1073"/>
      <c r="D1073" s="159"/>
      <c r="E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 s="159"/>
      <c r="DF1073" s="201"/>
      <c r="DG1073" s="159"/>
      <c r="DH1073" s="201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R1073"/>
      <c r="ES1073"/>
      <c r="ET1073"/>
      <c r="EU1073"/>
    </row>
    <row r="1074" spans="2:151">
      <c r="B1074"/>
      <c r="C1074"/>
      <c r="D1074" s="159"/>
      <c r="E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 s="159"/>
      <c r="DF1074" s="201"/>
      <c r="DG1074" s="159"/>
      <c r="DH1074" s="201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R1074"/>
      <c r="ES1074"/>
      <c r="ET1074"/>
      <c r="EU1074"/>
    </row>
    <row r="1075" spans="2:151">
      <c r="B1075"/>
      <c r="C1075"/>
      <c r="D1075" s="159"/>
      <c r="E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 s="159"/>
      <c r="DF1075" s="201"/>
      <c r="DG1075" s="159"/>
      <c r="DH1075" s="201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R1075"/>
      <c r="ES1075"/>
      <c r="ET1075"/>
      <c r="EU1075"/>
    </row>
    <row r="1076" spans="2:151">
      <c r="B1076"/>
      <c r="C1076"/>
      <c r="D1076" s="159"/>
      <c r="E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 s="159"/>
      <c r="DF1076" s="201"/>
      <c r="DG1076" s="159"/>
      <c r="DH1076" s="201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R1076"/>
      <c r="ES1076"/>
      <c r="ET1076"/>
      <c r="EU1076"/>
    </row>
    <row r="1077" spans="2:151">
      <c r="B1077"/>
      <c r="C1077"/>
      <c r="D1077" s="159"/>
      <c r="E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 s="159"/>
      <c r="DF1077" s="201"/>
      <c r="DG1077" s="159"/>
      <c r="DH1077" s="201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R1077"/>
      <c r="ES1077"/>
      <c r="ET1077"/>
      <c r="EU1077"/>
    </row>
    <row r="1078" spans="2:151">
      <c r="B1078"/>
      <c r="C1078"/>
      <c r="D1078" s="159"/>
      <c r="E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 s="159"/>
      <c r="DF1078" s="201"/>
      <c r="DG1078" s="159"/>
      <c r="DH1078" s="201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R1078"/>
      <c r="ES1078"/>
      <c r="ET1078"/>
      <c r="EU1078"/>
    </row>
    <row r="1079" spans="2:151">
      <c r="B1079"/>
      <c r="C1079"/>
      <c r="D1079" s="159"/>
      <c r="E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 s="159"/>
      <c r="DF1079" s="201"/>
      <c r="DG1079" s="159"/>
      <c r="DH1079" s="201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R1079"/>
      <c r="ES1079"/>
      <c r="ET1079"/>
      <c r="EU1079"/>
    </row>
    <row r="1080" spans="2:151">
      <c r="B1080"/>
      <c r="C1080"/>
      <c r="D1080" s="159"/>
      <c r="E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 s="159"/>
      <c r="DF1080" s="201"/>
      <c r="DG1080" s="159"/>
      <c r="DH1080" s="201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R1080"/>
      <c r="ES1080"/>
      <c r="ET1080"/>
      <c r="EU1080"/>
    </row>
    <row r="1081" spans="2:151">
      <c r="B1081"/>
      <c r="C1081"/>
      <c r="D1081" s="159"/>
      <c r="E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 s="159"/>
      <c r="DF1081" s="201"/>
      <c r="DG1081" s="159"/>
      <c r="DH1081" s="20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R1081"/>
      <c r="ES1081"/>
      <c r="ET1081"/>
      <c r="EU1081"/>
    </row>
    <row r="1082" spans="2:151">
      <c r="B1082"/>
      <c r="C1082"/>
      <c r="D1082" s="159"/>
      <c r="E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 s="159"/>
      <c r="DF1082" s="201"/>
      <c r="DG1082" s="159"/>
      <c r="DH1082" s="201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R1082"/>
      <c r="ES1082"/>
      <c r="ET1082"/>
      <c r="EU1082"/>
    </row>
    <row r="1083" spans="2:151">
      <c r="B1083"/>
      <c r="C1083"/>
      <c r="D1083" s="159"/>
      <c r="E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 s="159"/>
      <c r="DF1083" s="201"/>
      <c r="DG1083" s="159"/>
      <c r="DH1083" s="201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R1083"/>
      <c r="ES1083"/>
      <c r="ET1083"/>
      <c r="EU1083"/>
    </row>
    <row r="1084" spans="2:151">
      <c r="B1084"/>
      <c r="C1084"/>
      <c r="D1084" s="159"/>
      <c r="E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 s="159"/>
      <c r="DF1084" s="201"/>
      <c r="DG1084" s="159"/>
      <c r="DH1084" s="201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R1084"/>
      <c r="ES1084"/>
      <c r="ET1084"/>
      <c r="EU1084"/>
    </row>
    <row r="1085" spans="2:151">
      <c r="B1085"/>
      <c r="C1085"/>
      <c r="D1085" s="159"/>
      <c r="E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 s="159"/>
      <c r="DF1085" s="201"/>
      <c r="DG1085" s="159"/>
      <c r="DH1085" s="201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R1085"/>
      <c r="ES1085"/>
      <c r="ET1085"/>
      <c r="EU1085"/>
    </row>
    <row r="1086" spans="2:151">
      <c r="B1086"/>
      <c r="C1086"/>
      <c r="D1086" s="159"/>
      <c r="E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 s="159"/>
      <c r="DF1086" s="201"/>
      <c r="DG1086" s="159"/>
      <c r="DH1086" s="201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R1086"/>
      <c r="ES1086"/>
      <c r="ET1086"/>
      <c r="EU1086"/>
    </row>
    <row r="1087" spans="2:151">
      <c r="B1087"/>
      <c r="C1087"/>
      <c r="D1087" s="159"/>
      <c r="E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 s="159"/>
      <c r="DF1087" s="201"/>
      <c r="DG1087" s="159"/>
      <c r="DH1087" s="201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R1087"/>
      <c r="ES1087"/>
      <c r="ET1087"/>
      <c r="EU1087"/>
    </row>
    <row r="1088" spans="2:151">
      <c r="B1088"/>
      <c r="C1088"/>
      <c r="D1088" s="159"/>
      <c r="E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 s="159"/>
      <c r="DF1088" s="201"/>
      <c r="DG1088" s="159"/>
      <c r="DH1088" s="201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R1088"/>
      <c r="ES1088"/>
      <c r="ET1088"/>
      <c r="EU1088"/>
    </row>
    <row r="1089" spans="2:151">
      <c r="B1089"/>
      <c r="C1089"/>
      <c r="D1089" s="159"/>
      <c r="E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 s="159"/>
      <c r="DF1089" s="201"/>
      <c r="DG1089" s="159"/>
      <c r="DH1089" s="201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R1089"/>
      <c r="ES1089"/>
      <c r="ET1089"/>
      <c r="EU1089"/>
    </row>
    <row r="1090" spans="2:151">
      <c r="B1090"/>
      <c r="C1090"/>
      <c r="D1090" s="159"/>
      <c r="E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 s="159"/>
      <c r="DF1090" s="201"/>
      <c r="DG1090" s="159"/>
      <c r="DH1090" s="201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R1090"/>
      <c r="ES1090"/>
      <c r="ET1090"/>
      <c r="EU1090"/>
    </row>
    <row r="1091" spans="2:151">
      <c r="B1091"/>
      <c r="C1091"/>
      <c r="D1091" s="159"/>
      <c r="E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 s="159"/>
      <c r="DF1091" s="201"/>
      <c r="DG1091" s="159"/>
      <c r="DH1091" s="20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R1091"/>
      <c r="ES1091"/>
      <c r="ET1091"/>
      <c r="EU1091"/>
    </row>
    <row r="1092" spans="2:151">
      <c r="B1092"/>
      <c r="C1092"/>
      <c r="D1092" s="159"/>
      <c r="E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 s="159"/>
      <c r="DF1092" s="201"/>
      <c r="DG1092" s="159"/>
      <c r="DH1092" s="201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R1092"/>
      <c r="ES1092"/>
      <c r="ET1092"/>
      <c r="EU1092"/>
    </row>
    <row r="1093" spans="2:151">
      <c r="B1093"/>
      <c r="C1093"/>
      <c r="D1093" s="159"/>
      <c r="E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 s="159"/>
      <c r="DF1093" s="201"/>
      <c r="DG1093" s="159"/>
      <c r="DH1093" s="201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R1093"/>
      <c r="ES1093"/>
      <c r="ET1093"/>
      <c r="EU1093"/>
    </row>
    <row r="1094" spans="2:151">
      <c r="B1094"/>
      <c r="C1094"/>
      <c r="D1094" s="159"/>
      <c r="E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 s="159"/>
      <c r="DF1094" s="201"/>
      <c r="DG1094" s="159"/>
      <c r="DH1094" s="201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R1094"/>
      <c r="ES1094"/>
      <c r="ET1094"/>
      <c r="EU1094"/>
    </row>
    <row r="1095" spans="2:151">
      <c r="B1095"/>
      <c r="C1095"/>
      <c r="D1095" s="159"/>
      <c r="E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 s="159"/>
      <c r="DF1095" s="201"/>
      <c r="DG1095" s="159"/>
      <c r="DH1095" s="201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R1095"/>
      <c r="ES1095"/>
      <c r="ET1095"/>
      <c r="EU1095"/>
    </row>
    <row r="1096" spans="2:151">
      <c r="B1096"/>
      <c r="C1096"/>
      <c r="D1096" s="159"/>
      <c r="E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 s="159"/>
      <c r="DF1096" s="201"/>
      <c r="DG1096" s="159"/>
      <c r="DH1096" s="201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R1096"/>
      <c r="ES1096"/>
      <c r="ET1096"/>
      <c r="EU1096"/>
    </row>
    <row r="1097" spans="2:151">
      <c r="B1097"/>
      <c r="C1097"/>
      <c r="D1097" s="159"/>
      <c r="E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 s="159"/>
      <c r="DF1097" s="201"/>
      <c r="DG1097" s="159"/>
      <c r="DH1097" s="201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R1097"/>
      <c r="ES1097"/>
      <c r="ET1097"/>
      <c r="EU1097"/>
    </row>
    <row r="1098" spans="2:151">
      <c r="B1098"/>
      <c r="C1098"/>
      <c r="D1098" s="159"/>
      <c r="E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 s="159"/>
      <c r="DF1098" s="201"/>
      <c r="DG1098" s="159"/>
      <c r="DH1098" s="201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R1098"/>
      <c r="ES1098"/>
      <c r="ET1098"/>
      <c r="EU1098"/>
    </row>
    <row r="1099" spans="2:151">
      <c r="B1099"/>
      <c r="C1099"/>
      <c r="D1099" s="159"/>
      <c r="E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 s="159"/>
      <c r="DF1099" s="201"/>
      <c r="DG1099" s="159"/>
      <c r="DH1099" s="201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R1099"/>
      <c r="ES1099"/>
      <c r="ET1099"/>
      <c r="EU1099"/>
    </row>
    <row r="1100" spans="2:151">
      <c r="B1100"/>
      <c r="C1100"/>
      <c r="D1100" s="159"/>
      <c r="E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 s="159"/>
      <c r="DF1100" s="201"/>
      <c r="DG1100" s="159"/>
      <c r="DH1100" s="201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R1100"/>
      <c r="ES1100"/>
      <c r="ET1100"/>
      <c r="EU1100"/>
    </row>
    <row r="1101" spans="2:151">
      <c r="B1101"/>
      <c r="C1101"/>
      <c r="D1101" s="159"/>
      <c r="E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 s="159"/>
      <c r="DF1101" s="201"/>
      <c r="DG1101" s="159"/>
      <c r="DH1101" s="2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R1101"/>
      <c r="ES1101"/>
      <c r="ET1101"/>
      <c r="EU1101"/>
    </row>
    <row r="1102" spans="2:151">
      <c r="B1102"/>
      <c r="C1102"/>
      <c r="D1102" s="159"/>
      <c r="E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 s="159"/>
      <c r="DF1102" s="201"/>
      <c r="DG1102" s="159"/>
      <c r="DH1102" s="201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R1102"/>
      <c r="ES1102"/>
      <c r="ET1102"/>
      <c r="EU1102"/>
    </row>
    <row r="1103" spans="2:151">
      <c r="B1103"/>
      <c r="C1103"/>
      <c r="D1103" s="159"/>
      <c r="E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 s="159"/>
      <c r="DF1103" s="201"/>
      <c r="DG1103" s="159"/>
      <c r="DH1103" s="201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R1103"/>
      <c r="ES1103"/>
      <c r="ET1103"/>
      <c r="EU1103"/>
    </row>
    <row r="1104" spans="2:151">
      <c r="B1104"/>
      <c r="C1104"/>
      <c r="D1104" s="159"/>
      <c r="E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 s="159"/>
      <c r="DF1104" s="201"/>
      <c r="DG1104" s="159"/>
      <c r="DH1104" s="201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R1104"/>
      <c r="ES1104"/>
      <c r="ET1104"/>
      <c r="EU1104"/>
    </row>
    <row r="1105" spans="2:151">
      <c r="B1105"/>
      <c r="C1105"/>
      <c r="D1105" s="159"/>
      <c r="E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 s="159"/>
      <c r="DF1105" s="201"/>
      <c r="DG1105" s="159"/>
      <c r="DH1105" s="201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R1105"/>
      <c r="ES1105"/>
      <c r="ET1105"/>
      <c r="EU1105"/>
    </row>
    <row r="1106" spans="2:151">
      <c r="B1106"/>
      <c r="C1106"/>
      <c r="D1106" s="159"/>
      <c r="E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 s="159"/>
      <c r="DF1106" s="201"/>
      <c r="DG1106" s="159"/>
      <c r="DH1106" s="201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R1106"/>
      <c r="ES1106"/>
      <c r="ET1106"/>
      <c r="EU1106"/>
    </row>
    <row r="1107" spans="2:151">
      <c r="B1107"/>
      <c r="C1107"/>
      <c r="D1107" s="159"/>
      <c r="E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 s="159"/>
      <c r="DF1107" s="201"/>
      <c r="DG1107" s="159"/>
      <c r="DH1107" s="201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R1107"/>
      <c r="ES1107"/>
      <c r="ET1107"/>
      <c r="EU1107"/>
    </row>
    <row r="1108" spans="2:151">
      <c r="B1108"/>
      <c r="C1108"/>
      <c r="D1108" s="159"/>
      <c r="E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 s="159"/>
      <c r="DF1108" s="201"/>
      <c r="DG1108" s="159"/>
      <c r="DH1108" s="201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R1108"/>
      <c r="ES1108"/>
      <c r="ET1108"/>
      <c r="EU1108"/>
    </row>
    <row r="1109" spans="2:151">
      <c r="B1109"/>
      <c r="C1109"/>
      <c r="D1109" s="159"/>
      <c r="E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 s="159"/>
      <c r="DF1109" s="201"/>
      <c r="DG1109" s="159"/>
      <c r="DH1109" s="201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R1109"/>
      <c r="ES1109"/>
      <c r="ET1109"/>
      <c r="EU1109"/>
    </row>
    <row r="1110" spans="2:151">
      <c r="B1110"/>
      <c r="C1110"/>
      <c r="D1110" s="159"/>
      <c r="E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 s="159"/>
      <c r="DF1110" s="201"/>
      <c r="DG1110" s="159"/>
      <c r="DH1110" s="201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R1110"/>
      <c r="ES1110"/>
      <c r="ET1110"/>
      <c r="EU1110"/>
    </row>
    <row r="1111" spans="2:151">
      <c r="B1111"/>
      <c r="C1111"/>
      <c r="D1111" s="159"/>
      <c r="E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 s="159"/>
      <c r="DF1111" s="201"/>
      <c r="DG1111" s="159"/>
      <c r="DH1111" s="20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R1111"/>
      <c r="ES1111"/>
      <c r="ET1111"/>
      <c r="EU1111"/>
    </row>
    <row r="1112" spans="2:151">
      <c r="B1112"/>
      <c r="C1112"/>
      <c r="D1112" s="159"/>
      <c r="E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 s="159"/>
      <c r="DF1112" s="201"/>
      <c r="DG1112" s="159"/>
      <c r="DH1112" s="201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R1112"/>
      <c r="ES1112"/>
      <c r="ET1112"/>
      <c r="EU1112"/>
    </row>
    <row r="1113" spans="2:151">
      <c r="B1113"/>
      <c r="C1113"/>
      <c r="D1113" s="159"/>
      <c r="E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 s="159"/>
      <c r="DF1113" s="201"/>
      <c r="DG1113" s="159"/>
      <c r="DH1113" s="201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R1113"/>
      <c r="ES1113"/>
      <c r="ET1113"/>
      <c r="EU1113"/>
    </row>
    <row r="1114" spans="2:151">
      <c r="B1114"/>
      <c r="C1114"/>
      <c r="D1114" s="159"/>
      <c r="E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 s="159"/>
      <c r="DF1114" s="201"/>
      <c r="DG1114" s="159"/>
      <c r="DH1114" s="201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R1114"/>
      <c r="ES1114"/>
      <c r="ET1114"/>
      <c r="EU1114"/>
    </row>
    <row r="1115" spans="2:151">
      <c r="B1115"/>
      <c r="C1115"/>
      <c r="D1115" s="159"/>
      <c r="E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 s="159"/>
      <c r="DF1115" s="201"/>
      <c r="DG1115" s="159"/>
      <c r="DH1115" s="201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R1115"/>
      <c r="ES1115"/>
      <c r="ET1115"/>
      <c r="EU1115"/>
    </row>
    <row r="1116" spans="2:151">
      <c r="B1116"/>
      <c r="C1116"/>
      <c r="D1116" s="159"/>
      <c r="E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 s="159"/>
      <c r="DF1116" s="201"/>
      <c r="DG1116" s="159"/>
      <c r="DH1116" s="201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R1116"/>
      <c r="ES1116"/>
      <c r="ET1116"/>
      <c r="EU1116"/>
    </row>
    <row r="1117" spans="2:151">
      <c r="B1117"/>
      <c r="C1117"/>
      <c r="D1117" s="159"/>
      <c r="E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 s="159"/>
      <c r="DF1117" s="201"/>
      <c r="DG1117" s="159"/>
      <c r="DH1117" s="201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R1117"/>
      <c r="ES1117"/>
      <c r="ET1117"/>
      <c r="EU1117"/>
    </row>
    <row r="1118" spans="2:151">
      <c r="B1118"/>
      <c r="C1118"/>
      <c r="D1118" s="159"/>
      <c r="E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 s="159"/>
      <c r="DF1118" s="201"/>
      <c r="DG1118" s="159"/>
      <c r="DH1118" s="201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R1118"/>
      <c r="ES1118"/>
      <c r="ET1118"/>
      <c r="EU1118"/>
    </row>
    <row r="1119" spans="2:151">
      <c r="B1119"/>
      <c r="C1119"/>
      <c r="D1119" s="159"/>
      <c r="E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 s="159"/>
      <c r="DF1119" s="201"/>
      <c r="DG1119" s="159"/>
      <c r="DH1119" s="201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R1119"/>
      <c r="ES1119"/>
      <c r="ET1119"/>
      <c r="EU1119"/>
    </row>
    <row r="1120" spans="2:151">
      <c r="B1120"/>
      <c r="C1120"/>
      <c r="D1120" s="159"/>
      <c r="E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 s="159"/>
      <c r="DF1120" s="201"/>
      <c r="DG1120" s="159"/>
      <c r="DH1120" s="201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R1120"/>
      <c r="ES1120"/>
      <c r="ET1120"/>
      <c r="EU1120"/>
    </row>
    <row r="1121" spans="2:151">
      <c r="B1121"/>
      <c r="C1121"/>
      <c r="D1121" s="159"/>
      <c r="E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 s="159"/>
      <c r="DF1121" s="201"/>
      <c r="DG1121" s="159"/>
      <c r="DH1121" s="20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R1121"/>
      <c r="ES1121"/>
      <c r="ET1121"/>
      <c r="EU1121"/>
    </row>
    <row r="1122" spans="2:151">
      <c r="B1122"/>
      <c r="C1122"/>
      <c r="D1122" s="159"/>
      <c r="E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 s="159"/>
      <c r="DF1122" s="201"/>
      <c r="DG1122" s="159"/>
      <c r="DH1122" s="201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R1122"/>
      <c r="ES1122"/>
      <c r="ET1122"/>
      <c r="EU1122"/>
    </row>
    <row r="1123" spans="2:151">
      <c r="B1123"/>
      <c r="C1123"/>
      <c r="D1123" s="159"/>
      <c r="E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 s="159"/>
      <c r="DF1123" s="201"/>
      <c r="DG1123" s="159"/>
      <c r="DH1123" s="201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R1123"/>
      <c r="ES1123"/>
      <c r="ET1123"/>
      <c r="EU1123"/>
    </row>
    <row r="1124" spans="2:151">
      <c r="B1124"/>
      <c r="C1124"/>
      <c r="D1124" s="159"/>
      <c r="E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 s="159"/>
      <c r="DF1124" s="201"/>
      <c r="DG1124" s="159"/>
      <c r="DH1124" s="201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R1124"/>
      <c r="ES1124"/>
      <c r="ET1124"/>
      <c r="EU1124"/>
    </row>
    <row r="1125" spans="2:151">
      <c r="B1125"/>
      <c r="C1125"/>
      <c r="D1125" s="159"/>
      <c r="E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 s="159"/>
      <c r="DF1125" s="201"/>
      <c r="DG1125" s="159"/>
      <c r="DH1125" s="201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R1125"/>
      <c r="ES1125"/>
      <c r="ET1125"/>
      <c r="EU1125"/>
    </row>
    <row r="1126" spans="2:151">
      <c r="B1126"/>
      <c r="C1126"/>
      <c r="D1126" s="159"/>
      <c r="E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 s="159"/>
      <c r="DF1126" s="201"/>
      <c r="DG1126" s="159"/>
      <c r="DH1126" s="201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R1126"/>
      <c r="ES1126"/>
      <c r="ET1126"/>
      <c r="EU1126"/>
    </row>
    <row r="1127" spans="2:151">
      <c r="B1127"/>
      <c r="C1127"/>
      <c r="D1127" s="159"/>
      <c r="E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 s="159"/>
      <c r="DF1127" s="201"/>
      <c r="DG1127" s="159"/>
      <c r="DH1127" s="201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R1127"/>
      <c r="ES1127"/>
      <c r="ET1127"/>
      <c r="EU1127"/>
    </row>
    <row r="1128" spans="2:151">
      <c r="B1128"/>
      <c r="C1128"/>
      <c r="D1128" s="159"/>
      <c r="E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 s="159"/>
      <c r="DF1128" s="201"/>
      <c r="DG1128" s="159"/>
      <c r="DH1128" s="201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R1128"/>
      <c r="ES1128"/>
      <c r="ET1128"/>
      <c r="EU1128"/>
    </row>
    <row r="1129" spans="2:151">
      <c r="B1129"/>
      <c r="C1129"/>
      <c r="D1129" s="159"/>
      <c r="E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 s="159"/>
      <c r="DF1129" s="201"/>
      <c r="DG1129" s="159"/>
      <c r="DH1129" s="201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R1129"/>
      <c r="ES1129"/>
      <c r="ET1129"/>
      <c r="EU1129"/>
    </row>
    <row r="1130" spans="2:151">
      <c r="B1130"/>
      <c r="C1130"/>
      <c r="D1130" s="159"/>
      <c r="E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 s="159"/>
      <c r="DF1130" s="201"/>
      <c r="DG1130" s="159"/>
      <c r="DH1130" s="201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R1130"/>
      <c r="ES1130"/>
      <c r="ET1130"/>
      <c r="EU1130"/>
    </row>
    <row r="1131" spans="2:151">
      <c r="B1131"/>
      <c r="C1131"/>
      <c r="D1131" s="159"/>
      <c r="E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 s="159"/>
      <c r="DF1131" s="201"/>
      <c r="DG1131" s="159"/>
      <c r="DH1131" s="20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R1131"/>
      <c r="ES1131"/>
      <c r="ET1131"/>
      <c r="EU1131"/>
    </row>
    <row r="1132" spans="2:151">
      <c r="B1132"/>
      <c r="C1132"/>
      <c r="D1132" s="159"/>
      <c r="E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 s="159"/>
      <c r="DF1132" s="201"/>
      <c r="DG1132" s="159"/>
      <c r="DH1132" s="201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R1132"/>
      <c r="ES1132"/>
      <c r="ET1132"/>
      <c r="EU1132"/>
    </row>
    <row r="1133" spans="2:151">
      <c r="B1133"/>
      <c r="C1133"/>
      <c r="D1133" s="159"/>
      <c r="E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 s="159"/>
      <c r="DF1133" s="201"/>
      <c r="DG1133" s="159"/>
      <c r="DH1133" s="201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R1133"/>
      <c r="ES1133"/>
      <c r="ET1133"/>
      <c r="EU1133"/>
    </row>
    <row r="1134" spans="2:151">
      <c r="B1134"/>
      <c r="C1134"/>
      <c r="D1134" s="159"/>
      <c r="E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 s="159"/>
      <c r="DF1134" s="201"/>
      <c r="DG1134" s="159"/>
      <c r="DH1134" s="201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R1134"/>
      <c r="ES1134"/>
      <c r="ET1134"/>
      <c r="EU1134"/>
    </row>
    <row r="1135" spans="2:151">
      <c r="B1135"/>
      <c r="C1135"/>
      <c r="D1135" s="159"/>
      <c r="E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 s="159"/>
      <c r="DF1135" s="201"/>
      <c r="DG1135" s="159"/>
      <c r="DH1135" s="201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R1135"/>
      <c r="ES1135"/>
      <c r="ET1135"/>
      <c r="EU1135"/>
    </row>
    <row r="1136" spans="2:151">
      <c r="B1136"/>
      <c r="C1136"/>
      <c r="D1136" s="159"/>
      <c r="E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 s="159"/>
      <c r="DF1136" s="201"/>
      <c r="DG1136" s="159"/>
      <c r="DH1136" s="201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R1136"/>
      <c r="ES1136"/>
      <c r="ET1136"/>
      <c r="EU1136"/>
    </row>
    <row r="1137" spans="2:151">
      <c r="B1137"/>
      <c r="C1137"/>
      <c r="D1137" s="159"/>
      <c r="E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 s="159"/>
      <c r="DF1137" s="201"/>
      <c r="DG1137" s="159"/>
      <c r="DH1137" s="201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R1137"/>
      <c r="ES1137"/>
      <c r="ET1137"/>
      <c r="EU1137"/>
    </row>
    <row r="1138" spans="2:151">
      <c r="B1138"/>
      <c r="C1138"/>
      <c r="D1138" s="159"/>
      <c r="E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 s="159"/>
      <c r="DF1138" s="201"/>
      <c r="DG1138" s="159"/>
      <c r="DH1138" s="201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R1138"/>
      <c r="ES1138"/>
      <c r="ET1138"/>
      <c r="EU1138"/>
    </row>
    <row r="1139" spans="2:151">
      <c r="B1139"/>
      <c r="C1139"/>
      <c r="D1139" s="159"/>
      <c r="E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 s="159"/>
      <c r="DF1139" s="201"/>
      <c r="DG1139" s="159"/>
      <c r="DH1139" s="201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R1139"/>
      <c r="ES1139"/>
      <c r="ET1139"/>
      <c r="EU1139"/>
    </row>
    <row r="1140" spans="2:151">
      <c r="B1140"/>
      <c r="C1140"/>
      <c r="D1140" s="159"/>
      <c r="E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 s="159"/>
      <c r="DF1140" s="201"/>
      <c r="DG1140" s="159"/>
      <c r="DH1140" s="201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R1140"/>
      <c r="ES1140"/>
      <c r="ET1140"/>
      <c r="EU1140"/>
    </row>
    <row r="1141" spans="2:151">
      <c r="B1141"/>
      <c r="C1141"/>
      <c r="D1141" s="159"/>
      <c r="E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 s="159"/>
      <c r="DF1141" s="201"/>
      <c r="DG1141" s="159"/>
      <c r="DH1141" s="20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R1141"/>
      <c r="ES1141"/>
      <c r="ET1141"/>
      <c r="EU1141"/>
    </row>
    <row r="1142" spans="2:151">
      <c r="B1142"/>
      <c r="C1142"/>
      <c r="D1142" s="159"/>
      <c r="E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 s="159"/>
      <c r="DF1142" s="201"/>
      <c r="DG1142" s="159"/>
      <c r="DH1142" s="201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R1142"/>
      <c r="ES1142"/>
      <c r="ET1142"/>
      <c r="EU1142"/>
    </row>
    <row r="1143" spans="2:151">
      <c r="B1143"/>
      <c r="C1143"/>
      <c r="D1143" s="159"/>
      <c r="E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 s="159"/>
      <c r="DF1143" s="201"/>
      <c r="DG1143" s="159"/>
      <c r="DH1143" s="201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R1143"/>
      <c r="ES1143"/>
      <c r="ET1143"/>
      <c r="EU1143"/>
    </row>
    <row r="1144" spans="2:151">
      <c r="B1144"/>
      <c r="C1144"/>
      <c r="D1144" s="159"/>
      <c r="E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 s="159"/>
      <c r="DF1144" s="201"/>
      <c r="DG1144" s="159"/>
      <c r="DH1144" s="201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R1144"/>
      <c r="ES1144"/>
      <c r="ET1144"/>
      <c r="EU1144"/>
    </row>
    <row r="1145" spans="2:151">
      <c r="B1145"/>
      <c r="C1145"/>
      <c r="D1145" s="159"/>
      <c r="E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 s="159"/>
      <c r="DF1145" s="201"/>
      <c r="DG1145" s="159"/>
      <c r="DH1145" s="201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R1145"/>
      <c r="ES1145"/>
      <c r="ET1145"/>
      <c r="EU1145"/>
    </row>
    <row r="1146" spans="2:151">
      <c r="B1146"/>
      <c r="C1146"/>
      <c r="D1146" s="159"/>
      <c r="E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 s="159"/>
      <c r="DF1146" s="201"/>
      <c r="DG1146" s="159"/>
      <c r="DH1146" s="201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R1146"/>
      <c r="ES1146"/>
      <c r="ET1146"/>
      <c r="EU1146"/>
    </row>
    <row r="1147" spans="2:151">
      <c r="B1147"/>
      <c r="C1147"/>
      <c r="D1147" s="159"/>
      <c r="E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 s="159"/>
      <c r="DF1147" s="201"/>
      <c r="DG1147" s="159"/>
      <c r="DH1147" s="201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R1147"/>
      <c r="ES1147"/>
      <c r="ET1147"/>
      <c r="EU1147"/>
    </row>
    <row r="1148" spans="2:151">
      <c r="B1148"/>
      <c r="C1148"/>
      <c r="D1148" s="159"/>
      <c r="E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 s="159"/>
      <c r="DF1148" s="201"/>
      <c r="DG1148" s="159"/>
      <c r="DH1148" s="201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R1148"/>
      <c r="ES1148"/>
      <c r="ET1148"/>
      <c r="EU1148"/>
    </row>
    <row r="1149" spans="2:151">
      <c r="B1149"/>
      <c r="C1149"/>
      <c r="D1149" s="159"/>
      <c r="E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 s="159"/>
      <c r="DF1149" s="201"/>
      <c r="DG1149" s="159"/>
      <c r="DH1149" s="201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R1149"/>
      <c r="ES1149"/>
      <c r="ET1149"/>
      <c r="EU1149"/>
    </row>
    <row r="1150" spans="2:151">
      <c r="B1150"/>
      <c r="C1150"/>
      <c r="D1150" s="159"/>
      <c r="E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 s="159"/>
      <c r="DF1150" s="201"/>
      <c r="DG1150" s="159"/>
      <c r="DH1150" s="201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R1150"/>
      <c r="ES1150"/>
      <c r="ET1150"/>
      <c r="EU1150"/>
    </row>
    <row r="1151" spans="2:151">
      <c r="B1151"/>
      <c r="C1151"/>
      <c r="D1151" s="159"/>
      <c r="E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 s="159"/>
      <c r="DF1151" s="201"/>
      <c r="DG1151" s="159"/>
      <c r="DH1151" s="20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R1151"/>
      <c r="ES1151"/>
      <c r="ET1151"/>
      <c r="EU1151"/>
    </row>
    <row r="1152" spans="2:151">
      <c r="B1152"/>
      <c r="C1152"/>
      <c r="D1152" s="159"/>
      <c r="E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 s="159"/>
      <c r="DF1152" s="201"/>
      <c r="DG1152" s="159"/>
      <c r="DH1152" s="201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R1152"/>
      <c r="ES1152"/>
      <c r="ET1152"/>
      <c r="EU1152"/>
    </row>
    <row r="1153" spans="2:151">
      <c r="B1153"/>
      <c r="C1153"/>
      <c r="D1153" s="159"/>
      <c r="E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 s="159"/>
      <c r="DF1153" s="201"/>
      <c r="DG1153" s="159"/>
      <c r="DH1153" s="201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R1153"/>
      <c r="ES1153"/>
      <c r="ET1153"/>
      <c r="EU1153"/>
    </row>
    <row r="1154" spans="2:151">
      <c r="B1154"/>
      <c r="C1154"/>
      <c r="D1154" s="159"/>
      <c r="E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 s="159"/>
      <c r="DF1154" s="201"/>
      <c r="DG1154" s="159"/>
      <c r="DH1154" s="201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R1154"/>
      <c r="ES1154"/>
      <c r="ET1154"/>
      <c r="EU1154"/>
    </row>
    <row r="1155" spans="2:151">
      <c r="B1155"/>
      <c r="C1155"/>
      <c r="D1155" s="159"/>
      <c r="E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 s="159"/>
      <c r="DF1155" s="201"/>
      <c r="DG1155" s="159"/>
      <c r="DH1155" s="201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R1155"/>
      <c r="ES1155"/>
      <c r="ET1155"/>
      <c r="EU1155"/>
    </row>
    <row r="1156" spans="2:151">
      <c r="B1156"/>
      <c r="C1156"/>
      <c r="D1156" s="159"/>
      <c r="E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 s="159"/>
      <c r="DF1156" s="201"/>
      <c r="DG1156" s="159"/>
      <c r="DH1156" s="201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R1156"/>
      <c r="ES1156"/>
      <c r="ET1156"/>
      <c r="EU1156"/>
    </row>
    <row r="1157" spans="2:151">
      <c r="B1157"/>
      <c r="C1157"/>
      <c r="D1157" s="159"/>
      <c r="E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 s="159"/>
      <c r="DF1157" s="201"/>
      <c r="DG1157" s="159"/>
      <c r="DH1157" s="201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R1157"/>
      <c r="ES1157"/>
      <c r="ET1157"/>
      <c r="EU1157"/>
    </row>
    <row r="1158" spans="2:151">
      <c r="B1158"/>
      <c r="C1158"/>
      <c r="D1158" s="159"/>
      <c r="E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 s="159"/>
      <c r="DF1158" s="201"/>
      <c r="DG1158" s="159"/>
      <c r="DH1158" s="201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R1158"/>
      <c r="ES1158"/>
      <c r="ET1158"/>
      <c r="EU1158"/>
    </row>
    <row r="1159" spans="2:151">
      <c r="B1159"/>
      <c r="C1159"/>
      <c r="D1159" s="159"/>
      <c r="E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 s="159"/>
      <c r="DF1159" s="201"/>
      <c r="DG1159" s="159"/>
      <c r="DH1159" s="201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R1159"/>
      <c r="ES1159"/>
      <c r="ET1159"/>
      <c r="EU1159"/>
    </row>
    <row r="1160" spans="2:151">
      <c r="B1160"/>
      <c r="C1160"/>
      <c r="D1160" s="159"/>
      <c r="E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 s="159"/>
      <c r="DF1160" s="201"/>
      <c r="DG1160" s="159"/>
      <c r="DH1160" s="201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R1160"/>
      <c r="ES1160"/>
      <c r="ET1160"/>
      <c r="EU1160"/>
    </row>
    <row r="1161" spans="2:151">
      <c r="B1161"/>
      <c r="C1161"/>
      <c r="D1161" s="159"/>
      <c r="E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 s="159"/>
      <c r="DF1161" s="201"/>
      <c r="DG1161" s="159"/>
      <c r="DH1161" s="20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R1161"/>
      <c r="ES1161"/>
      <c r="ET1161"/>
      <c r="EU1161"/>
    </row>
    <row r="1162" spans="2:151">
      <c r="B1162"/>
      <c r="C1162"/>
      <c r="D1162" s="159"/>
      <c r="E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 s="159"/>
      <c r="DF1162" s="201"/>
      <c r="DG1162" s="159"/>
      <c r="DH1162" s="201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R1162"/>
      <c r="ES1162"/>
      <c r="ET1162"/>
      <c r="EU1162"/>
    </row>
    <row r="1163" spans="2:151">
      <c r="B1163"/>
      <c r="C1163"/>
      <c r="D1163" s="159"/>
      <c r="E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 s="159"/>
      <c r="DF1163" s="201"/>
      <c r="DG1163" s="159"/>
      <c r="DH1163" s="201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R1163"/>
      <c r="ES1163"/>
      <c r="ET1163"/>
      <c r="EU1163"/>
    </row>
    <row r="1164" spans="2:151">
      <c r="B1164"/>
      <c r="C1164"/>
      <c r="D1164" s="159"/>
      <c r="E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 s="159"/>
      <c r="DF1164" s="201"/>
      <c r="DG1164" s="159"/>
      <c r="DH1164" s="201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R1164"/>
      <c r="ES1164"/>
      <c r="ET1164"/>
      <c r="EU1164"/>
    </row>
    <row r="1165" spans="2:151">
      <c r="B1165"/>
      <c r="C1165"/>
      <c r="D1165" s="159"/>
      <c r="E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 s="159"/>
      <c r="DF1165" s="201"/>
      <c r="DG1165" s="159"/>
      <c r="DH1165" s="201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R1165"/>
      <c r="ES1165"/>
      <c r="ET1165"/>
      <c r="EU1165"/>
    </row>
    <row r="1166" spans="2:151">
      <c r="B1166"/>
      <c r="C1166"/>
      <c r="D1166" s="159"/>
      <c r="E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 s="159"/>
      <c r="DF1166" s="201"/>
      <c r="DG1166" s="159"/>
      <c r="DH1166" s="201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R1166"/>
      <c r="ES1166"/>
      <c r="ET1166"/>
      <c r="EU1166"/>
    </row>
    <row r="1167" spans="2:151">
      <c r="B1167"/>
      <c r="C1167"/>
      <c r="D1167" s="159"/>
      <c r="E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 s="159"/>
      <c r="DF1167" s="201"/>
      <c r="DG1167" s="159"/>
      <c r="DH1167" s="201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R1167"/>
      <c r="ES1167"/>
      <c r="ET1167"/>
      <c r="EU1167"/>
    </row>
    <row r="1168" spans="2:151">
      <c r="B1168"/>
      <c r="C1168"/>
      <c r="D1168" s="159"/>
      <c r="E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 s="159"/>
      <c r="DF1168" s="201"/>
      <c r="DG1168" s="159"/>
      <c r="DH1168" s="201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R1168"/>
      <c r="ES1168"/>
      <c r="ET1168"/>
      <c r="EU1168"/>
    </row>
    <row r="1169" spans="2:151">
      <c r="B1169"/>
      <c r="C1169"/>
      <c r="D1169" s="159"/>
      <c r="E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 s="159"/>
      <c r="DF1169" s="201"/>
      <c r="DG1169" s="159"/>
      <c r="DH1169" s="201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R1169"/>
      <c r="ES1169"/>
      <c r="ET1169"/>
      <c r="EU1169"/>
    </row>
    <row r="1170" spans="2:151">
      <c r="B1170"/>
      <c r="C1170"/>
      <c r="D1170" s="159"/>
      <c r="E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 s="159"/>
      <c r="DF1170" s="201"/>
      <c r="DG1170" s="159"/>
      <c r="DH1170" s="201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R1170"/>
      <c r="ES1170"/>
      <c r="ET1170"/>
      <c r="EU1170"/>
    </row>
    <row r="1171" spans="2:151">
      <c r="B1171"/>
      <c r="C1171"/>
      <c r="D1171" s="159"/>
      <c r="E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 s="159"/>
      <c r="DF1171" s="201"/>
      <c r="DG1171" s="159"/>
      <c r="DH1171" s="20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R1171"/>
      <c r="ES1171"/>
      <c r="ET1171"/>
      <c r="EU1171"/>
    </row>
    <row r="1172" spans="2:151">
      <c r="B1172"/>
      <c r="C1172"/>
      <c r="D1172" s="159"/>
      <c r="E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 s="159"/>
      <c r="DF1172" s="201"/>
      <c r="DG1172" s="159"/>
      <c r="DH1172" s="201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R1172"/>
      <c r="ES1172"/>
      <c r="ET1172"/>
      <c r="EU1172"/>
    </row>
    <row r="1173" spans="2:151">
      <c r="B1173"/>
      <c r="C1173"/>
      <c r="D1173" s="159"/>
      <c r="E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 s="159"/>
      <c r="DF1173" s="201"/>
      <c r="DG1173" s="159"/>
      <c r="DH1173" s="201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R1173"/>
      <c r="ES1173"/>
      <c r="ET1173"/>
      <c r="EU1173"/>
    </row>
    <row r="1174" spans="2:151">
      <c r="B1174"/>
      <c r="C1174"/>
      <c r="D1174" s="159"/>
      <c r="E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 s="159"/>
      <c r="DF1174" s="201"/>
      <c r="DG1174" s="159"/>
      <c r="DH1174" s="201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R1174"/>
      <c r="ES1174"/>
      <c r="ET1174"/>
      <c r="EU1174"/>
    </row>
    <row r="1175" spans="2:151">
      <c r="B1175"/>
      <c r="C1175"/>
      <c r="D1175" s="159"/>
      <c r="E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 s="159"/>
      <c r="DF1175" s="201"/>
      <c r="DG1175" s="159"/>
      <c r="DH1175" s="201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R1175"/>
      <c r="ES1175"/>
      <c r="ET1175"/>
      <c r="EU1175"/>
    </row>
    <row r="1176" spans="2:151">
      <c r="B1176"/>
      <c r="C1176"/>
      <c r="D1176" s="159"/>
      <c r="E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 s="159"/>
      <c r="DF1176" s="201"/>
      <c r="DG1176" s="159"/>
      <c r="DH1176" s="201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R1176"/>
      <c r="ES1176"/>
      <c r="ET1176"/>
      <c r="EU1176"/>
    </row>
    <row r="1177" spans="2:151">
      <c r="B1177"/>
      <c r="C1177"/>
      <c r="D1177" s="159"/>
      <c r="E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 s="159"/>
      <c r="DF1177" s="201"/>
      <c r="DG1177" s="159"/>
      <c r="DH1177" s="201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R1177"/>
      <c r="ES1177"/>
      <c r="ET1177"/>
      <c r="EU1177"/>
    </row>
    <row r="1178" spans="2:151">
      <c r="B1178"/>
      <c r="C1178"/>
      <c r="D1178" s="159"/>
      <c r="E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 s="159"/>
      <c r="DF1178" s="201"/>
      <c r="DG1178" s="159"/>
      <c r="DH1178" s="201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R1178"/>
      <c r="ES1178"/>
      <c r="ET1178"/>
      <c r="EU1178"/>
    </row>
    <row r="1179" spans="2:151">
      <c r="B1179"/>
      <c r="C1179"/>
      <c r="D1179" s="159"/>
      <c r="E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 s="159"/>
      <c r="DF1179" s="201"/>
      <c r="DG1179" s="159"/>
      <c r="DH1179" s="201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R1179"/>
      <c r="ES1179"/>
      <c r="ET1179"/>
      <c r="EU1179"/>
    </row>
    <row r="1180" spans="2:151">
      <c r="B1180"/>
      <c r="C1180"/>
      <c r="D1180" s="159"/>
      <c r="E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 s="159"/>
      <c r="DF1180" s="201"/>
      <c r="DG1180" s="159"/>
      <c r="DH1180" s="201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R1180"/>
      <c r="ES1180"/>
      <c r="ET1180"/>
      <c r="EU1180"/>
    </row>
    <row r="1181" spans="2:151">
      <c r="B1181"/>
      <c r="C1181"/>
      <c r="D1181" s="159"/>
      <c r="E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 s="159"/>
      <c r="DF1181" s="201"/>
      <c r="DG1181" s="159"/>
      <c r="DH1181" s="20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R1181"/>
      <c r="ES1181"/>
      <c r="ET1181"/>
      <c r="EU1181"/>
    </row>
    <row r="1182" spans="2:151">
      <c r="B1182"/>
      <c r="C1182"/>
      <c r="D1182" s="159"/>
      <c r="E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 s="159"/>
      <c r="DF1182" s="201"/>
      <c r="DG1182" s="159"/>
      <c r="DH1182" s="201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R1182"/>
      <c r="ES1182"/>
      <c r="ET1182"/>
      <c r="EU1182"/>
    </row>
    <row r="1183" spans="2:151">
      <c r="B1183"/>
      <c r="C1183"/>
      <c r="D1183" s="159"/>
      <c r="E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 s="159"/>
      <c r="DF1183" s="201"/>
      <c r="DG1183" s="159"/>
      <c r="DH1183" s="201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R1183"/>
      <c r="ES1183"/>
      <c r="ET1183"/>
      <c r="EU1183"/>
    </row>
    <row r="1184" spans="2:151">
      <c r="B1184"/>
      <c r="C1184"/>
      <c r="D1184" s="159"/>
      <c r="E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 s="159"/>
      <c r="DF1184" s="201"/>
      <c r="DG1184" s="159"/>
      <c r="DH1184" s="201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R1184"/>
      <c r="ES1184"/>
      <c r="ET1184"/>
      <c r="EU1184"/>
    </row>
    <row r="1185" spans="2:151">
      <c r="B1185"/>
      <c r="C1185"/>
      <c r="D1185" s="159"/>
      <c r="E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 s="159"/>
      <c r="DF1185" s="201"/>
      <c r="DG1185" s="159"/>
      <c r="DH1185" s="201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R1185"/>
      <c r="ES1185"/>
      <c r="ET1185"/>
      <c r="EU1185"/>
    </row>
    <row r="1186" spans="2:151">
      <c r="B1186"/>
      <c r="C1186"/>
      <c r="D1186" s="159"/>
      <c r="E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 s="159"/>
      <c r="DF1186" s="201"/>
      <c r="DG1186" s="159"/>
      <c r="DH1186" s="201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R1186"/>
      <c r="ES1186"/>
      <c r="ET1186"/>
      <c r="EU1186"/>
    </row>
    <row r="1187" spans="2:151">
      <c r="B1187"/>
      <c r="C1187"/>
      <c r="D1187" s="159"/>
      <c r="E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 s="159"/>
      <c r="DF1187" s="201"/>
      <c r="DG1187" s="159"/>
      <c r="DH1187" s="201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R1187"/>
      <c r="ES1187"/>
      <c r="ET1187"/>
      <c r="EU1187"/>
    </row>
    <row r="1188" spans="2:151">
      <c r="B1188"/>
      <c r="C1188"/>
      <c r="D1188" s="159"/>
      <c r="E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 s="159"/>
      <c r="DF1188" s="201"/>
      <c r="DG1188" s="159"/>
      <c r="DH1188" s="201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R1188"/>
      <c r="ES1188"/>
      <c r="ET1188"/>
      <c r="EU1188"/>
    </row>
    <row r="1189" spans="2:151">
      <c r="B1189"/>
      <c r="C1189"/>
      <c r="D1189" s="159"/>
      <c r="E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 s="159"/>
      <c r="DF1189" s="201"/>
      <c r="DG1189" s="159"/>
      <c r="DH1189" s="201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R1189"/>
      <c r="ES1189"/>
      <c r="ET1189"/>
      <c r="EU1189"/>
    </row>
    <row r="1190" spans="2:151">
      <c r="B1190"/>
      <c r="C1190"/>
      <c r="D1190" s="159"/>
      <c r="E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 s="159"/>
      <c r="DF1190" s="201"/>
      <c r="DG1190" s="159"/>
      <c r="DH1190" s="201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R1190"/>
      <c r="ES1190"/>
      <c r="ET1190"/>
      <c r="EU1190"/>
    </row>
    <row r="1191" spans="2:151">
      <c r="B1191"/>
      <c r="C1191"/>
      <c r="D1191" s="159"/>
      <c r="E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 s="159"/>
      <c r="DF1191" s="201"/>
      <c r="DG1191" s="159"/>
      <c r="DH1191" s="20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R1191"/>
      <c r="ES1191"/>
      <c r="ET1191"/>
      <c r="EU1191"/>
    </row>
    <row r="1192" spans="2:151">
      <c r="B1192"/>
      <c r="C1192"/>
      <c r="D1192" s="159"/>
      <c r="E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 s="159"/>
      <c r="DF1192" s="201"/>
      <c r="DG1192" s="159"/>
      <c r="DH1192" s="201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R1192"/>
      <c r="ES1192"/>
      <c r="ET1192"/>
      <c r="EU1192"/>
    </row>
    <row r="1193" spans="2:151">
      <c r="B1193"/>
      <c r="C1193"/>
      <c r="D1193" s="159"/>
      <c r="E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 s="159"/>
      <c r="DF1193" s="201"/>
      <c r="DG1193" s="159"/>
      <c r="DH1193" s="201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R1193"/>
      <c r="ES1193"/>
      <c r="ET1193"/>
      <c r="EU1193"/>
    </row>
    <row r="1194" spans="2:151">
      <c r="B1194"/>
      <c r="C1194"/>
      <c r="D1194" s="159"/>
      <c r="E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 s="159"/>
      <c r="DF1194" s="201"/>
      <c r="DG1194" s="159"/>
      <c r="DH1194" s="201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R1194"/>
      <c r="ES1194"/>
      <c r="ET1194"/>
      <c r="EU1194"/>
    </row>
    <row r="1195" spans="2:151">
      <c r="B1195"/>
      <c r="C1195"/>
      <c r="D1195" s="159"/>
      <c r="E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 s="159"/>
      <c r="DF1195" s="201"/>
      <c r="DG1195" s="159"/>
      <c r="DH1195" s="201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R1195"/>
      <c r="ES1195"/>
      <c r="ET1195"/>
      <c r="EU1195"/>
    </row>
    <row r="1196" spans="2:151">
      <c r="B1196"/>
      <c r="C1196"/>
      <c r="D1196" s="159"/>
      <c r="E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 s="159"/>
      <c r="DF1196" s="201"/>
      <c r="DG1196" s="159"/>
      <c r="DH1196" s="201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R1196"/>
      <c r="ES1196"/>
      <c r="ET1196"/>
      <c r="EU1196"/>
    </row>
    <row r="1197" spans="2:151">
      <c r="B1197"/>
      <c r="C1197"/>
      <c r="D1197" s="159"/>
      <c r="E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 s="159"/>
      <c r="DF1197" s="201"/>
      <c r="DG1197" s="159"/>
      <c r="DH1197" s="201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R1197"/>
      <c r="ES1197"/>
      <c r="ET1197"/>
      <c r="EU1197"/>
    </row>
    <row r="1198" spans="2:151">
      <c r="B1198"/>
      <c r="C1198"/>
      <c r="D1198" s="159"/>
      <c r="E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 s="159"/>
      <c r="DF1198" s="201"/>
      <c r="DG1198" s="159"/>
      <c r="DH1198" s="201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R1198"/>
      <c r="ES1198"/>
      <c r="ET1198"/>
      <c r="EU1198"/>
    </row>
    <row r="1199" spans="2:151">
      <c r="B1199"/>
      <c r="C1199"/>
      <c r="D1199" s="159"/>
      <c r="E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 s="159"/>
      <c r="DF1199" s="201"/>
      <c r="DG1199" s="159"/>
      <c r="DH1199" s="201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R1199"/>
      <c r="ES1199"/>
      <c r="ET1199"/>
      <c r="EU1199"/>
    </row>
    <row r="1200" spans="2:151">
      <c r="B1200"/>
      <c r="C1200"/>
      <c r="D1200" s="159"/>
      <c r="E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 s="159"/>
      <c r="DF1200" s="201"/>
      <c r="DG1200" s="159"/>
      <c r="DH1200" s="201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R1200"/>
      <c r="ES1200"/>
      <c r="ET1200"/>
      <c r="EU1200"/>
    </row>
    <row r="1201" spans="2:151">
      <c r="B1201"/>
      <c r="C1201"/>
      <c r="D1201" s="159"/>
      <c r="E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 s="159"/>
      <c r="DF1201" s="201"/>
      <c r="DG1201" s="159"/>
      <c r="DH1201" s="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R1201"/>
      <c r="ES1201"/>
      <c r="ET1201"/>
      <c r="EU1201"/>
    </row>
    <row r="1202" spans="2:151">
      <c r="B1202"/>
      <c r="C1202"/>
      <c r="D1202" s="159"/>
      <c r="E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 s="159"/>
      <c r="DF1202" s="201"/>
      <c r="DG1202" s="159"/>
      <c r="DH1202" s="201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R1202"/>
      <c r="ES1202"/>
      <c r="ET1202"/>
      <c r="EU1202"/>
    </row>
    <row r="1203" spans="2:151">
      <c r="B1203"/>
      <c r="C1203"/>
      <c r="D1203" s="159"/>
      <c r="E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 s="159"/>
      <c r="DF1203" s="201"/>
      <c r="DG1203" s="159"/>
      <c r="DH1203" s="201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R1203"/>
      <c r="ES1203"/>
      <c r="ET1203"/>
      <c r="EU1203"/>
    </row>
    <row r="1204" spans="2:151">
      <c r="B1204"/>
      <c r="C1204"/>
      <c r="D1204" s="159"/>
      <c r="E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 s="159"/>
      <c r="DF1204" s="201"/>
      <c r="DG1204" s="159"/>
      <c r="DH1204" s="201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R1204"/>
      <c r="ES1204"/>
      <c r="ET1204"/>
      <c r="EU1204"/>
    </row>
    <row r="1205" spans="2:151">
      <c r="B1205"/>
      <c r="C1205"/>
      <c r="D1205" s="159"/>
      <c r="E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 s="159"/>
      <c r="DF1205" s="201"/>
      <c r="DG1205" s="159"/>
      <c r="DH1205" s="201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R1205"/>
      <c r="ES1205"/>
      <c r="ET1205"/>
      <c r="EU1205"/>
    </row>
    <row r="1206" spans="2:151">
      <c r="B1206"/>
      <c r="C1206"/>
      <c r="D1206" s="159"/>
      <c r="E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 s="159"/>
      <c r="DF1206" s="201"/>
      <c r="DG1206" s="159"/>
      <c r="DH1206" s="201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R1206"/>
      <c r="ES1206"/>
      <c r="ET1206"/>
      <c r="EU1206"/>
    </row>
    <row r="1207" spans="2:151">
      <c r="B1207"/>
      <c r="C1207"/>
      <c r="D1207" s="159"/>
      <c r="E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 s="159"/>
      <c r="DF1207" s="201"/>
      <c r="DG1207" s="159"/>
      <c r="DH1207" s="201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R1207"/>
      <c r="ES1207"/>
      <c r="ET1207"/>
      <c r="EU1207"/>
    </row>
    <row r="1208" spans="2:151">
      <c r="B1208"/>
      <c r="C1208"/>
      <c r="D1208" s="159"/>
      <c r="E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 s="159"/>
      <c r="DF1208" s="201"/>
      <c r="DG1208" s="159"/>
      <c r="DH1208" s="201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R1208"/>
      <c r="ES1208"/>
      <c r="ET1208"/>
      <c r="EU1208"/>
    </row>
    <row r="1209" spans="2:151">
      <c r="B1209"/>
      <c r="C1209"/>
      <c r="D1209" s="159"/>
      <c r="E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 s="159"/>
      <c r="DF1209" s="201"/>
      <c r="DG1209" s="159"/>
      <c r="DH1209" s="201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R1209"/>
      <c r="ES1209"/>
      <c r="ET1209"/>
      <c r="EU1209"/>
    </row>
    <row r="1210" spans="2:151">
      <c r="B1210"/>
      <c r="C1210"/>
      <c r="D1210" s="159"/>
      <c r="E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 s="159"/>
      <c r="DF1210" s="201"/>
      <c r="DG1210" s="159"/>
      <c r="DH1210" s="201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R1210"/>
      <c r="ES1210"/>
      <c r="ET1210"/>
      <c r="EU1210"/>
    </row>
    <row r="1211" spans="2:151">
      <c r="B1211"/>
      <c r="C1211"/>
      <c r="D1211" s="159"/>
      <c r="E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 s="159"/>
      <c r="DF1211" s="201"/>
      <c r="DG1211" s="159"/>
      <c r="DH1211" s="20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R1211"/>
      <c r="ES1211"/>
      <c r="ET1211"/>
      <c r="EU1211"/>
    </row>
    <row r="1212" spans="2:151">
      <c r="B1212"/>
      <c r="C1212"/>
      <c r="D1212" s="159"/>
      <c r="E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 s="159"/>
      <c r="DF1212" s="201"/>
      <c r="DG1212" s="159"/>
      <c r="DH1212" s="201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R1212"/>
      <c r="ES1212"/>
      <c r="ET1212"/>
      <c r="EU1212"/>
    </row>
    <row r="1213" spans="2:151">
      <c r="B1213"/>
      <c r="C1213"/>
      <c r="D1213" s="159"/>
      <c r="E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 s="159"/>
      <c r="DF1213" s="201"/>
      <c r="DG1213" s="159"/>
      <c r="DH1213" s="201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R1213"/>
      <c r="ES1213"/>
      <c r="ET1213"/>
      <c r="EU1213"/>
    </row>
    <row r="1214" spans="2:151">
      <c r="B1214"/>
      <c r="C1214"/>
      <c r="D1214" s="159"/>
      <c r="E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 s="159"/>
      <c r="DF1214" s="201"/>
      <c r="DG1214" s="159"/>
      <c r="DH1214" s="201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R1214"/>
      <c r="ES1214"/>
      <c r="ET1214"/>
      <c r="EU1214"/>
    </row>
    <row r="1215" spans="2:151">
      <c r="B1215"/>
      <c r="C1215"/>
      <c r="D1215" s="159"/>
      <c r="E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 s="159"/>
      <c r="DF1215" s="201"/>
      <c r="DG1215" s="159"/>
      <c r="DH1215" s="201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R1215"/>
      <c r="ES1215"/>
      <c r="ET1215"/>
      <c r="EU1215"/>
    </row>
    <row r="1216" spans="2:151">
      <c r="B1216"/>
      <c r="C1216"/>
      <c r="D1216" s="159"/>
      <c r="E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 s="159"/>
      <c r="DF1216" s="201"/>
      <c r="DG1216" s="159"/>
      <c r="DH1216" s="201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R1216"/>
      <c r="ES1216"/>
      <c r="ET1216"/>
      <c r="EU1216"/>
    </row>
    <row r="1217" spans="2:151">
      <c r="B1217"/>
      <c r="C1217"/>
      <c r="D1217" s="159"/>
      <c r="E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 s="159"/>
      <c r="DF1217" s="201"/>
      <c r="DG1217" s="159"/>
      <c r="DH1217" s="201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R1217"/>
      <c r="ES1217"/>
      <c r="ET1217"/>
      <c r="EU1217"/>
    </row>
    <row r="1218" spans="2:151">
      <c r="B1218"/>
      <c r="C1218"/>
      <c r="D1218" s="159"/>
      <c r="E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 s="159"/>
      <c r="DF1218" s="201"/>
      <c r="DG1218" s="159"/>
      <c r="DH1218" s="201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R1218"/>
      <c r="ES1218"/>
      <c r="ET1218"/>
      <c r="EU1218"/>
    </row>
    <row r="1219" spans="2:151">
      <c r="B1219"/>
      <c r="C1219"/>
      <c r="D1219" s="159"/>
      <c r="E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 s="159"/>
      <c r="DF1219" s="201"/>
      <c r="DG1219" s="159"/>
      <c r="DH1219" s="201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R1219"/>
      <c r="ES1219"/>
      <c r="ET1219"/>
      <c r="EU1219"/>
    </row>
    <row r="1220" spans="2:151">
      <c r="B1220"/>
      <c r="C1220"/>
      <c r="D1220" s="159"/>
      <c r="E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 s="159"/>
      <c r="DF1220" s="201"/>
      <c r="DG1220" s="159"/>
      <c r="DH1220" s="201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R1220"/>
      <c r="ES1220"/>
      <c r="ET1220"/>
      <c r="EU1220"/>
    </row>
    <row r="1221" spans="2:151">
      <c r="B1221"/>
      <c r="C1221"/>
      <c r="D1221" s="159"/>
      <c r="E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 s="159"/>
      <c r="DF1221" s="201"/>
      <c r="DG1221" s="159"/>
      <c r="DH1221" s="20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R1221"/>
      <c r="ES1221"/>
      <c r="ET1221"/>
      <c r="EU1221"/>
    </row>
    <row r="1222" spans="2:151">
      <c r="B1222"/>
      <c r="C1222"/>
      <c r="D1222" s="159"/>
      <c r="E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 s="159"/>
      <c r="DF1222" s="201"/>
      <c r="DG1222" s="159"/>
      <c r="DH1222" s="201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R1222"/>
      <c r="ES1222"/>
      <c r="ET1222"/>
      <c r="EU1222"/>
    </row>
    <row r="1223" spans="2:151">
      <c r="B1223"/>
      <c r="C1223"/>
      <c r="D1223" s="159"/>
      <c r="E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 s="159"/>
      <c r="DF1223" s="201"/>
      <c r="DG1223" s="159"/>
      <c r="DH1223" s="201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R1223"/>
      <c r="ES1223"/>
      <c r="ET1223"/>
      <c r="EU1223"/>
    </row>
    <row r="1224" spans="2:151">
      <c r="B1224"/>
      <c r="C1224"/>
      <c r="D1224" s="159"/>
      <c r="E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 s="159"/>
      <c r="DF1224" s="201"/>
      <c r="DG1224" s="159"/>
      <c r="DH1224" s="201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R1224"/>
      <c r="ES1224"/>
      <c r="ET1224"/>
      <c r="EU1224"/>
    </row>
    <row r="1225" spans="2:151">
      <c r="B1225"/>
      <c r="C1225"/>
      <c r="D1225" s="159"/>
      <c r="E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 s="159"/>
      <c r="DF1225" s="201"/>
      <c r="DG1225" s="159"/>
      <c r="DH1225" s="201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R1225"/>
      <c r="ES1225"/>
      <c r="ET1225"/>
      <c r="EU1225"/>
    </row>
    <row r="1226" spans="2:151">
      <c r="B1226"/>
      <c r="C1226"/>
      <c r="D1226" s="159"/>
      <c r="E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 s="159"/>
      <c r="DF1226" s="201"/>
      <c r="DG1226" s="159"/>
      <c r="DH1226" s="201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R1226"/>
      <c r="ES1226"/>
      <c r="ET1226"/>
      <c r="EU1226"/>
    </row>
    <row r="1227" spans="2:151">
      <c r="B1227"/>
      <c r="C1227"/>
      <c r="D1227" s="159"/>
      <c r="E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 s="159"/>
      <c r="DF1227" s="201"/>
      <c r="DG1227" s="159"/>
      <c r="DH1227" s="201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R1227"/>
      <c r="ES1227"/>
      <c r="ET1227"/>
      <c r="EU1227"/>
    </row>
    <row r="1228" spans="2:151">
      <c r="B1228"/>
      <c r="C1228"/>
      <c r="D1228" s="159"/>
      <c r="E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 s="159"/>
      <c r="DF1228" s="201"/>
      <c r="DG1228" s="159"/>
      <c r="DH1228" s="201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R1228"/>
      <c r="ES1228"/>
      <c r="ET1228"/>
      <c r="EU1228"/>
    </row>
    <row r="1229" spans="2:151">
      <c r="B1229"/>
      <c r="C1229"/>
      <c r="D1229" s="159"/>
      <c r="E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 s="159"/>
      <c r="DF1229" s="201"/>
      <c r="DG1229" s="159"/>
      <c r="DH1229" s="201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R1229"/>
      <c r="ES1229"/>
      <c r="ET1229"/>
      <c r="EU1229"/>
    </row>
    <row r="1230" spans="2:151">
      <c r="B1230"/>
      <c r="C1230"/>
      <c r="D1230" s="159"/>
      <c r="E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 s="159"/>
      <c r="DF1230" s="201"/>
      <c r="DG1230" s="159"/>
      <c r="DH1230" s="201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R1230"/>
      <c r="ES1230"/>
      <c r="ET1230"/>
      <c r="EU1230"/>
    </row>
    <row r="1231" spans="2:151">
      <c r="B1231"/>
      <c r="C1231"/>
      <c r="D1231" s="159"/>
      <c r="E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 s="159"/>
      <c r="DF1231" s="201"/>
      <c r="DG1231" s="159"/>
      <c r="DH1231" s="20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R1231"/>
      <c r="ES1231"/>
      <c r="ET1231"/>
      <c r="EU1231"/>
    </row>
    <row r="1232" spans="2:151">
      <c r="B1232"/>
      <c r="C1232"/>
      <c r="D1232" s="159"/>
      <c r="E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 s="159"/>
      <c r="DF1232" s="201"/>
      <c r="DG1232" s="159"/>
      <c r="DH1232" s="201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R1232"/>
      <c r="ES1232"/>
      <c r="ET1232"/>
      <c r="EU1232"/>
    </row>
    <row r="1233" spans="2:151">
      <c r="B1233"/>
      <c r="C1233"/>
      <c r="D1233" s="159"/>
      <c r="E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 s="159"/>
      <c r="DF1233" s="201"/>
      <c r="DG1233" s="159"/>
      <c r="DH1233" s="201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R1233"/>
      <c r="ES1233"/>
      <c r="ET1233"/>
      <c r="EU1233"/>
    </row>
    <row r="1234" spans="2:151">
      <c r="B1234"/>
      <c r="C1234"/>
      <c r="D1234" s="159"/>
      <c r="E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 s="159"/>
      <c r="DF1234" s="201"/>
      <c r="DG1234" s="159"/>
      <c r="DH1234" s="201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R1234"/>
      <c r="ES1234"/>
      <c r="ET1234"/>
      <c r="EU1234"/>
    </row>
    <row r="1235" spans="2:151">
      <c r="B1235"/>
      <c r="C1235"/>
      <c r="D1235" s="159"/>
      <c r="E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 s="159"/>
      <c r="DF1235" s="201"/>
      <c r="DG1235" s="159"/>
      <c r="DH1235" s="201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R1235"/>
      <c r="ES1235"/>
      <c r="ET1235"/>
      <c r="EU1235"/>
    </row>
    <row r="1236" spans="2:151">
      <c r="B1236"/>
      <c r="C1236"/>
      <c r="D1236" s="159"/>
      <c r="E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 s="159"/>
      <c r="DF1236" s="201"/>
      <c r="DG1236" s="159"/>
      <c r="DH1236" s="201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R1236"/>
      <c r="ES1236"/>
      <c r="ET1236"/>
      <c r="EU1236"/>
    </row>
    <row r="1237" spans="2:151">
      <c r="B1237"/>
      <c r="C1237"/>
      <c r="D1237" s="159"/>
      <c r="E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 s="159"/>
      <c r="DF1237" s="201"/>
      <c r="DG1237" s="159"/>
      <c r="DH1237" s="201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R1237"/>
      <c r="ES1237"/>
      <c r="ET1237"/>
      <c r="EU1237"/>
    </row>
    <row r="1238" spans="2:151">
      <c r="B1238"/>
      <c r="C1238"/>
      <c r="D1238" s="159"/>
      <c r="E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 s="159"/>
      <c r="DF1238" s="201"/>
      <c r="DG1238" s="159"/>
      <c r="DH1238" s="201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R1238"/>
      <c r="ES1238"/>
      <c r="ET1238"/>
      <c r="EU1238"/>
    </row>
    <row r="1239" spans="2:151">
      <c r="B1239"/>
      <c r="C1239"/>
      <c r="D1239" s="159"/>
      <c r="E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 s="159"/>
      <c r="DF1239" s="201"/>
      <c r="DG1239" s="159"/>
      <c r="DH1239" s="201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R1239"/>
      <c r="ES1239"/>
      <c r="ET1239"/>
      <c r="EU1239"/>
    </row>
    <row r="1240" spans="2:151">
      <c r="B1240"/>
      <c r="C1240"/>
      <c r="D1240" s="159"/>
      <c r="E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 s="159"/>
      <c r="DF1240" s="201"/>
      <c r="DG1240" s="159"/>
      <c r="DH1240" s="201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R1240"/>
      <c r="ES1240"/>
      <c r="ET1240"/>
      <c r="EU1240"/>
    </row>
    <row r="1241" spans="2:151">
      <c r="B1241"/>
      <c r="C1241"/>
      <c r="D1241" s="159"/>
      <c r="E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 s="159"/>
      <c r="DF1241" s="201"/>
      <c r="DG1241" s="159"/>
      <c r="DH1241" s="20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R1241"/>
      <c r="ES1241"/>
      <c r="ET1241"/>
      <c r="EU1241"/>
    </row>
    <row r="1242" spans="2:151">
      <c r="B1242"/>
      <c r="C1242"/>
      <c r="D1242" s="159"/>
      <c r="E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 s="159"/>
      <c r="DF1242" s="201"/>
      <c r="DG1242" s="159"/>
      <c r="DH1242" s="201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R1242"/>
      <c r="ES1242"/>
      <c r="ET1242"/>
      <c r="EU1242"/>
    </row>
    <row r="1243" spans="2:151">
      <c r="B1243"/>
      <c r="C1243"/>
      <c r="D1243" s="159"/>
      <c r="E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 s="159"/>
      <c r="DF1243" s="201"/>
      <c r="DG1243" s="159"/>
      <c r="DH1243" s="201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R1243"/>
      <c r="ES1243"/>
      <c r="ET1243"/>
      <c r="EU1243"/>
    </row>
    <row r="1244" spans="2:151">
      <c r="B1244"/>
      <c r="C1244"/>
      <c r="D1244" s="159"/>
      <c r="E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 s="159"/>
      <c r="DF1244" s="201"/>
      <c r="DG1244" s="159"/>
      <c r="DH1244" s="201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R1244"/>
      <c r="ES1244"/>
      <c r="ET1244"/>
      <c r="EU1244"/>
    </row>
    <row r="1245" spans="2:151">
      <c r="B1245"/>
      <c r="C1245"/>
      <c r="D1245" s="159"/>
      <c r="E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 s="159"/>
      <c r="DF1245" s="201"/>
      <c r="DG1245" s="159"/>
      <c r="DH1245" s="201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R1245"/>
      <c r="ES1245"/>
      <c r="ET1245"/>
      <c r="EU1245"/>
    </row>
    <row r="1246" spans="2:151">
      <c r="B1246"/>
      <c r="C1246"/>
      <c r="D1246" s="159"/>
      <c r="E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 s="159"/>
      <c r="DF1246" s="201"/>
      <c r="DG1246" s="159"/>
      <c r="DH1246" s="201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R1246"/>
      <c r="ES1246"/>
      <c r="ET1246"/>
      <c r="EU1246"/>
    </row>
    <row r="1247" spans="2:151">
      <c r="B1247"/>
      <c r="C1247"/>
      <c r="D1247" s="159"/>
      <c r="E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 s="159"/>
      <c r="DF1247" s="201"/>
      <c r="DG1247" s="159"/>
      <c r="DH1247" s="201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R1247"/>
      <c r="ES1247"/>
      <c r="ET1247"/>
      <c r="EU1247"/>
    </row>
    <row r="1248" spans="2:151">
      <c r="B1248"/>
      <c r="C1248"/>
      <c r="D1248" s="159"/>
      <c r="E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 s="159"/>
      <c r="DF1248" s="201"/>
      <c r="DG1248" s="159"/>
      <c r="DH1248" s="201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R1248"/>
      <c r="ES1248"/>
      <c r="ET1248"/>
      <c r="EU1248"/>
    </row>
    <row r="1249" spans="2:151">
      <c r="B1249"/>
      <c r="C1249"/>
      <c r="D1249" s="159"/>
      <c r="E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 s="159"/>
      <c r="DF1249" s="201"/>
      <c r="DG1249" s="159"/>
      <c r="DH1249" s="201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R1249"/>
      <c r="ES1249"/>
      <c r="ET1249"/>
      <c r="EU1249"/>
    </row>
    <row r="1250" spans="2:151">
      <c r="B1250"/>
      <c r="C1250"/>
      <c r="D1250" s="159"/>
      <c r="E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 s="159"/>
      <c r="DF1250" s="201"/>
      <c r="DG1250" s="159"/>
      <c r="DH1250" s="201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R1250"/>
      <c r="ES1250"/>
      <c r="ET1250"/>
      <c r="EU1250"/>
    </row>
    <row r="1251" spans="2:151">
      <c r="B1251"/>
      <c r="C1251"/>
      <c r="D1251" s="159"/>
      <c r="E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 s="159"/>
      <c r="DF1251" s="201"/>
      <c r="DG1251" s="159"/>
      <c r="DH1251" s="20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R1251"/>
      <c r="ES1251"/>
      <c r="ET1251"/>
      <c r="EU1251"/>
    </row>
    <row r="1252" spans="2:151">
      <c r="B1252"/>
      <c r="C1252"/>
      <c r="D1252" s="159"/>
      <c r="E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 s="159"/>
      <c r="DF1252" s="201"/>
      <c r="DG1252" s="159"/>
      <c r="DH1252" s="201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R1252"/>
      <c r="ES1252"/>
      <c r="ET1252"/>
      <c r="EU1252"/>
    </row>
    <row r="1253" spans="2:151">
      <c r="B1253"/>
      <c r="C1253"/>
      <c r="D1253" s="159"/>
      <c r="E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 s="159"/>
      <c r="DF1253" s="201"/>
      <c r="DG1253" s="159"/>
      <c r="DH1253" s="201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R1253"/>
      <c r="ES1253"/>
      <c r="ET1253"/>
      <c r="EU1253"/>
    </row>
    <row r="1254" spans="2:151">
      <c r="B1254"/>
      <c r="C1254"/>
      <c r="D1254" s="159"/>
      <c r="E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 s="159"/>
      <c r="DF1254" s="201"/>
      <c r="DG1254" s="159"/>
      <c r="DH1254" s="201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R1254"/>
      <c r="ES1254"/>
      <c r="ET1254"/>
      <c r="EU1254"/>
    </row>
    <row r="1255" spans="2:151">
      <c r="B1255"/>
      <c r="C1255"/>
      <c r="D1255" s="159"/>
      <c r="E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 s="159"/>
      <c r="DF1255" s="201"/>
      <c r="DG1255" s="159"/>
      <c r="DH1255" s="201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R1255"/>
      <c r="ES1255"/>
      <c r="ET1255"/>
      <c r="EU1255"/>
    </row>
    <row r="1256" spans="2:151">
      <c r="B1256"/>
      <c r="C1256"/>
      <c r="D1256" s="159"/>
      <c r="E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 s="159"/>
      <c r="DF1256" s="201"/>
      <c r="DG1256" s="159"/>
      <c r="DH1256" s="201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R1256"/>
      <c r="ES1256"/>
      <c r="ET1256"/>
      <c r="EU1256"/>
    </row>
    <row r="1257" spans="2:151">
      <c r="B1257"/>
      <c r="C1257"/>
      <c r="D1257" s="159"/>
      <c r="E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 s="159"/>
      <c r="DF1257" s="201"/>
      <c r="DG1257" s="159"/>
      <c r="DH1257" s="201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R1257"/>
      <c r="ES1257"/>
      <c r="ET1257"/>
      <c r="EU1257"/>
    </row>
    <row r="1258" spans="2:151">
      <c r="B1258"/>
      <c r="C1258"/>
      <c r="D1258" s="159"/>
      <c r="E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 s="159"/>
      <c r="DF1258" s="201"/>
      <c r="DG1258" s="159"/>
      <c r="DH1258" s="201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R1258"/>
      <c r="ES1258"/>
      <c r="ET1258"/>
      <c r="EU1258"/>
    </row>
    <row r="1259" spans="2:151">
      <c r="B1259"/>
      <c r="C1259"/>
      <c r="D1259" s="159"/>
      <c r="E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 s="159"/>
      <c r="DF1259" s="201"/>
      <c r="DG1259" s="159"/>
      <c r="DH1259" s="201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R1259"/>
      <c r="ES1259"/>
      <c r="ET1259"/>
      <c r="EU1259"/>
    </row>
    <row r="1260" spans="2:151">
      <c r="B1260"/>
      <c r="C1260"/>
      <c r="D1260" s="159"/>
      <c r="E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 s="159"/>
      <c r="DF1260" s="201"/>
      <c r="DG1260" s="159"/>
      <c r="DH1260" s="201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R1260"/>
      <c r="ES1260"/>
      <c r="ET1260"/>
      <c r="EU1260"/>
    </row>
    <row r="1261" spans="2:151">
      <c r="B1261"/>
      <c r="C1261"/>
      <c r="D1261" s="159"/>
      <c r="E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 s="159"/>
      <c r="DF1261" s="201"/>
      <c r="DG1261" s="159"/>
      <c r="DH1261" s="20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R1261"/>
      <c r="ES1261"/>
      <c r="ET1261"/>
      <c r="EU1261"/>
    </row>
    <row r="1262" spans="2:151">
      <c r="B1262"/>
      <c r="C1262"/>
      <c r="D1262" s="159"/>
      <c r="E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 s="159"/>
      <c r="DF1262" s="201"/>
      <c r="DG1262" s="159"/>
      <c r="DH1262" s="201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R1262"/>
      <c r="ES1262"/>
      <c r="ET1262"/>
      <c r="EU1262"/>
    </row>
    <row r="1263" spans="2:151">
      <c r="B1263"/>
      <c r="C1263"/>
      <c r="D1263" s="159"/>
      <c r="E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 s="159"/>
      <c r="DF1263" s="201"/>
      <c r="DG1263" s="159"/>
      <c r="DH1263" s="201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R1263"/>
      <c r="ES1263"/>
      <c r="ET1263"/>
      <c r="EU1263"/>
    </row>
    <row r="1264" spans="2:151">
      <c r="B1264"/>
      <c r="C1264"/>
      <c r="D1264" s="159"/>
      <c r="E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 s="159"/>
      <c r="DF1264" s="201"/>
      <c r="DG1264" s="159"/>
      <c r="DH1264" s="201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R1264"/>
      <c r="ES1264"/>
      <c r="ET1264"/>
      <c r="EU1264"/>
    </row>
    <row r="1265" spans="2:151">
      <c r="B1265"/>
      <c r="C1265"/>
      <c r="D1265" s="159"/>
      <c r="E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 s="159"/>
      <c r="DF1265" s="201"/>
      <c r="DG1265" s="159"/>
      <c r="DH1265" s="201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R1265"/>
      <c r="ES1265"/>
      <c r="ET1265"/>
      <c r="EU1265"/>
    </row>
    <row r="1266" spans="2:151">
      <c r="B1266"/>
      <c r="C1266"/>
      <c r="D1266" s="159"/>
      <c r="E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 s="159"/>
      <c r="DF1266" s="201"/>
      <c r="DG1266" s="159"/>
      <c r="DH1266" s="201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R1266"/>
      <c r="ES1266"/>
      <c r="ET1266"/>
      <c r="EU1266"/>
    </row>
    <row r="1267" spans="2:151">
      <c r="B1267"/>
      <c r="C1267"/>
      <c r="D1267" s="159"/>
      <c r="E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 s="159"/>
      <c r="DF1267" s="201"/>
      <c r="DG1267" s="159"/>
      <c r="DH1267" s="201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R1267"/>
      <c r="ES1267"/>
      <c r="ET1267"/>
      <c r="EU1267"/>
    </row>
    <row r="1268" spans="2:151">
      <c r="B1268"/>
      <c r="C1268"/>
      <c r="D1268" s="159"/>
      <c r="E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 s="159"/>
      <c r="DF1268" s="201"/>
      <c r="DG1268" s="159"/>
      <c r="DH1268" s="201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R1268"/>
      <c r="ES1268"/>
      <c r="ET1268"/>
      <c r="EU1268"/>
    </row>
    <row r="1269" spans="2:151">
      <c r="B1269"/>
      <c r="C1269"/>
      <c r="D1269" s="159"/>
      <c r="E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 s="159"/>
      <c r="DF1269" s="201"/>
      <c r="DG1269" s="159"/>
      <c r="DH1269" s="201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R1269"/>
      <c r="ES1269"/>
      <c r="ET1269"/>
      <c r="EU1269"/>
    </row>
    <row r="1270" spans="2:151">
      <c r="B1270"/>
      <c r="C1270"/>
      <c r="D1270" s="159"/>
      <c r="E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 s="159"/>
      <c r="DF1270" s="201"/>
      <c r="DG1270" s="159"/>
      <c r="DH1270" s="201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R1270"/>
      <c r="ES1270"/>
      <c r="ET1270"/>
      <c r="EU1270"/>
    </row>
    <row r="1271" spans="2:151">
      <c r="B1271"/>
      <c r="C1271"/>
      <c r="D1271" s="159"/>
      <c r="E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 s="159"/>
      <c r="DF1271" s="201"/>
      <c r="DG1271" s="159"/>
      <c r="DH1271" s="20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R1271"/>
      <c r="ES1271"/>
      <c r="ET1271"/>
      <c r="EU1271"/>
    </row>
    <row r="1272" spans="2:151">
      <c r="B1272"/>
      <c r="C1272"/>
      <c r="D1272" s="159"/>
      <c r="E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 s="159"/>
      <c r="DF1272" s="201"/>
      <c r="DG1272" s="159"/>
      <c r="DH1272" s="201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R1272"/>
      <c r="ES1272"/>
      <c r="ET1272"/>
      <c r="EU1272"/>
    </row>
    <row r="1273" spans="2:151">
      <c r="B1273"/>
      <c r="C1273"/>
      <c r="D1273" s="159"/>
      <c r="E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 s="159"/>
      <c r="DF1273" s="201"/>
      <c r="DG1273" s="159"/>
      <c r="DH1273" s="201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R1273"/>
      <c r="ES1273"/>
      <c r="ET1273"/>
      <c r="EU1273"/>
    </row>
    <row r="1274" spans="2:151">
      <c r="B1274"/>
      <c r="C1274"/>
      <c r="D1274" s="159"/>
      <c r="E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 s="159"/>
      <c r="DF1274" s="201"/>
      <c r="DG1274" s="159"/>
      <c r="DH1274" s="201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R1274"/>
      <c r="ES1274"/>
      <c r="ET1274"/>
      <c r="EU1274"/>
    </row>
    <row r="1275" spans="2:151">
      <c r="B1275"/>
      <c r="C1275"/>
      <c r="D1275" s="159"/>
      <c r="E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 s="159"/>
      <c r="DF1275" s="201"/>
      <c r="DG1275" s="159"/>
      <c r="DH1275" s="201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R1275"/>
      <c r="ES1275"/>
      <c r="ET1275"/>
      <c r="EU1275"/>
    </row>
    <row r="1276" spans="2:151">
      <c r="B1276"/>
      <c r="C1276"/>
      <c r="D1276" s="159"/>
      <c r="E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 s="159"/>
      <c r="DF1276" s="201"/>
      <c r="DG1276" s="159"/>
      <c r="DH1276" s="201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R1276"/>
      <c r="ES1276"/>
      <c r="ET1276"/>
      <c r="EU1276"/>
    </row>
    <row r="1277" spans="2:151">
      <c r="B1277"/>
      <c r="C1277"/>
      <c r="D1277" s="159"/>
      <c r="E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 s="159"/>
      <c r="DF1277" s="201"/>
      <c r="DG1277" s="159"/>
      <c r="DH1277" s="201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R1277"/>
      <c r="ES1277"/>
      <c r="ET1277"/>
      <c r="EU1277"/>
    </row>
    <row r="1278" spans="2:151">
      <c r="B1278"/>
      <c r="C1278"/>
      <c r="D1278" s="159"/>
      <c r="E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 s="159"/>
      <c r="DF1278" s="201"/>
      <c r="DG1278" s="159"/>
      <c r="DH1278" s="201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R1278"/>
      <c r="ES1278"/>
      <c r="ET1278"/>
      <c r="EU1278"/>
    </row>
    <row r="1279" spans="2:151">
      <c r="B1279"/>
      <c r="C1279"/>
      <c r="D1279" s="159"/>
      <c r="E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 s="159"/>
      <c r="DF1279" s="201"/>
      <c r="DG1279" s="159"/>
      <c r="DH1279" s="201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R1279"/>
      <c r="ES1279"/>
      <c r="ET1279"/>
      <c r="EU1279"/>
    </row>
    <row r="1280" spans="2:151">
      <c r="B1280"/>
      <c r="C1280"/>
      <c r="D1280" s="159"/>
      <c r="E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 s="159"/>
      <c r="DF1280" s="201"/>
      <c r="DG1280" s="159"/>
      <c r="DH1280" s="201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R1280"/>
      <c r="ES1280"/>
      <c r="ET1280"/>
      <c r="EU1280"/>
    </row>
    <row r="1281" spans="2:151">
      <c r="B1281"/>
      <c r="C1281"/>
      <c r="D1281" s="159"/>
      <c r="E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 s="159"/>
      <c r="DF1281" s="201"/>
      <c r="DG1281" s="159"/>
      <c r="DH1281" s="20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R1281"/>
      <c r="ES1281"/>
      <c r="ET1281"/>
      <c r="EU1281"/>
    </row>
    <row r="1282" spans="2:151">
      <c r="B1282"/>
      <c r="C1282"/>
      <c r="D1282" s="159"/>
      <c r="E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 s="159"/>
      <c r="DF1282" s="201"/>
      <c r="DG1282" s="159"/>
      <c r="DH1282" s="201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R1282"/>
      <c r="ES1282"/>
      <c r="ET1282"/>
      <c r="EU1282"/>
    </row>
    <row r="1283" spans="2:151">
      <c r="B1283"/>
      <c r="C1283"/>
      <c r="D1283" s="159"/>
      <c r="E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 s="159"/>
      <c r="DF1283" s="201"/>
      <c r="DG1283" s="159"/>
      <c r="DH1283" s="201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R1283"/>
      <c r="ES1283"/>
      <c r="ET1283"/>
      <c r="EU1283"/>
    </row>
    <row r="1284" spans="2:151">
      <c r="B1284"/>
      <c r="C1284"/>
      <c r="D1284" s="159"/>
      <c r="E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 s="159"/>
      <c r="DF1284" s="201"/>
      <c r="DG1284" s="159"/>
      <c r="DH1284" s="201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R1284"/>
      <c r="ES1284"/>
      <c r="ET1284"/>
      <c r="EU1284"/>
    </row>
    <row r="1285" spans="2:151">
      <c r="B1285"/>
      <c r="C1285"/>
      <c r="D1285" s="159"/>
      <c r="E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 s="159"/>
      <c r="DF1285" s="201"/>
      <c r="DG1285" s="159"/>
      <c r="DH1285" s="201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R1285"/>
      <c r="ES1285"/>
      <c r="ET1285"/>
      <c r="EU1285"/>
    </row>
    <row r="1286" spans="2:151">
      <c r="B1286"/>
      <c r="C1286"/>
      <c r="D1286" s="159"/>
      <c r="E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 s="159"/>
      <c r="DF1286" s="201"/>
      <c r="DG1286" s="159"/>
      <c r="DH1286" s="201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R1286"/>
      <c r="ES1286"/>
      <c r="ET1286"/>
      <c r="EU1286"/>
    </row>
    <row r="1287" spans="2:151">
      <c r="B1287"/>
      <c r="C1287"/>
      <c r="D1287" s="159"/>
      <c r="E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 s="159"/>
      <c r="DF1287" s="201"/>
      <c r="DG1287" s="159"/>
      <c r="DH1287" s="201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R1287"/>
      <c r="ES1287"/>
      <c r="ET1287"/>
      <c r="EU1287"/>
    </row>
    <row r="1288" spans="2:151">
      <c r="B1288"/>
      <c r="C1288"/>
      <c r="D1288" s="159"/>
      <c r="E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 s="159"/>
      <c r="DF1288" s="201"/>
      <c r="DG1288" s="159"/>
      <c r="DH1288" s="201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R1288"/>
      <c r="ES1288"/>
      <c r="ET1288"/>
      <c r="EU1288"/>
    </row>
    <row r="1289" spans="2:151">
      <c r="B1289"/>
      <c r="C1289"/>
      <c r="D1289" s="159"/>
      <c r="E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 s="159"/>
      <c r="DF1289" s="201"/>
      <c r="DG1289" s="159"/>
      <c r="DH1289" s="201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R1289"/>
      <c r="ES1289"/>
      <c r="ET1289"/>
      <c r="EU1289"/>
    </row>
    <row r="1290" spans="2:151">
      <c r="B1290"/>
      <c r="C1290"/>
      <c r="D1290" s="159"/>
      <c r="E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 s="159"/>
      <c r="DF1290" s="201"/>
      <c r="DG1290" s="159"/>
      <c r="DH1290" s="201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R1290"/>
      <c r="ES1290"/>
      <c r="ET1290"/>
      <c r="EU1290"/>
    </row>
    <row r="1291" spans="2:151">
      <c r="B1291"/>
      <c r="C1291"/>
      <c r="D1291" s="159"/>
      <c r="E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 s="159"/>
      <c r="DF1291" s="201"/>
      <c r="DG1291" s="159"/>
      <c r="DH1291" s="20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R1291"/>
      <c r="ES1291"/>
      <c r="ET1291"/>
      <c r="EU1291"/>
    </row>
    <row r="1292" spans="2:151">
      <c r="B1292"/>
      <c r="C1292"/>
      <c r="D1292" s="159"/>
      <c r="E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 s="159"/>
      <c r="DF1292" s="201"/>
      <c r="DG1292" s="159"/>
      <c r="DH1292" s="201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R1292"/>
      <c r="ES1292"/>
      <c r="ET1292"/>
      <c r="EU1292"/>
    </row>
    <row r="1293" spans="2:151">
      <c r="B1293"/>
      <c r="C1293"/>
      <c r="D1293" s="159"/>
      <c r="E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 s="159"/>
      <c r="DF1293" s="201"/>
      <c r="DG1293" s="159"/>
      <c r="DH1293" s="201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R1293"/>
      <c r="ES1293"/>
      <c r="ET1293"/>
      <c r="EU1293"/>
    </row>
    <row r="1294" spans="2:151">
      <c r="B1294"/>
      <c r="C1294"/>
      <c r="D1294" s="159"/>
      <c r="E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 s="159"/>
      <c r="DF1294" s="201"/>
      <c r="DG1294" s="159"/>
      <c r="DH1294" s="201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R1294"/>
      <c r="ES1294"/>
      <c r="ET1294"/>
      <c r="EU1294"/>
    </row>
    <row r="1295" spans="2:151">
      <c r="B1295"/>
      <c r="C1295"/>
      <c r="D1295" s="159"/>
      <c r="E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 s="159"/>
      <c r="DF1295" s="201"/>
      <c r="DG1295" s="159"/>
      <c r="DH1295" s="201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R1295"/>
      <c r="ES1295"/>
      <c r="ET1295"/>
      <c r="EU1295"/>
    </row>
    <row r="1296" spans="2:151">
      <c r="B1296"/>
      <c r="C1296"/>
      <c r="D1296" s="159"/>
      <c r="E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 s="159"/>
      <c r="DF1296" s="201"/>
      <c r="DG1296" s="159"/>
      <c r="DH1296" s="201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R1296"/>
      <c r="ES1296"/>
      <c r="ET1296"/>
      <c r="EU1296"/>
    </row>
    <row r="1297" spans="2:151">
      <c r="B1297"/>
      <c r="C1297"/>
      <c r="D1297" s="159"/>
      <c r="E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 s="159"/>
      <c r="DF1297" s="201"/>
      <c r="DG1297" s="159"/>
      <c r="DH1297" s="201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R1297"/>
      <c r="ES1297"/>
      <c r="ET1297"/>
      <c r="EU1297"/>
    </row>
    <row r="1298" spans="2:151">
      <c r="B1298"/>
      <c r="C1298"/>
      <c r="D1298" s="159"/>
      <c r="E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 s="159"/>
      <c r="DF1298" s="201"/>
      <c r="DG1298" s="159"/>
      <c r="DH1298" s="201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R1298"/>
      <c r="ES1298"/>
      <c r="ET1298"/>
      <c r="EU1298"/>
    </row>
    <row r="1299" spans="2:151">
      <c r="B1299"/>
      <c r="C1299"/>
      <c r="D1299" s="159"/>
      <c r="E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 s="159"/>
      <c r="DF1299" s="201"/>
      <c r="DG1299" s="159"/>
      <c r="DH1299" s="201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R1299"/>
      <c r="ES1299"/>
      <c r="ET1299"/>
      <c r="EU1299"/>
    </row>
    <row r="1300" spans="2:151">
      <c r="B1300"/>
      <c r="C1300"/>
      <c r="D1300" s="159"/>
      <c r="E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 s="159"/>
      <c r="DF1300" s="201"/>
      <c r="DG1300" s="159"/>
      <c r="DH1300" s="201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R1300"/>
      <c r="ES1300"/>
      <c r="ET1300"/>
      <c r="EU1300"/>
    </row>
    <row r="1301" spans="2:151">
      <c r="B1301"/>
      <c r="C1301"/>
      <c r="D1301" s="159"/>
      <c r="E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 s="159"/>
      <c r="DF1301" s="201"/>
      <c r="DG1301" s="159"/>
      <c r="DH1301" s="2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R1301"/>
      <c r="ES1301"/>
      <c r="ET1301"/>
      <c r="EU1301"/>
    </row>
    <row r="1302" spans="2:151">
      <c r="B1302"/>
      <c r="C1302"/>
      <c r="D1302" s="159"/>
      <c r="E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 s="159"/>
      <c r="DF1302" s="201"/>
      <c r="DG1302" s="159"/>
      <c r="DH1302" s="201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R1302"/>
      <c r="ES1302"/>
      <c r="ET1302"/>
      <c r="EU1302"/>
    </row>
    <row r="1303" spans="2:151">
      <c r="B1303"/>
      <c r="C1303"/>
      <c r="D1303" s="159"/>
      <c r="E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 s="159"/>
      <c r="DF1303" s="201"/>
      <c r="DG1303" s="159"/>
      <c r="DH1303" s="201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R1303"/>
      <c r="ES1303"/>
      <c r="ET1303"/>
      <c r="EU1303"/>
    </row>
    <row r="1304" spans="2:151">
      <c r="B1304"/>
      <c r="C1304"/>
      <c r="D1304" s="159"/>
      <c r="E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 s="159"/>
      <c r="DF1304" s="201"/>
      <c r="DG1304" s="159"/>
      <c r="DH1304" s="201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R1304"/>
      <c r="ES1304"/>
      <c r="ET1304"/>
      <c r="EU1304"/>
    </row>
    <row r="1305" spans="2:151">
      <c r="B1305"/>
      <c r="C1305"/>
      <c r="D1305" s="159"/>
      <c r="E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 s="159"/>
      <c r="DF1305" s="201"/>
      <c r="DG1305" s="159"/>
      <c r="DH1305" s="201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R1305"/>
      <c r="ES1305"/>
      <c r="ET1305"/>
      <c r="EU1305"/>
    </row>
    <row r="1306" spans="2:151">
      <c r="B1306"/>
      <c r="C1306"/>
      <c r="D1306" s="159"/>
      <c r="E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 s="159"/>
      <c r="DF1306" s="201"/>
      <c r="DG1306" s="159"/>
      <c r="DH1306" s="201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R1306"/>
      <c r="ES1306"/>
      <c r="ET1306"/>
      <c r="EU1306"/>
    </row>
    <row r="1307" spans="2:151">
      <c r="B1307"/>
      <c r="C1307"/>
      <c r="D1307" s="159"/>
      <c r="E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 s="159"/>
      <c r="DF1307" s="201"/>
      <c r="DG1307" s="159"/>
      <c r="DH1307" s="201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R1307"/>
      <c r="ES1307"/>
      <c r="ET1307"/>
      <c r="EU1307"/>
    </row>
    <row r="1308" spans="2:151">
      <c r="B1308"/>
      <c r="C1308"/>
      <c r="D1308" s="159"/>
      <c r="E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 s="159"/>
      <c r="DF1308" s="201"/>
      <c r="DG1308" s="159"/>
      <c r="DH1308" s="201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R1308"/>
      <c r="ES1308"/>
      <c r="ET1308"/>
      <c r="EU1308"/>
    </row>
    <row r="1309" spans="2:151">
      <c r="B1309"/>
      <c r="C1309"/>
      <c r="D1309" s="159"/>
      <c r="E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 s="159"/>
      <c r="DF1309" s="201"/>
      <c r="DG1309" s="159"/>
      <c r="DH1309" s="201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R1309"/>
      <c r="ES1309"/>
      <c r="ET1309"/>
      <c r="EU1309"/>
    </row>
    <row r="1310" spans="2:151">
      <c r="B1310"/>
      <c r="C1310"/>
      <c r="D1310" s="159"/>
      <c r="E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 s="159"/>
      <c r="DF1310" s="201"/>
      <c r="DG1310" s="159"/>
      <c r="DH1310" s="201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R1310"/>
      <c r="ES1310"/>
      <c r="ET1310"/>
      <c r="EU1310"/>
    </row>
    <row r="1311" spans="2:151">
      <c r="B1311"/>
      <c r="C1311"/>
      <c r="D1311" s="159"/>
      <c r="E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 s="159"/>
      <c r="DF1311" s="201"/>
      <c r="DG1311" s="159"/>
      <c r="DH1311" s="20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R1311"/>
      <c r="ES1311"/>
      <c r="ET1311"/>
      <c r="EU1311"/>
    </row>
    <row r="1312" spans="2:151">
      <c r="B1312"/>
      <c r="C1312"/>
      <c r="D1312" s="159"/>
      <c r="E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 s="159"/>
      <c r="DF1312" s="201"/>
      <c r="DG1312" s="159"/>
      <c r="DH1312" s="201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R1312"/>
      <c r="ES1312"/>
      <c r="ET1312"/>
      <c r="EU1312"/>
    </row>
    <row r="1313" spans="2:151">
      <c r="B1313"/>
      <c r="C1313"/>
      <c r="D1313" s="159"/>
      <c r="E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 s="159"/>
      <c r="DF1313" s="201"/>
      <c r="DG1313" s="159"/>
      <c r="DH1313" s="201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R1313"/>
      <c r="ES1313"/>
      <c r="ET1313"/>
      <c r="EU1313"/>
    </row>
    <row r="1314" spans="2:151">
      <c r="B1314"/>
      <c r="C1314"/>
      <c r="D1314" s="159"/>
      <c r="E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 s="159"/>
      <c r="DF1314" s="201"/>
      <c r="DG1314" s="159"/>
      <c r="DH1314" s="201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R1314"/>
      <c r="ES1314"/>
      <c r="ET1314"/>
      <c r="EU1314"/>
    </row>
    <row r="1315" spans="2:151">
      <c r="B1315"/>
      <c r="C1315"/>
      <c r="D1315" s="159"/>
      <c r="E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 s="159"/>
      <c r="DF1315" s="201"/>
      <c r="DG1315" s="159"/>
      <c r="DH1315" s="201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R1315"/>
      <c r="ES1315"/>
      <c r="ET1315"/>
      <c r="EU1315"/>
    </row>
    <row r="1316" spans="2:151">
      <c r="B1316"/>
      <c r="C1316"/>
      <c r="D1316" s="159"/>
      <c r="E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 s="159"/>
      <c r="DF1316" s="201"/>
      <c r="DG1316" s="159"/>
      <c r="DH1316" s="201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R1316"/>
      <c r="ES1316"/>
      <c r="ET1316"/>
      <c r="EU1316"/>
    </row>
    <row r="1317" spans="2:151">
      <c r="B1317"/>
      <c r="C1317"/>
      <c r="D1317" s="159"/>
      <c r="E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 s="159"/>
      <c r="DF1317" s="201"/>
      <c r="DG1317" s="159"/>
      <c r="DH1317" s="201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R1317"/>
      <c r="ES1317"/>
      <c r="ET1317"/>
      <c r="EU1317"/>
    </row>
    <row r="1318" spans="2:151">
      <c r="B1318"/>
      <c r="C1318"/>
      <c r="D1318" s="159"/>
      <c r="E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 s="159"/>
      <c r="DF1318" s="201"/>
      <c r="DG1318" s="159"/>
      <c r="DH1318" s="201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R1318"/>
      <c r="ES1318"/>
      <c r="ET1318"/>
      <c r="EU1318"/>
    </row>
    <row r="1319" spans="2:151">
      <c r="B1319"/>
      <c r="C1319"/>
      <c r="D1319" s="159"/>
      <c r="E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 s="159"/>
      <c r="DF1319" s="201"/>
      <c r="DG1319" s="159"/>
      <c r="DH1319" s="201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R1319"/>
      <c r="ES1319"/>
      <c r="ET1319"/>
      <c r="EU1319"/>
    </row>
    <row r="1320" spans="2:151">
      <c r="B1320"/>
      <c r="C1320"/>
      <c r="D1320" s="159"/>
      <c r="E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 s="159"/>
      <c r="DF1320" s="201"/>
      <c r="DG1320" s="159"/>
      <c r="DH1320" s="201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R1320"/>
      <c r="ES1320"/>
      <c r="ET1320"/>
      <c r="EU1320"/>
    </row>
    <row r="1321" spans="2:151">
      <c r="B1321"/>
      <c r="C1321"/>
      <c r="D1321" s="159"/>
      <c r="E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 s="159"/>
      <c r="DF1321" s="201"/>
      <c r="DG1321" s="159"/>
      <c r="DH1321" s="20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R1321"/>
      <c r="ES1321"/>
      <c r="ET1321"/>
      <c r="EU1321"/>
    </row>
    <row r="1322" spans="2:151">
      <c r="B1322"/>
      <c r="C1322"/>
      <c r="D1322" s="159"/>
      <c r="E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 s="159"/>
      <c r="DF1322" s="201"/>
      <c r="DG1322" s="159"/>
      <c r="DH1322" s="201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R1322"/>
      <c r="ES1322"/>
      <c r="ET1322"/>
      <c r="EU1322"/>
    </row>
    <row r="1323" spans="2:151">
      <c r="B1323"/>
      <c r="C1323"/>
      <c r="D1323" s="159"/>
      <c r="E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 s="159"/>
      <c r="DF1323" s="201"/>
      <c r="DG1323" s="159"/>
      <c r="DH1323" s="201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R1323"/>
      <c r="ES1323"/>
      <c r="ET1323"/>
      <c r="EU1323"/>
    </row>
    <row r="1324" spans="2:151">
      <c r="B1324"/>
      <c r="C1324"/>
      <c r="D1324" s="159"/>
      <c r="E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 s="159"/>
      <c r="DF1324" s="201"/>
      <c r="DG1324" s="159"/>
      <c r="DH1324" s="201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R1324"/>
      <c r="ES1324"/>
      <c r="ET1324"/>
      <c r="EU1324"/>
    </row>
    <row r="1325" spans="2:151">
      <c r="B1325"/>
      <c r="C1325"/>
      <c r="D1325" s="159"/>
      <c r="E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 s="159"/>
      <c r="DF1325" s="201"/>
      <c r="DG1325" s="159"/>
      <c r="DH1325" s="201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R1325"/>
      <c r="ES1325"/>
      <c r="ET1325"/>
      <c r="EU1325"/>
    </row>
    <row r="1326" spans="2:151">
      <c r="B1326"/>
      <c r="C1326"/>
      <c r="D1326" s="159"/>
      <c r="E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 s="159"/>
      <c r="DF1326" s="201"/>
      <c r="DG1326" s="159"/>
      <c r="DH1326" s="201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R1326"/>
      <c r="ES1326"/>
      <c r="ET1326"/>
      <c r="EU1326"/>
    </row>
    <row r="1327" spans="2:151">
      <c r="B1327"/>
      <c r="C1327"/>
      <c r="D1327" s="159"/>
      <c r="E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 s="159"/>
      <c r="DF1327" s="201"/>
      <c r="DG1327" s="159"/>
      <c r="DH1327" s="201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R1327"/>
      <c r="ES1327"/>
      <c r="ET1327"/>
      <c r="EU1327"/>
    </row>
    <row r="1328" spans="2:151">
      <c r="B1328"/>
      <c r="C1328"/>
      <c r="D1328" s="159"/>
      <c r="E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 s="159"/>
      <c r="DF1328" s="201"/>
      <c r="DG1328" s="159"/>
      <c r="DH1328" s="201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R1328"/>
      <c r="ES1328"/>
      <c r="ET1328"/>
      <c r="EU1328"/>
    </row>
    <row r="1329" spans="2:151">
      <c r="B1329"/>
      <c r="C1329"/>
      <c r="D1329" s="159"/>
      <c r="E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 s="159"/>
      <c r="DF1329" s="201"/>
      <c r="DG1329" s="159"/>
      <c r="DH1329" s="201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R1329"/>
      <c r="ES1329"/>
      <c r="ET1329"/>
      <c r="EU1329"/>
    </row>
    <row r="1330" spans="2:151">
      <c r="B1330"/>
      <c r="C1330"/>
      <c r="D1330" s="159"/>
      <c r="E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 s="159"/>
      <c r="DF1330" s="201"/>
      <c r="DG1330" s="159"/>
      <c r="DH1330" s="201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R1330"/>
      <c r="ES1330"/>
      <c r="ET1330"/>
      <c r="EU1330"/>
    </row>
    <row r="1331" spans="2:151">
      <c r="B1331"/>
      <c r="C1331"/>
      <c r="D1331" s="159"/>
      <c r="E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 s="159"/>
      <c r="DF1331" s="201"/>
      <c r="DG1331" s="159"/>
      <c r="DH1331" s="20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R1331"/>
      <c r="ES1331"/>
      <c r="ET1331"/>
      <c r="EU1331"/>
    </row>
    <row r="1332" spans="2:151">
      <c r="B1332"/>
      <c r="C1332"/>
      <c r="D1332" s="159"/>
      <c r="E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 s="159"/>
      <c r="DF1332" s="201"/>
      <c r="DG1332" s="159"/>
      <c r="DH1332" s="201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R1332"/>
      <c r="ES1332"/>
      <c r="ET1332"/>
      <c r="EU1332"/>
    </row>
    <row r="1333" spans="2:151">
      <c r="B1333"/>
      <c r="C1333"/>
      <c r="D1333" s="159"/>
      <c r="E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 s="159"/>
      <c r="DF1333" s="201"/>
      <c r="DG1333" s="159"/>
      <c r="DH1333" s="201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R1333"/>
      <c r="ES1333"/>
      <c r="ET1333"/>
      <c r="EU1333"/>
    </row>
    <row r="1334" spans="2:151">
      <c r="B1334"/>
      <c r="C1334"/>
      <c r="D1334" s="159"/>
      <c r="E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 s="159"/>
      <c r="DF1334" s="201"/>
      <c r="DG1334" s="159"/>
      <c r="DH1334" s="201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R1334"/>
      <c r="ES1334"/>
      <c r="ET1334"/>
      <c r="EU1334"/>
    </row>
    <row r="1335" spans="2:151">
      <c r="B1335"/>
      <c r="C1335"/>
      <c r="D1335" s="159"/>
      <c r="E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 s="159"/>
      <c r="DF1335" s="201"/>
      <c r="DG1335" s="159"/>
      <c r="DH1335" s="201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R1335"/>
      <c r="ES1335"/>
      <c r="ET1335"/>
      <c r="EU1335"/>
    </row>
    <row r="1336" spans="2:151">
      <c r="B1336"/>
      <c r="C1336"/>
      <c r="D1336" s="159"/>
      <c r="E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 s="159"/>
      <c r="DF1336" s="201"/>
      <c r="DG1336" s="159"/>
      <c r="DH1336" s="201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R1336"/>
      <c r="ES1336"/>
      <c r="ET1336"/>
      <c r="EU1336"/>
    </row>
    <row r="1337" spans="2:151">
      <c r="B1337"/>
      <c r="C1337"/>
      <c r="D1337" s="159"/>
      <c r="E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 s="159"/>
      <c r="DF1337" s="201"/>
      <c r="DG1337" s="159"/>
      <c r="DH1337" s="201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R1337"/>
      <c r="ES1337"/>
      <c r="ET1337"/>
      <c r="EU1337"/>
    </row>
    <row r="1338" spans="2:151">
      <c r="B1338"/>
      <c r="C1338"/>
      <c r="D1338" s="159"/>
      <c r="E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 s="159"/>
      <c r="DF1338" s="201"/>
      <c r="DG1338" s="159"/>
      <c r="DH1338" s="201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R1338"/>
      <c r="ES1338"/>
      <c r="ET1338"/>
      <c r="EU1338"/>
    </row>
    <row r="1339" spans="2:151">
      <c r="B1339"/>
      <c r="C1339"/>
      <c r="D1339" s="159"/>
      <c r="E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 s="159"/>
      <c r="DF1339" s="201"/>
      <c r="DG1339" s="159"/>
      <c r="DH1339" s="201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R1339"/>
      <c r="ES1339"/>
      <c r="ET1339"/>
      <c r="EU1339"/>
    </row>
    <row r="1340" spans="2:151">
      <c r="B1340"/>
      <c r="C1340"/>
      <c r="D1340" s="159"/>
      <c r="E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 s="159"/>
      <c r="DF1340" s="201"/>
      <c r="DG1340" s="159"/>
      <c r="DH1340" s="201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R1340"/>
      <c r="ES1340"/>
      <c r="ET1340"/>
      <c r="EU1340"/>
    </row>
    <row r="1341" spans="2:151">
      <c r="B1341"/>
      <c r="C1341"/>
      <c r="D1341" s="159"/>
      <c r="E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 s="159"/>
      <c r="DF1341" s="201"/>
      <c r="DG1341" s="159"/>
      <c r="DH1341" s="20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R1341"/>
      <c r="ES1341"/>
      <c r="ET1341"/>
      <c r="EU1341"/>
    </row>
    <row r="1342" spans="2:151">
      <c r="B1342"/>
      <c r="C1342"/>
      <c r="D1342" s="159"/>
      <c r="E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 s="159"/>
      <c r="DF1342" s="201"/>
      <c r="DG1342" s="159"/>
      <c r="DH1342" s="201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R1342"/>
      <c r="ES1342"/>
      <c r="ET1342"/>
      <c r="EU1342"/>
    </row>
    <row r="1343" spans="2:151">
      <c r="B1343"/>
      <c r="C1343"/>
      <c r="D1343" s="159"/>
      <c r="E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 s="159"/>
      <c r="DF1343" s="201"/>
      <c r="DG1343" s="159"/>
      <c r="DH1343" s="201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R1343"/>
      <c r="ES1343"/>
      <c r="ET1343"/>
      <c r="EU1343"/>
    </row>
    <row r="1344" spans="2:151">
      <c r="B1344"/>
      <c r="C1344"/>
      <c r="D1344" s="159"/>
      <c r="E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 s="159"/>
      <c r="DF1344" s="201"/>
      <c r="DG1344" s="159"/>
      <c r="DH1344" s="201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R1344"/>
      <c r="ES1344"/>
      <c r="ET1344"/>
      <c r="EU1344"/>
    </row>
    <row r="1345" spans="2:151">
      <c r="B1345"/>
      <c r="C1345"/>
      <c r="D1345" s="159"/>
      <c r="E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 s="159"/>
      <c r="DF1345" s="201"/>
      <c r="DG1345" s="159"/>
      <c r="DH1345" s="201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R1345"/>
      <c r="ES1345"/>
      <c r="ET1345"/>
      <c r="EU1345"/>
    </row>
    <row r="1346" spans="2:151">
      <c r="B1346"/>
      <c r="C1346"/>
      <c r="D1346" s="159"/>
      <c r="E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 s="159"/>
      <c r="DF1346" s="201"/>
      <c r="DG1346" s="159"/>
      <c r="DH1346" s="201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R1346"/>
      <c r="ES1346"/>
      <c r="ET1346"/>
      <c r="EU1346"/>
    </row>
    <row r="1347" spans="2:151">
      <c r="B1347"/>
      <c r="C1347"/>
      <c r="D1347" s="159"/>
      <c r="E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 s="159"/>
      <c r="DF1347" s="201"/>
      <c r="DG1347" s="159"/>
      <c r="DH1347" s="201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R1347"/>
      <c r="ES1347"/>
      <c r="ET1347"/>
      <c r="EU1347"/>
    </row>
    <row r="1348" spans="2:151">
      <c r="B1348"/>
      <c r="C1348"/>
      <c r="D1348" s="159"/>
      <c r="E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 s="159"/>
      <c r="DF1348" s="201"/>
      <c r="DG1348" s="159"/>
      <c r="DH1348" s="201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R1348"/>
      <c r="ES1348"/>
      <c r="ET1348"/>
      <c r="EU1348"/>
    </row>
    <row r="1349" spans="2:151">
      <c r="B1349"/>
      <c r="C1349"/>
      <c r="D1349" s="159"/>
      <c r="E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 s="159"/>
      <c r="DF1349" s="201"/>
      <c r="DG1349" s="159"/>
      <c r="DH1349" s="201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R1349"/>
      <c r="ES1349"/>
      <c r="ET1349"/>
      <c r="EU1349"/>
    </row>
    <row r="1350" spans="2:151">
      <c r="B1350"/>
      <c r="C1350"/>
      <c r="D1350" s="159"/>
      <c r="E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 s="159"/>
      <c r="DF1350" s="201"/>
      <c r="DG1350" s="159"/>
      <c r="DH1350" s="201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R1350"/>
      <c r="ES1350"/>
      <c r="ET1350"/>
      <c r="EU1350"/>
    </row>
    <row r="1351" spans="2:151">
      <c r="B1351"/>
      <c r="C1351"/>
      <c r="D1351" s="159"/>
      <c r="E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 s="159"/>
      <c r="DF1351" s="201"/>
      <c r="DG1351" s="159"/>
      <c r="DH1351" s="20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R1351"/>
      <c r="ES1351"/>
      <c r="ET1351"/>
      <c r="EU1351"/>
    </row>
    <row r="1352" spans="2:151">
      <c r="B1352"/>
      <c r="C1352"/>
      <c r="D1352" s="159"/>
      <c r="E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 s="159"/>
      <c r="DF1352" s="201"/>
      <c r="DG1352" s="159"/>
      <c r="DH1352" s="201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R1352"/>
      <c r="ES1352"/>
      <c r="ET1352"/>
      <c r="EU1352"/>
    </row>
    <row r="1353" spans="2:151">
      <c r="B1353"/>
      <c r="C1353"/>
      <c r="D1353" s="159"/>
      <c r="E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 s="159"/>
      <c r="DF1353" s="201"/>
      <c r="DG1353" s="159"/>
      <c r="DH1353" s="201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R1353"/>
      <c r="ES1353"/>
      <c r="ET1353"/>
      <c r="EU1353"/>
    </row>
    <row r="1354" spans="2:151">
      <c r="B1354"/>
      <c r="C1354"/>
      <c r="D1354" s="159"/>
      <c r="E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 s="159"/>
      <c r="DF1354" s="201"/>
      <c r="DG1354" s="159"/>
      <c r="DH1354" s="201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R1354"/>
      <c r="ES1354"/>
      <c r="ET1354"/>
      <c r="EU1354"/>
    </row>
    <row r="1355" spans="2:151">
      <c r="B1355"/>
      <c r="C1355"/>
      <c r="D1355" s="159"/>
      <c r="E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 s="159"/>
      <c r="DF1355" s="201"/>
      <c r="DG1355" s="159"/>
      <c r="DH1355" s="201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R1355"/>
      <c r="ES1355"/>
      <c r="ET1355"/>
      <c r="EU1355"/>
    </row>
    <row r="1356" spans="2:151">
      <c r="B1356"/>
      <c r="C1356"/>
      <c r="D1356" s="159"/>
      <c r="E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 s="159"/>
      <c r="DF1356" s="201"/>
      <c r="DG1356" s="159"/>
      <c r="DH1356" s="201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R1356"/>
      <c r="ES1356"/>
      <c r="ET1356"/>
      <c r="EU1356"/>
    </row>
    <row r="1357" spans="2:151">
      <c r="B1357"/>
      <c r="C1357"/>
      <c r="D1357" s="159"/>
      <c r="E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 s="159"/>
      <c r="DF1357" s="201"/>
      <c r="DG1357" s="159"/>
      <c r="DH1357" s="201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R1357"/>
      <c r="ES1357"/>
      <c r="ET1357"/>
      <c r="EU1357"/>
    </row>
    <row r="1358" spans="2:151">
      <c r="B1358"/>
      <c r="C1358"/>
      <c r="D1358" s="159"/>
      <c r="E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 s="159"/>
      <c r="DF1358" s="201"/>
      <c r="DG1358" s="159"/>
      <c r="DH1358" s="201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R1358"/>
      <c r="ES1358"/>
      <c r="ET1358"/>
      <c r="EU1358"/>
    </row>
    <row r="1359" spans="2:151">
      <c r="B1359"/>
      <c r="C1359"/>
      <c r="D1359" s="159"/>
      <c r="E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 s="159"/>
      <c r="DF1359" s="201"/>
      <c r="DG1359" s="159"/>
      <c r="DH1359" s="201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R1359"/>
      <c r="ES1359"/>
      <c r="ET1359"/>
      <c r="EU1359"/>
    </row>
    <row r="1360" spans="2:151">
      <c r="B1360"/>
      <c r="C1360"/>
      <c r="D1360" s="159"/>
      <c r="E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 s="159"/>
      <c r="DF1360" s="201"/>
      <c r="DG1360" s="159"/>
      <c r="DH1360" s="201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R1360"/>
      <c r="ES1360"/>
      <c r="ET1360"/>
      <c r="EU1360"/>
    </row>
    <row r="1361" spans="2:151">
      <c r="B1361"/>
      <c r="C1361"/>
      <c r="D1361" s="159"/>
      <c r="E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 s="159"/>
      <c r="DF1361" s="201"/>
      <c r="DG1361" s="159"/>
      <c r="DH1361" s="20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R1361"/>
      <c r="ES1361"/>
      <c r="ET1361"/>
      <c r="EU1361"/>
    </row>
    <row r="1362" spans="2:151">
      <c r="B1362"/>
      <c r="C1362"/>
      <c r="D1362" s="159"/>
      <c r="E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 s="159"/>
      <c r="DF1362" s="201"/>
      <c r="DG1362" s="159"/>
      <c r="DH1362" s="201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R1362"/>
      <c r="ES1362"/>
      <c r="ET1362"/>
      <c r="EU1362"/>
    </row>
    <row r="1363" spans="2:151">
      <c r="B1363"/>
      <c r="C1363"/>
      <c r="D1363" s="159"/>
      <c r="E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 s="159"/>
      <c r="DF1363" s="201"/>
      <c r="DG1363" s="159"/>
      <c r="DH1363" s="201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R1363"/>
      <c r="ES1363"/>
      <c r="ET1363"/>
      <c r="EU1363"/>
    </row>
    <row r="1364" spans="2:151">
      <c r="B1364"/>
      <c r="C1364"/>
      <c r="D1364" s="159"/>
      <c r="E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 s="159"/>
      <c r="DF1364" s="201"/>
      <c r="DG1364" s="159"/>
      <c r="DH1364" s="201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R1364"/>
      <c r="ES1364"/>
      <c r="ET1364"/>
      <c r="EU1364"/>
    </row>
    <row r="1365" spans="2:151">
      <c r="B1365"/>
      <c r="C1365"/>
      <c r="D1365" s="159"/>
      <c r="E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 s="159"/>
      <c r="DF1365" s="201"/>
      <c r="DG1365" s="159"/>
      <c r="DH1365" s="201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R1365"/>
      <c r="ES1365"/>
      <c r="ET1365"/>
      <c r="EU1365"/>
    </row>
    <row r="1366" spans="2:151">
      <c r="B1366"/>
      <c r="C1366"/>
      <c r="D1366" s="159"/>
      <c r="E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 s="159"/>
      <c r="DF1366" s="201"/>
      <c r="DG1366" s="159"/>
      <c r="DH1366" s="201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R1366"/>
      <c r="ES1366"/>
      <c r="ET1366"/>
      <c r="EU1366"/>
    </row>
    <row r="1367" spans="2:151">
      <c r="B1367"/>
      <c r="C1367"/>
      <c r="D1367" s="159"/>
      <c r="E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 s="159"/>
      <c r="DF1367" s="201"/>
      <c r="DG1367" s="159"/>
      <c r="DH1367" s="201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R1367"/>
      <c r="ES1367"/>
      <c r="ET1367"/>
      <c r="EU1367"/>
    </row>
    <row r="1368" spans="2:151">
      <c r="B1368"/>
      <c r="C1368"/>
      <c r="D1368" s="159"/>
      <c r="E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 s="159"/>
      <c r="DF1368" s="201"/>
      <c r="DG1368" s="159"/>
      <c r="DH1368" s="201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R1368"/>
      <c r="ES1368"/>
      <c r="ET1368"/>
      <c r="EU1368"/>
    </row>
    <row r="1369" spans="2:151">
      <c r="B1369"/>
      <c r="C1369"/>
      <c r="D1369" s="159"/>
      <c r="E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 s="159"/>
      <c r="DF1369" s="201"/>
      <c r="DG1369" s="159"/>
      <c r="DH1369" s="201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R1369"/>
      <c r="ES1369"/>
      <c r="ET1369"/>
      <c r="EU1369"/>
    </row>
    <row r="1370" spans="2:151">
      <c r="B1370"/>
      <c r="C1370"/>
      <c r="D1370" s="159"/>
      <c r="E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 s="159"/>
      <c r="DF1370" s="201"/>
      <c r="DG1370" s="159"/>
      <c r="DH1370" s="201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R1370"/>
      <c r="ES1370"/>
      <c r="ET1370"/>
      <c r="EU1370"/>
    </row>
    <row r="1371" spans="2:151">
      <c r="B1371"/>
      <c r="C1371"/>
      <c r="D1371" s="159"/>
      <c r="E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 s="159"/>
      <c r="DF1371" s="201"/>
      <c r="DG1371" s="159"/>
      <c r="DH1371" s="20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R1371"/>
      <c r="ES1371"/>
      <c r="ET1371"/>
      <c r="EU1371"/>
    </row>
    <row r="1372" spans="2:151">
      <c r="B1372"/>
      <c r="C1372"/>
      <c r="D1372" s="159"/>
      <c r="E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 s="159"/>
      <c r="DF1372" s="201"/>
      <c r="DG1372" s="159"/>
      <c r="DH1372" s="201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R1372"/>
      <c r="ES1372"/>
      <c r="ET1372"/>
      <c r="EU1372"/>
    </row>
    <row r="1373" spans="2:151">
      <c r="B1373"/>
      <c r="C1373"/>
      <c r="D1373" s="159"/>
      <c r="E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 s="159"/>
      <c r="DF1373" s="201"/>
      <c r="DG1373" s="159"/>
      <c r="DH1373" s="201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R1373"/>
      <c r="ES1373"/>
      <c r="ET1373"/>
      <c r="EU1373"/>
    </row>
    <row r="1374" spans="2:151">
      <c r="B1374"/>
      <c r="C1374"/>
      <c r="D1374" s="159"/>
      <c r="E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 s="159"/>
      <c r="DF1374" s="201"/>
      <c r="DG1374" s="159"/>
      <c r="DH1374" s="201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R1374"/>
      <c r="ES1374"/>
      <c r="ET1374"/>
      <c r="EU1374"/>
    </row>
    <row r="1375" spans="2:151">
      <c r="B1375"/>
      <c r="C1375"/>
      <c r="D1375" s="159"/>
      <c r="E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 s="159"/>
      <c r="DF1375" s="201"/>
      <c r="DG1375" s="159"/>
      <c r="DH1375" s="201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R1375"/>
      <c r="ES1375"/>
      <c r="ET1375"/>
      <c r="EU1375"/>
    </row>
    <row r="1376" spans="2:151">
      <c r="B1376"/>
      <c r="C1376"/>
      <c r="D1376" s="159"/>
      <c r="E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 s="159"/>
      <c r="DF1376" s="201"/>
      <c r="DG1376" s="159"/>
      <c r="DH1376" s="201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R1376"/>
      <c r="ES1376"/>
      <c r="ET1376"/>
      <c r="EU1376"/>
    </row>
    <row r="1377" spans="2:151">
      <c r="B1377"/>
      <c r="C1377"/>
      <c r="D1377" s="159"/>
      <c r="E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 s="159"/>
      <c r="DF1377" s="201"/>
      <c r="DG1377" s="159"/>
      <c r="DH1377" s="201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R1377"/>
      <c r="ES1377"/>
      <c r="ET1377"/>
      <c r="EU1377"/>
    </row>
    <row r="1378" spans="2:151">
      <c r="B1378"/>
      <c r="C1378"/>
      <c r="D1378" s="159"/>
      <c r="E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 s="159"/>
      <c r="DF1378" s="201"/>
      <c r="DG1378" s="159"/>
      <c r="DH1378" s="201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R1378"/>
      <c r="ES1378"/>
      <c r="ET1378"/>
      <c r="EU1378"/>
    </row>
    <row r="1379" spans="2:151">
      <c r="B1379"/>
      <c r="C1379"/>
      <c r="D1379" s="159"/>
      <c r="E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 s="159"/>
      <c r="DF1379" s="201"/>
      <c r="DG1379" s="159"/>
      <c r="DH1379" s="201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R1379"/>
      <c r="ES1379"/>
      <c r="ET1379"/>
      <c r="EU1379"/>
    </row>
    <row r="1380" spans="2:151">
      <c r="B1380"/>
      <c r="C1380"/>
      <c r="D1380" s="159"/>
      <c r="E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 s="159"/>
      <c r="DF1380" s="201"/>
      <c r="DG1380" s="159"/>
      <c r="DH1380" s="201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R1380"/>
      <c r="ES1380"/>
      <c r="ET1380"/>
      <c r="EU1380"/>
    </row>
    <row r="1381" spans="2:151">
      <c r="B1381"/>
      <c r="C1381"/>
      <c r="D1381" s="159"/>
      <c r="E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 s="159"/>
      <c r="DF1381" s="201"/>
      <c r="DG1381" s="159"/>
      <c r="DH1381" s="20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R1381"/>
      <c r="ES1381"/>
      <c r="ET1381"/>
      <c r="EU1381"/>
    </row>
    <row r="1382" spans="2:151">
      <c r="B1382"/>
      <c r="C1382"/>
      <c r="D1382" s="159"/>
      <c r="E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 s="159"/>
      <c r="DF1382" s="201"/>
      <c r="DG1382" s="159"/>
      <c r="DH1382" s="201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R1382"/>
      <c r="ES1382"/>
      <c r="ET1382"/>
      <c r="EU1382"/>
    </row>
    <row r="1383" spans="2:151">
      <c r="B1383"/>
      <c r="C1383"/>
      <c r="D1383" s="159"/>
      <c r="E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 s="159"/>
      <c r="DF1383" s="201"/>
      <c r="DG1383" s="159"/>
      <c r="DH1383" s="201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R1383"/>
      <c r="ES1383"/>
      <c r="ET1383"/>
      <c r="EU1383"/>
    </row>
    <row r="1384" spans="2:151">
      <c r="B1384"/>
      <c r="C1384"/>
      <c r="D1384" s="159"/>
      <c r="E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 s="159"/>
      <c r="DF1384" s="201"/>
      <c r="DG1384" s="159"/>
      <c r="DH1384" s="201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R1384"/>
      <c r="ES1384"/>
      <c r="ET1384"/>
      <c r="EU1384"/>
    </row>
    <row r="1385" spans="2:151">
      <c r="B1385"/>
      <c r="C1385"/>
      <c r="D1385" s="159"/>
      <c r="E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 s="159"/>
      <c r="DF1385" s="201"/>
      <c r="DG1385" s="159"/>
      <c r="DH1385" s="201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R1385"/>
      <c r="ES1385"/>
      <c r="ET1385"/>
      <c r="EU1385"/>
    </row>
    <row r="1386" spans="2:151">
      <c r="B1386"/>
      <c r="C1386"/>
      <c r="D1386" s="159"/>
      <c r="E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 s="159"/>
      <c r="DF1386" s="201"/>
      <c r="DG1386" s="159"/>
      <c r="DH1386" s="201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R1386"/>
      <c r="ES1386"/>
      <c r="ET1386"/>
      <c r="EU1386"/>
    </row>
    <row r="1387" spans="2:151">
      <c r="B1387"/>
      <c r="C1387"/>
      <c r="D1387" s="159"/>
      <c r="E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 s="159"/>
      <c r="DF1387" s="201"/>
      <c r="DG1387" s="159"/>
      <c r="DH1387" s="201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R1387"/>
      <c r="ES1387"/>
      <c r="ET1387"/>
      <c r="EU1387"/>
    </row>
    <row r="1388" spans="2:151">
      <c r="B1388"/>
      <c r="C1388"/>
      <c r="D1388" s="159"/>
      <c r="E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 s="159"/>
      <c r="DF1388" s="201"/>
      <c r="DG1388" s="159"/>
      <c r="DH1388" s="201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R1388"/>
      <c r="ES1388"/>
      <c r="ET1388"/>
      <c r="EU1388"/>
    </row>
    <row r="1389" spans="2:151">
      <c r="B1389"/>
      <c r="C1389"/>
      <c r="D1389" s="159"/>
      <c r="E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 s="159"/>
      <c r="DF1389" s="201"/>
      <c r="DG1389" s="159"/>
      <c r="DH1389" s="201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R1389"/>
      <c r="ES1389"/>
      <c r="ET1389"/>
      <c r="EU1389"/>
    </row>
    <row r="1390" spans="2:151">
      <c r="B1390"/>
      <c r="C1390"/>
      <c r="D1390" s="159"/>
      <c r="E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 s="159"/>
      <c r="DF1390" s="201"/>
      <c r="DG1390" s="159"/>
      <c r="DH1390" s="201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R1390"/>
      <c r="ES1390"/>
      <c r="ET1390"/>
      <c r="EU1390"/>
    </row>
    <row r="1391" spans="2:151">
      <c r="B1391"/>
      <c r="C1391"/>
      <c r="D1391" s="159"/>
      <c r="E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 s="159"/>
      <c r="DF1391" s="201"/>
      <c r="DG1391" s="159"/>
      <c r="DH1391" s="20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R1391"/>
      <c r="ES1391"/>
      <c r="ET1391"/>
      <c r="EU1391"/>
    </row>
    <row r="1392" spans="2:151">
      <c r="B1392"/>
      <c r="C1392"/>
      <c r="D1392" s="159"/>
      <c r="E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 s="159"/>
      <c r="DF1392" s="201"/>
      <c r="DG1392" s="159"/>
      <c r="DH1392" s="201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R1392"/>
      <c r="ES1392"/>
      <c r="ET1392"/>
      <c r="EU1392"/>
    </row>
    <row r="1393" spans="2:151">
      <c r="B1393"/>
      <c r="C1393"/>
      <c r="D1393" s="159"/>
      <c r="E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 s="159"/>
      <c r="DF1393" s="201"/>
      <c r="DG1393" s="159"/>
      <c r="DH1393" s="201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R1393"/>
      <c r="ES1393"/>
      <c r="ET1393"/>
      <c r="EU1393"/>
    </row>
    <row r="1394" spans="2:151">
      <c r="B1394"/>
      <c r="C1394"/>
      <c r="D1394" s="159"/>
      <c r="E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 s="159"/>
      <c r="DF1394" s="201"/>
      <c r="DG1394" s="159"/>
      <c r="DH1394" s="201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R1394"/>
      <c r="ES1394"/>
      <c r="ET1394"/>
      <c r="EU1394"/>
    </row>
    <row r="1395" spans="2:151">
      <c r="B1395"/>
      <c r="C1395"/>
      <c r="D1395" s="159"/>
      <c r="E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 s="159"/>
      <c r="DF1395" s="201"/>
      <c r="DG1395" s="159"/>
      <c r="DH1395" s="201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R1395"/>
      <c r="ES1395"/>
      <c r="ET1395"/>
      <c r="EU1395"/>
    </row>
    <row r="1396" spans="2:151">
      <c r="B1396"/>
      <c r="C1396"/>
      <c r="D1396" s="159"/>
      <c r="E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 s="159"/>
      <c r="DF1396" s="201"/>
      <c r="DG1396" s="159"/>
      <c r="DH1396" s="201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R1396"/>
      <c r="ES1396"/>
      <c r="ET1396"/>
      <c r="EU1396"/>
    </row>
    <row r="1397" spans="2:151">
      <c r="B1397"/>
      <c r="C1397"/>
      <c r="D1397" s="159"/>
      <c r="E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 s="159"/>
      <c r="DF1397" s="201"/>
      <c r="DG1397" s="159"/>
      <c r="DH1397" s="201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R1397"/>
      <c r="ES1397"/>
      <c r="ET1397"/>
      <c r="EU1397"/>
    </row>
    <row r="1398" spans="2:151">
      <c r="B1398"/>
      <c r="C1398"/>
      <c r="D1398" s="159"/>
      <c r="E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 s="159"/>
      <c r="DF1398" s="201"/>
      <c r="DG1398" s="159"/>
      <c r="DH1398" s="201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R1398"/>
      <c r="ES1398"/>
      <c r="ET1398"/>
      <c r="EU1398"/>
    </row>
    <row r="1399" spans="2:151">
      <c r="B1399"/>
      <c r="C1399"/>
      <c r="D1399" s="159"/>
      <c r="E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 s="159"/>
      <c r="DF1399" s="201"/>
      <c r="DG1399" s="159"/>
      <c r="DH1399" s="201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R1399"/>
      <c r="ES1399"/>
      <c r="ET1399"/>
      <c r="EU1399"/>
    </row>
    <row r="1400" spans="2:151">
      <c r="B1400"/>
      <c r="C1400"/>
      <c r="D1400" s="159"/>
      <c r="E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 s="159"/>
      <c r="DF1400" s="201"/>
      <c r="DG1400" s="159"/>
      <c r="DH1400" s="201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R1400"/>
      <c r="ES1400"/>
      <c r="ET1400"/>
      <c r="EU1400"/>
    </row>
    <row r="1401" spans="2:151">
      <c r="B1401"/>
      <c r="C1401"/>
      <c r="D1401" s="159"/>
      <c r="E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 s="159"/>
      <c r="DF1401" s="201"/>
      <c r="DG1401" s="159"/>
      <c r="DH1401" s="2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R1401"/>
      <c r="ES1401"/>
      <c r="ET1401"/>
      <c r="EU1401"/>
    </row>
    <row r="1402" spans="2:151">
      <c r="B1402"/>
      <c r="C1402"/>
      <c r="D1402" s="159"/>
      <c r="E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 s="159"/>
      <c r="DF1402" s="201"/>
      <c r="DG1402" s="159"/>
      <c r="DH1402" s="201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  <c r="EL1402"/>
      <c r="EM1402"/>
      <c r="EN1402"/>
      <c r="ER1402"/>
      <c r="ES1402"/>
      <c r="ET1402"/>
      <c r="EU1402"/>
    </row>
    <row r="1403" spans="2:151">
      <c r="B1403"/>
      <c r="C1403"/>
      <c r="D1403" s="159"/>
      <c r="E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 s="159"/>
      <c r="DF1403" s="201"/>
      <c r="DG1403" s="159"/>
      <c r="DH1403" s="201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R1403"/>
      <c r="ES1403"/>
      <c r="ET1403"/>
      <c r="EU1403"/>
    </row>
    <row r="1404" spans="2:151">
      <c r="B1404"/>
      <c r="C1404"/>
      <c r="D1404" s="159"/>
      <c r="E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 s="159"/>
      <c r="DF1404" s="201"/>
      <c r="DG1404" s="159"/>
      <c r="DH1404" s="201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R1404"/>
      <c r="ES1404"/>
      <c r="ET1404"/>
      <c r="EU1404"/>
    </row>
    <row r="1405" spans="2:151">
      <c r="B1405"/>
      <c r="C1405"/>
      <c r="D1405" s="159"/>
      <c r="E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 s="159"/>
      <c r="DF1405" s="201"/>
      <c r="DG1405" s="159"/>
      <c r="DH1405" s="201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R1405"/>
      <c r="ES1405"/>
      <c r="ET1405"/>
      <c r="EU1405"/>
    </row>
    <row r="1406" spans="2:151">
      <c r="B1406"/>
      <c r="C1406"/>
      <c r="D1406" s="159"/>
      <c r="E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 s="159"/>
      <c r="DF1406" s="201"/>
      <c r="DG1406" s="159"/>
      <c r="DH1406" s="201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R1406"/>
      <c r="ES1406"/>
      <c r="ET1406"/>
      <c r="EU1406"/>
    </row>
    <row r="1407" spans="2:151">
      <c r="B1407"/>
      <c r="C1407"/>
      <c r="D1407" s="159"/>
      <c r="E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 s="159"/>
      <c r="DF1407" s="201"/>
      <c r="DG1407" s="159"/>
      <c r="DH1407" s="201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R1407"/>
      <c r="ES1407"/>
      <c r="ET1407"/>
      <c r="EU1407"/>
    </row>
    <row r="1408" spans="2:151">
      <c r="B1408"/>
      <c r="C1408"/>
      <c r="D1408" s="159"/>
      <c r="E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 s="159"/>
      <c r="DF1408" s="201"/>
      <c r="DG1408" s="159"/>
      <c r="DH1408" s="201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  <c r="EL1408"/>
      <c r="EM1408"/>
      <c r="EN1408"/>
      <c r="ER1408"/>
      <c r="ES1408"/>
      <c r="ET1408"/>
      <c r="EU1408"/>
    </row>
    <row r="1409" spans="2:151">
      <c r="B1409"/>
      <c r="C1409"/>
      <c r="D1409" s="159"/>
      <c r="E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 s="159"/>
      <c r="DF1409" s="201"/>
      <c r="DG1409" s="159"/>
      <c r="DH1409" s="201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R1409"/>
      <c r="ES1409"/>
      <c r="ET1409"/>
      <c r="EU1409"/>
    </row>
    <row r="1410" spans="2:151">
      <c r="B1410"/>
      <c r="C1410"/>
      <c r="D1410" s="159"/>
      <c r="E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 s="159"/>
      <c r="DF1410" s="201"/>
      <c r="DG1410" s="159"/>
      <c r="DH1410" s="201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  <c r="EL1410"/>
      <c r="EM1410"/>
      <c r="EN1410"/>
      <c r="ER1410"/>
      <c r="ES1410"/>
      <c r="ET1410"/>
      <c r="EU1410"/>
    </row>
    <row r="1411" spans="2:151">
      <c r="B1411"/>
      <c r="C1411"/>
      <c r="D1411" s="159"/>
      <c r="E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 s="159"/>
      <c r="DF1411" s="201"/>
      <c r="DG1411" s="159"/>
      <c r="DH1411" s="20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R1411"/>
      <c r="ES1411"/>
      <c r="ET1411"/>
      <c r="EU1411"/>
    </row>
    <row r="1412" spans="2:151">
      <c r="B1412"/>
      <c r="C1412"/>
      <c r="D1412" s="159"/>
      <c r="E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 s="159"/>
      <c r="DF1412" s="201"/>
      <c r="DG1412" s="159"/>
      <c r="DH1412" s="201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  <c r="EL1412"/>
      <c r="EM1412"/>
      <c r="EN1412"/>
      <c r="ER1412"/>
      <c r="ES1412"/>
      <c r="ET1412"/>
      <c r="EU1412"/>
    </row>
    <row r="1413" spans="2:151">
      <c r="B1413"/>
      <c r="C1413"/>
      <c r="D1413" s="159"/>
      <c r="E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 s="159"/>
      <c r="DF1413" s="201"/>
      <c r="DG1413" s="159"/>
      <c r="DH1413" s="201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  <c r="EL1413"/>
      <c r="EM1413"/>
      <c r="EN1413"/>
      <c r="ER1413"/>
      <c r="ES1413"/>
      <c r="ET1413"/>
      <c r="EU1413"/>
    </row>
    <row r="1414" spans="2:151">
      <c r="B1414"/>
      <c r="C1414"/>
      <c r="D1414" s="159"/>
      <c r="E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 s="159"/>
      <c r="DF1414" s="201"/>
      <c r="DG1414" s="159"/>
      <c r="DH1414" s="201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  <c r="EL1414"/>
      <c r="EM1414"/>
      <c r="EN1414"/>
      <c r="ER1414"/>
      <c r="ES1414"/>
      <c r="ET1414"/>
      <c r="EU1414"/>
    </row>
    <row r="1415" spans="2:151">
      <c r="B1415"/>
      <c r="C1415"/>
      <c r="D1415" s="159"/>
      <c r="E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 s="159"/>
      <c r="DF1415" s="201"/>
      <c r="DG1415" s="159"/>
      <c r="DH1415" s="201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R1415"/>
      <c r="ES1415"/>
      <c r="ET1415"/>
      <c r="EU1415"/>
    </row>
    <row r="1416" spans="2:151">
      <c r="B1416"/>
      <c r="C1416"/>
      <c r="D1416" s="159"/>
      <c r="E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 s="159"/>
      <c r="DF1416" s="201"/>
      <c r="DG1416" s="159"/>
      <c r="DH1416" s="201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R1416"/>
      <c r="ES1416"/>
      <c r="ET1416"/>
      <c r="EU1416"/>
    </row>
    <row r="1417" spans="2:151">
      <c r="B1417"/>
      <c r="C1417"/>
      <c r="D1417" s="159"/>
      <c r="E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 s="159"/>
      <c r="DF1417" s="201"/>
      <c r="DG1417" s="159"/>
      <c r="DH1417" s="201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R1417"/>
      <c r="ES1417"/>
      <c r="ET1417"/>
      <c r="EU1417"/>
    </row>
    <row r="1418" spans="2:151">
      <c r="B1418"/>
      <c r="C1418"/>
      <c r="D1418" s="159"/>
      <c r="E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 s="159"/>
      <c r="DF1418" s="201"/>
      <c r="DG1418" s="159"/>
      <c r="DH1418" s="201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R1418"/>
      <c r="ES1418"/>
      <c r="ET1418"/>
      <c r="EU1418"/>
    </row>
    <row r="1419" spans="2:151">
      <c r="B1419"/>
      <c r="C1419"/>
      <c r="D1419" s="159"/>
      <c r="E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 s="159"/>
      <c r="DF1419" s="201"/>
      <c r="DG1419" s="159"/>
      <c r="DH1419" s="201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R1419"/>
      <c r="ES1419"/>
      <c r="ET1419"/>
      <c r="EU1419"/>
    </row>
    <row r="1420" spans="2:151">
      <c r="B1420"/>
      <c r="C1420"/>
      <c r="D1420" s="159"/>
      <c r="E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 s="159"/>
      <c r="DF1420" s="201"/>
      <c r="DG1420" s="159"/>
      <c r="DH1420" s="201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R1420"/>
      <c r="ES1420"/>
      <c r="ET1420"/>
      <c r="EU1420"/>
    </row>
    <row r="1421" spans="2:151">
      <c r="B1421"/>
      <c r="C1421"/>
      <c r="D1421" s="159"/>
      <c r="E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 s="159"/>
      <c r="DF1421" s="201"/>
      <c r="DG1421" s="159"/>
      <c r="DH1421" s="20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R1421"/>
      <c r="ES1421"/>
      <c r="ET1421"/>
      <c r="EU1421"/>
    </row>
    <row r="1422" spans="2:151">
      <c r="B1422"/>
      <c r="C1422"/>
      <c r="D1422" s="159"/>
      <c r="E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 s="159"/>
      <c r="DF1422" s="201"/>
      <c r="DG1422" s="159"/>
      <c r="DH1422" s="201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R1422"/>
      <c r="ES1422"/>
      <c r="ET1422"/>
      <c r="EU1422"/>
    </row>
    <row r="1423" spans="2:151">
      <c r="B1423"/>
      <c r="C1423"/>
      <c r="D1423" s="159"/>
      <c r="E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 s="159"/>
      <c r="DF1423" s="201"/>
      <c r="DG1423" s="159"/>
      <c r="DH1423" s="201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R1423"/>
      <c r="ES1423"/>
      <c r="ET1423"/>
      <c r="EU1423"/>
    </row>
    <row r="1424" spans="2:151">
      <c r="B1424"/>
      <c r="C1424"/>
      <c r="D1424" s="159"/>
      <c r="E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 s="159"/>
      <c r="DF1424" s="201"/>
      <c r="DG1424" s="159"/>
      <c r="DH1424" s="201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R1424"/>
      <c r="ES1424"/>
      <c r="ET1424"/>
      <c r="EU1424"/>
    </row>
    <row r="1425" spans="2:151">
      <c r="B1425"/>
      <c r="C1425"/>
      <c r="D1425" s="159"/>
      <c r="E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 s="159"/>
      <c r="DF1425" s="201"/>
      <c r="DG1425" s="159"/>
      <c r="DH1425" s="201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R1425"/>
      <c r="ES1425"/>
      <c r="ET1425"/>
      <c r="EU1425"/>
    </row>
    <row r="1426" spans="2:151">
      <c r="B1426"/>
      <c r="C1426"/>
      <c r="D1426" s="159"/>
      <c r="E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 s="159"/>
      <c r="DF1426" s="201"/>
      <c r="DG1426" s="159"/>
      <c r="DH1426" s="201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R1426"/>
      <c r="ES1426"/>
      <c r="ET1426"/>
      <c r="EU1426"/>
    </row>
    <row r="1427" spans="2:151">
      <c r="B1427"/>
      <c r="C1427"/>
      <c r="D1427" s="159"/>
      <c r="E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 s="159"/>
      <c r="DF1427" s="201"/>
      <c r="DG1427" s="159"/>
      <c r="DH1427" s="201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R1427"/>
      <c r="ES1427"/>
      <c r="ET1427"/>
      <c r="EU1427"/>
    </row>
    <row r="1428" spans="2:151">
      <c r="B1428"/>
      <c r="C1428"/>
      <c r="D1428" s="159"/>
      <c r="E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 s="159"/>
      <c r="DF1428" s="201"/>
      <c r="DG1428" s="159"/>
      <c r="DH1428" s="201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R1428"/>
      <c r="ES1428"/>
      <c r="ET1428"/>
      <c r="EU1428"/>
    </row>
    <row r="1429" spans="2:151">
      <c r="B1429"/>
      <c r="C1429"/>
      <c r="D1429" s="159"/>
      <c r="E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 s="159"/>
      <c r="DF1429" s="201"/>
      <c r="DG1429" s="159"/>
      <c r="DH1429" s="201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R1429"/>
      <c r="ES1429"/>
      <c r="ET1429"/>
      <c r="EU1429"/>
    </row>
    <row r="1430" spans="2:151">
      <c r="B1430"/>
      <c r="C1430"/>
      <c r="D1430" s="159"/>
      <c r="E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 s="159"/>
      <c r="DF1430" s="201"/>
      <c r="DG1430" s="159"/>
      <c r="DH1430" s="201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R1430"/>
      <c r="ES1430"/>
      <c r="ET1430"/>
      <c r="EU1430"/>
    </row>
    <row r="1431" spans="2:151">
      <c r="B1431"/>
      <c r="C1431"/>
      <c r="D1431" s="159"/>
      <c r="E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 s="159"/>
      <c r="DF1431" s="201"/>
      <c r="DG1431" s="159"/>
      <c r="DH1431" s="20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  <c r="EL1431"/>
      <c r="EM1431"/>
      <c r="EN1431"/>
      <c r="ER1431"/>
      <c r="ES1431"/>
      <c r="ET1431"/>
      <c r="EU1431"/>
    </row>
    <row r="1432" spans="2:151">
      <c r="B1432"/>
      <c r="C1432"/>
      <c r="D1432" s="159"/>
      <c r="E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 s="159"/>
      <c r="DF1432" s="201"/>
      <c r="DG1432" s="159"/>
      <c r="DH1432" s="201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R1432"/>
      <c r="ES1432"/>
      <c r="ET1432"/>
      <c r="EU1432"/>
    </row>
    <row r="1433" spans="2:151">
      <c r="B1433"/>
      <c r="C1433"/>
      <c r="D1433" s="159"/>
      <c r="E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 s="159"/>
      <c r="DF1433" s="201"/>
      <c r="DG1433" s="159"/>
      <c r="DH1433" s="201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  <c r="EL1433"/>
      <c r="EM1433"/>
      <c r="EN1433"/>
      <c r="ER1433"/>
      <c r="ES1433"/>
      <c r="ET1433"/>
      <c r="EU1433"/>
    </row>
    <row r="1434" spans="2:151">
      <c r="B1434"/>
      <c r="C1434"/>
      <c r="D1434" s="159"/>
      <c r="E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 s="159"/>
      <c r="DF1434" s="201"/>
      <c r="DG1434" s="159"/>
      <c r="DH1434" s="201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R1434"/>
      <c r="ES1434"/>
      <c r="ET1434"/>
      <c r="EU1434"/>
    </row>
    <row r="1435" spans="2:151">
      <c r="B1435"/>
      <c r="C1435"/>
      <c r="D1435" s="159"/>
      <c r="E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 s="159"/>
      <c r="DF1435" s="201"/>
      <c r="DG1435" s="159"/>
      <c r="DH1435" s="201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R1435"/>
      <c r="ES1435"/>
      <c r="ET1435"/>
      <c r="EU1435"/>
    </row>
    <row r="1436" spans="2:151">
      <c r="B1436"/>
      <c r="C1436"/>
      <c r="D1436" s="159"/>
      <c r="E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 s="159"/>
      <c r="DF1436" s="201"/>
      <c r="DG1436" s="159"/>
      <c r="DH1436" s="201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  <c r="EL1436"/>
      <c r="EM1436"/>
      <c r="EN1436"/>
      <c r="ER1436"/>
      <c r="ES1436"/>
      <c r="ET1436"/>
      <c r="EU1436"/>
    </row>
    <row r="1437" spans="2:151">
      <c r="B1437"/>
      <c r="C1437"/>
      <c r="D1437" s="159"/>
      <c r="E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 s="159"/>
      <c r="DF1437" s="201"/>
      <c r="DG1437" s="159"/>
      <c r="DH1437" s="201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R1437"/>
      <c r="ES1437"/>
      <c r="ET1437"/>
      <c r="EU1437"/>
    </row>
    <row r="1438" spans="2:151">
      <c r="B1438"/>
      <c r="C1438"/>
      <c r="D1438" s="159"/>
      <c r="E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 s="159"/>
      <c r="DF1438" s="201"/>
      <c r="DG1438" s="159"/>
      <c r="DH1438" s="201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R1438"/>
      <c r="ES1438"/>
      <c r="ET1438"/>
      <c r="EU1438"/>
    </row>
    <row r="1439" spans="2:151">
      <c r="B1439"/>
      <c r="C1439"/>
      <c r="D1439" s="159"/>
      <c r="E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 s="159"/>
      <c r="DF1439" s="201"/>
      <c r="DG1439" s="159"/>
      <c r="DH1439" s="201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R1439"/>
      <c r="ES1439"/>
      <c r="ET1439"/>
      <c r="EU1439"/>
    </row>
    <row r="1440" spans="2:151">
      <c r="B1440"/>
      <c r="C1440"/>
      <c r="D1440" s="159"/>
      <c r="E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 s="159"/>
      <c r="DF1440" s="201"/>
      <c r="DG1440" s="159"/>
      <c r="DH1440" s="201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R1440"/>
      <c r="ES1440"/>
      <c r="ET1440"/>
      <c r="EU1440"/>
    </row>
    <row r="1441" spans="2:151">
      <c r="B1441"/>
      <c r="C1441"/>
      <c r="D1441" s="159"/>
      <c r="E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 s="159"/>
      <c r="DF1441" s="201"/>
      <c r="DG1441" s="159"/>
      <c r="DH1441" s="20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R1441"/>
      <c r="ES1441"/>
      <c r="ET1441"/>
      <c r="EU1441"/>
    </row>
    <row r="1442" spans="2:151">
      <c r="B1442"/>
      <c r="C1442"/>
      <c r="D1442" s="159"/>
      <c r="E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 s="159"/>
      <c r="DF1442" s="201"/>
      <c r="DG1442" s="159"/>
      <c r="DH1442" s="201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R1442"/>
      <c r="ES1442"/>
      <c r="ET1442"/>
      <c r="EU1442"/>
    </row>
    <row r="1443" spans="2:151">
      <c r="B1443"/>
      <c r="C1443"/>
      <c r="D1443" s="159"/>
      <c r="E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 s="159"/>
      <c r="DF1443" s="201"/>
      <c r="DG1443" s="159"/>
      <c r="DH1443" s="201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R1443"/>
      <c r="ES1443"/>
      <c r="ET1443"/>
      <c r="EU1443"/>
    </row>
    <row r="1444" spans="2:151">
      <c r="B1444"/>
      <c r="C1444"/>
      <c r="D1444" s="159"/>
      <c r="E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 s="159"/>
      <c r="DF1444" s="201"/>
      <c r="DG1444" s="159"/>
      <c r="DH1444" s="201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  <c r="EL1444"/>
      <c r="EM1444"/>
      <c r="EN1444"/>
      <c r="ER1444"/>
      <c r="ES1444"/>
      <c r="ET1444"/>
      <c r="EU1444"/>
    </row>
    <row r="1445" spans="2:151">
      <c r="B1445"/>
      <c r="C1445"/>
      <c r="D1445" s="159"/>
      <c r="E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 s="159"/>
      <c r="DF1445" s="201"/>
      <c r="DG1445" s="159"/>
      <c r="DH1445" s="201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R1445"/>
      <c r="ES1445"/>
      <c r="ET1445"/>
      <c r="EU1445"/>
    </row>
    <row r="1446" spans="2:151">
      <c r="B1446"/>
      <c r="C1446"/>
      <c r="D1446" s="159"/>
      <c r="E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 s="159"/>
      <c r="DF1446" s="201"/>
      <c r="DG1446" s="159"/>
      <c r="DH1446" s="201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R1446"/>
      <c r="ES1446"/>
      <c r="ET1446"/>
      <c r="EU1446"/>
    </row>
    <row r="1447" spans="2:151">
      <c r="B1447"/>
      <c r="C1447"/>
      <c r="D1447" s="159"/>
      <c r="E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 s="159"/>
      <c r="DF1447" s="201"/>
      <c r="DG1447" s="159"/>
      <c r="DH1447" s="201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R1447"/>
      <c r="ES1447"/>
      <c r="ET1447"/>
      <c r="EU1447"/>
    </row>
    <row r="1448" spans="2:151">
      <c r="B1448"/>
      <c r="C1448"/>
      <c r="D1448" s="159"/>
      <c r="E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 s="159"/>
      <c r="DF1448" s="201"/>
      <c r="DG1448" s="159"/>
      <c r="DH1448" s="201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R1448"/>
      <c r="ES1448"/>
      <c r="ET1448"/>
      <c r="EU1448"/>
    </row>
    <row r="1449" spans="2:151">
      <c r="B1449"/>
      <c r="C1449"/>
      <c r="D1449" s="159"/>
      <c r="E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 s="159"/>
      <c r="DF1449" s="201"/>
      <c r="DG1449" s="159"/>
      <c r="DH1449" s="201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R1449"/>
      <c r="ES1449"/>
      <c r="ET1449"/>
      <c r="EU1449"/>
    </row>
    <row r="1450" spans="2:151">
      <c r="B1450"/>
      <c r="C1450"/>
      <c r="D1450" s="159"/>
      <c r="E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 s="159"/>
      <c r="DF1450" s="201"/>
      <c r="DG1450" s="159"/>
      <c r="DH1450" s="201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R1450"/>
      <c r="ES1450"/>
      <c r="ET1450"/>
      <c r="EU1450"/>
    </row>
    <row r="1451" spans="2:151">
      <c r="B1451"/>
      <c r="C1451"/>
      <c r="D1451" s="159"/>
      <c r="E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 s="159"/>
      <c r="DF1451" s="201"/>
      <c r="DG1451" s="159"/>
      <c r="DH1451" s="20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R1451"/>
      <c r="ES1451"/>
      <c r="ET1451"/>
      <c r="EU1451"/>
    </row>
    <row r="1452" spans="2:151">
      <c r="B1452"/>
      <c r="C1452"/>
      <c r="D1452" s="159"/>
      <c r="E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 s="159"/>
      <c r="DF1452" s="201"/>
      <c r="DG1452" s="159"/>
      <c r="DH1452" s="201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R1452"/>
      <c r="ES1452"/>
      <c r="ET1452"/>
      <c r="EU1452"/>
    </row>
    <row r="1453" spans="2:151">
      <c r="B1453"/>
      <c r="C1453"/>
      <c r="D1453" s="159"/>
      <c r="E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 s="159"/>
      <c r="DF1453" s="201"/>
      <c r="DG1453" s="159"/>
      <c r="DH1453" s="201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R1453"/>
      <c r="ES1453"/>
      <c r="ET1453"/>
      <c r="EU1453"/>
    </row>
    <row r="1454" spans="2:151">
      <c r="B1454"/>
      <c r="C1454"/>
      <c r="D1454" s="159"/>
      <c r="E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 s="159"/>
      <c r="DF1454" s="201"/>
      <c r="DG1454" s="159"/>
      <c r="DH1454" s="201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R1454"/>
      <c r="ES1454"/>
      <c r="ET1454"/>
      <c r="EU1454"/>
    </row>
    <row r="1455" spans="2:151">
      <c r="B1455"/>
      <c r="C1455"/>
      <c r="D1455" s="159"/>
      <c r="E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 s="159"/>
      <c r="DF1455" s="201"/>
      <c r="DG1455" s="159"/>
      <c r="DH1455" s="201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R1455"/>
      <c r="ES1455"/>
      <c r="ET1455"/>
      <c r="EU1455"/>
    </row>
    <row r="1456" spans="2:151">
      <c r="B1456"/>
      <c r="C1456"/>
      <c r="D1456" s="159"/>
      <c r="E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 s="159"/>
      <c r="DF1456" s="201"/>
      <c r="DG1456" s="159"/>
      <c r="DH1456" s="201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R1456"/>
      <c r="ES1456"/>
      <c r="ET1456"/>
      <c r="EU1456"/>
    </row>
    <row r="1457" spans="2:151">
      <c r="B1457"/>
      <c r="C1457"/>
      <c r="D1457" s="159"/>
      <c r="E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 s="159"/>
      <c r="DF1457" s="201"/>
      <c r="DG1457" s="159"/>
      <c r="DH1457" s="201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R1457"/>
      <c r="ES1457"/>
      <c r="ET1457"/>
      <c r="EU1457"/>
    </row>
    <row r="1458" spans="2:151">
      <c r="B1458"/>
      <c r="C1458"/>
      <c r="D1458" s="159"/>
      <c r="E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 s="159"/>
      <c r="DF1458" s="201"/>
      <c r="DG1458" s="159"/>
      <c r="DH1458" s="201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R1458"/>
      <c r="ES1458"/>
      <c r="ET1458"/>
      <c r="EU1458"/>
    </row>
    <row r="1459" spans="2:151">
      <c r="B1459"/>
      <c r="C1459"/>
      <c r="D1459" s="159"/>
      <c r="E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 s="159"/>
      <c r="DF1459" s="201"/>
      <c r="DG1459" s="159"/>
      <c r="DH1459" s="201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R1459"/>
      <c r="ES1459"/>
      <c r="ET1459"/>
      <c r="EU1459"/>
    </row>
    <row r="1460" spans="2:151">
      <c r="B1460"/>
      <c r="C1460"/>
      <c r="D1460" s="159"/>
      <c r="E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 s="159"/>
      <c r="DF1460" s="201"/>
      <c r="DG1460" s="159"/>
      <c r="DH1460" s="201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R1460"/>
      <c r="ES1460"/>
      <c r="ET1460"/>
      <c r="EU1460"/>
    </row>
    <row r="1461" spans="2:151">
      <c r="B1461"/>
      <c r="C1461"/>
      <c r="D1461" s="159"/>
      <c r="E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 s="159"/>
      <c r="DF1461" s="201"/>
      <c r="DG1461" s="159"/>
      <c r="DH1461" s="20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R1461"/>
      <c r="ES1461"/>
      <c r="ET1461"/>
      <c r="EU1461"/>
    </row>
    <row r="1462" spans="2:151">
      <c r="B1462"/>
      <c r="C1462"/>
      <c r="D1462" s="159"/>
      <c r="E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 s="159"/>
      <c r="DF1462" s="201"/>
      <c r="DG1462" s="159"/>
      <c r="DH1462" s="201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R1462"/>
      <c r="ES1462"/>
      <c r="ET1462"/>
      <c r="EU1462"/>
    </row>
    <row r="1463" spans="2:151">
      <c r="B1463"/>
      <c r="C1463"/>
      <c r="D1463" s="159"/>
      <c r="E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 s="159"/>
      <c r="DF1463" s="201"/>
      <c r="DG1463" s="159"/>
      <c r="DH1463" s="201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R1463"/>
      <c r="ES1463"/>
      <c r="ET1463"/>
      <c r="EU1463"/>
    </row>
    <row r="1464" spans="2:151">
      <c r="B1464"/>
      <c r="C1464"/>
      <c r="D1464" s="159"/>
      <c r="E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 s="159"/>
      <c r="DF1464" s="201"/>
      <c r="DG1464" s="159"/>
      <c r="DH1464" s="201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R1464"/>
      <c r="ES1464"/>
      <c r="ET1464"/>
      <c r="EU1464"/>
    </row>
    <row r="1465" spans="2:151">
      <c r="B1465"/>
      <c r="C1465"/>
      <c r="D1465" s="159"/>
      <c r="E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 s="159"/>
      <c r="DF1465" s="201"/>
      <c r="DG1465" s="159"/>
      <c r="DH1465" s="201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R1465"/>
      <c r="ES1465"/>
      <c r="ET1465"/>
      <c r="EU1465"/>
    </row>
    <row r="1466" spans="2:151">
      <c r="B1466"/>
      <c r="C1466"/>
      <c r="D1466" s="159"/>
      <c r="E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 s="159"/>
      <c r="DF1466" s="201"/>
      <c r="DG1466" s="159"/>
      <c r="DH1466" s="201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R1466"/>
      <c r="ES1466"/>
      <c r="ET1466"/>
      <c r="EU1466"/>
    </row>
    <row r="1467" spans="2:151">
      <c r="B1467"/>
      <c r="C1467"/>
      <c r="D1467" s="159"/>
      <c r="E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 s="159"/>
      <c r="DF1467" s="201"/>
      <c r="DG1467" s="159"/>
      <c r="DH1467" s="201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R1467"/>
      <c r="ES1467"/>
      <c r="ET1467"/>
      <c r="EU1467"/>
    </row>
    <row r="1468" spans="2:151">
      <c r="B1468"/>
      <c r="C1468"/>
      <c r="D1468" s="159"/>
      <c r="E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 s="159"/>
      <c r="DF1468" s="201"/>
      <c r="DG1468" s="159"/>
      <c r="DH1468" s="201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R1468"/>
      <c r="ES1468"/>
      <c r="ET1468"/>
      <c r="EU1468"/>
    </row>
    <row r="1469" spans="2:151">
      <c r="B1469"/>
      <c r="C1469"/>
      <c r="D1469" s="159"/>
      <c r="E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 s="159"/>
      <c r="DF1469" s="201"/>
      <c r="DG1469" s="159"/>
      <c r="DH1469" s="201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R1469"/>
      <c r="ES1469"/>
      <c r="ET1469"/>
      <c r="EU1469"/>
    </row>
    <row r="1470" spans="2:151">
      <c r="B1470"/>
      <c r="C1470"/>
      <c r="D1470" s="159"/>
      <c r="E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 s="159"/>
      <c r="DF1470" s="201"/>
      <c r="DG1470" s="159"/>
      <c r="DH1470" s="201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R1470"/>
      <c r="ES1470"/>
      <c r="ET1470"/>
      <c r="EU1470"/>
    </row>
    <row r="1471" spans="2:151">
      <c r="B1471"/>
      <c r="C1471"/>
      <c r="D1471" s="159"/>
      <c r="E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 s="159"/>
      <c r="DF1471" s="201"/>
      <c r="DG1471" s="159"/>
      <c r="DH1471" s="20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R1471"/>
      <c r="ES1471"/>
      <c r="ET1471"/>
      <c r="EU1471"/>
    </row>
    <row r="1472" spans="2:151">
      <c r="B1472"/>
      <c r="C1472"/>
      <c r="D1472" s="159"/>
      <c r="E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 s="159"/>
      <c r="DF1472" s="201"/>
      <c r="DG1472" s="159"/>
      <c r="DH1472" s="201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R1472"/>
      <c r="ES1472"/>
      <c r="ET1472"/>
      <c r="EU1472"/>
    </row>
    <row r="1473" spans="2:151">
      <c r="B1473"/>
      <c r="C1473"/>
      <c r="D1473" s="159"/>
      <c r="E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 s="159"/>
      <c r="DF1473" s="201"/>
      <c r="DG1473" s="159"/>
      <c r="DH1473" s="201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R1473"/>
      <c r="ES1473"/>
      <c r="ET1473"/>
      <c r="EU1473"/>
    </row>
    <row r="1474" spans="2:151">
      <c r="B1474"/>
      <c r="C1474"/>
      <c r="D1474" s="159"/>
      <c r="E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 s="159"/>
      <c r="DF1474" s="201"/>
      <c r="DG1474" s="159"/>
      <c r="DH1474" s="201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R1474"/>
      <c r="ES1474"/>
      <c r="ET1474"/>
      <c r="EU1474"/>
    </row>
    <row r="1475" spans="2:151">
      <c r="B1475"/>
      <c r="C1475"/>
      <c r="D1475" s="159"/>
      <c r="E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 s="159"/>
      <c r="DF1475" s="201"/>
      <c r="DG1475" s="159"/>
      <c r="DH1475" s="201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R1475"/>
      <c r="ES1475"/>
      <c r="ET1475"/>
      <c r="EU1475"/>
    </row>
    <row r="1476" spans="2:151">
      <c r="B1476"/>
      <c r="C1476"/>
      <c r="D1476" s="159"/>
      <c r="E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 s="159"/>
      <c r="DF1476" s="201"/>
      <c r="DG1476" s="159"/>
      <c r="DH1476" s="201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R1476"/>
      <c r="ES1476"/>
      <c r="ET1476"/>
      <c r="EU1476"/>
    </row>
    <row r="1477" spans="2:151">
      <c r="B1477"/>
      <c r="C1477"/>
      <c r="D1477" s="159"/>
      <c r="E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 s="159"/>
      <c r="DF1477" s="201"/>
      <c r="DG1477" s="159"/>
      <c r="DH1477" s="201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R1477"/>
      <c r="ES1477"/>
      <c r="ET1477"/>
      <c r="EU1477"/>
    </row>
    <row r="1478" spans="2:151">
      <c r="B1478"/>
      <c r="C1478"/>
      <c r="D1478" s="159"/>
      <c r="E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 s="159"/>
      <c r="DF1478" s="201"/>
      <c r="DG1478" s="159"/>
      <c r="DH1478" s="201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R1478"/>
      <c r="ES1478"/>
      <c r="ET1478"/>
      <c r="EU1478"/>
    </row>
    <row r="1479" spans="2:151">
      <c r="B1479"/>
      <c r="C1479"/>
      <c r="D1479" s="159"/>
      <c r="E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 s="159"/>
      <c r="DF1479" s="201"/>
      <c r="DG1479" s="159"/>
      <c r="DH1479" s="201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R1479"/>
      <c r="ES1479"/>
      <c r="ET1479"/>
      <c r="EU1479"/>
    </row>
    <row r="1480" spans="2:151">
      <c r="B1480"/>
      <c r="C1480"/>
      <c r="D1480" s="159"/>
      <c r="E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 s="159"/>
      <c r="DF1480" s="201"/>
      <c r="DG1480" s="159"/>
      <c r="DH1480" s="201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R1480"/>
      <c r="ES1480"/>
      <c r="ET1480"/>
      <c r="EU1480"/>
    </row>
    <row r="1481" spans="2:151">
      <c r="B1481"/>
      <c r="C1481"/>
      <c r="D1481" s="159"/>
      <c r="E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 s="159"/>
      <c r="DF1481" s="201"/>
      <c r="DG1481" s="159"/>
      <c r="DH1481" s="20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R1481"/>
      <c r="ES1481"/>
      <c r="ET1481"/>
      <c r="EU1481"/>
    </row>
    <row r="1482" spans="2:151">
      <c r="B1482"/>
      <c r="C1482"/>
      <c r="D1482" s="159"/>
      <c r="E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 s="159"/>
      <c r="DF1482" s="201"/>
      <c r="DG1482" s="159"/>
      <c r="DH1482" s="201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R1482"/>
      <c r="ES1482"/>
      <c r="ET1482"/>
      <c r="EU1482"/>
    </row>
    <row r="1483" spans="2:151">
      <c r="B1483"/>
      <c r="C1483"/>
      <c r="D1483" s="159"/>
      <c r="E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 s="159"/>
      <c r="DF1483" s="201"/>
      <c r="DG1483" s="159"/>
      <c r="DH1483" s="201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R1483"/>
      <c r="ES1483"/>
      <c r="ET1483"/>
      <c r="EU1483"/>
    </row>
    <row r="1484" spans="2:151">
      <c r="B1484"/>
      <c r="C1484"/>
      <c r="D1484" s="159"/>
      <c r="E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 s="159"/>
      <c r="DF1484" s="201"/>
      <c r="DG1484" s="159"/>
      <c r="DH1484" s="201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R1484"/>
      <c r="ES1484"/>
      <c r="ET1484"/>
      <c r="EU1484"/>
    </row>
    <row r="1485" spans="2:151">
      <c r="B1485"/>
      <c r="C1485"/>
      <c r="D1485" s="159"/>
      <c r="E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 s="159"/>
      <c r="DF1485" s="201"/>
      <c r="DG1485" s="159"/>
      <c r="DH1485" s="201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R1485"/>
      <c r="ES1485"/>
      <c r="ET1485"/>
      <c r="EU1485"/>
    </row>
    <row r="1486" spans="2:151">
      <c r="B1486"/>
      <c r="C1486"/>
      <c r="D1486" s="159"/>
      <c r="E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 s="159"/>
      <c r="DF1486" s="201"/>
      <c r="DG1486" s="159"/>
      <c r="DH1486" s="201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R1486"/>
      <c r="ES1486"/>
      <c r="ET1486"/>
      <c r="EU1486"/>
    </row>
    <row r="1487" spans="2:151">
      <c r="B1487"/>
      <c r="C1487"/>
      <c r="D1487" s="159"/>
      <c r="E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 s="159"/>
      <c r="DF1487" s="201"/>
      <c r="DG1487" s="159"/>
      <c r="DH1487" s="201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R1487"/>
      <c r="ES1487"/>
      <c r="ET1487"/>
      <c r="EU1487"/>
    </row>
    <row r="1488" spans="2:151">
      <c r="B1488"/>
      <c r="C1488"/>
      <c r="D1488" s="159"/>
      <c r="E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 s="159"/>
      <c r="DF1488" s="201"/>
      <c r="DG1488" s="159"/>
      <c r="DH1488" s="201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R1488"/>
      <c r="ES1488"/>
      <c r="ET1488"/>
      <c r="EU1488"/>
    </row>
    <row r="1489" spans="2:151">
      <c r="B1489"/>
      <c r="C1489"/>
      <c r="D1489" s="159"/>
      <c r="E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 s="159"/>
      <c r="DF1489" s="201"/>
      <c r="DG1489" s="159"/>
      <c r="DH1489" s="201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R1489"/>
      <c r="ES1489"/>
      <c r="ET1489"/>
      <c r="EU1489"/>
    </row>
    <row r="1490" spans="2:151">
      <c r="B1490"/>
      <c r="C1490"/>
      <c r="D1490" s="159"/>
      <c r="E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 s="159"/>
      <c r="DF1490" s="201"/>
      <c r="DG1490" s="159"/>
      <c r="DH1490" s="201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R1490"/>
      <c r="ES1490"/>
      <c r="ET1490"/>
      <c r="EU1490"/>
    </row>
    <row r="1491" spans="2:151">
      <c r="B1491"/>
      <c r="C1491"/>
      <c r="D1491" s="159"/>
      <c r="E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 s="159"/>
      <c r="DF1491" s="201"/>
      <c r="DG1491" s="159"/>
      <c r="DH1491" s="20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R1491"/>
      <c r="ES1491"/>
      <c r="ET1491"/>
      <c r="EU1491"/>
    </row>
    <row r="1492" spans="2:151">
      <c r="B1492"/>
      <c r="C1492"/>
      <c r="D1492" s="159"/>
      <c r="E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 s="159"/>
      <c r="DF1492" s="201"/>
      <c r="DG1492" s="159"/>
      <c r="DH1492" s="201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R1492"/>
      <c r="ES1492"/>
      <c r="ET1492"/>
      <c r="EU1492"/>
    </row>
    <row r="1493" spans="2:151">
      <c r="B1493"/>
      <c r="C1493"/>
      <c r="D1493" s="159"/>
      <c r="E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 s="159"/>
      <c r="DF1493" s="201"/>
      <c r="DG1493" s="159"/>
      <c r="DH1493" s="201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R1493"/>
      <c r="ES1493"/>
      <c r="ET1493"/>
      <c r="EU1493"/>
    </row>
    <row r="1494" spans="2:151">
      <c r="B1494"/>
      <c r="C1494"/>
      <c r="D1494" s="159"/>
      <c r="E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 s="159"/>
      <c r="DF1494" s="201"/>
      <c r="DG1494" s="159"/>
      <c r="DH1494" s="201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R1494"/>
      <c r="ES1494"/>
      <c r="ET1494"/>
      <c r="EU1494"/>
    </row>
    <row r="1495" spans="2:151">
      <c r="B1495"/>
      <c r="C1495"/>
      <c r="D1495" s="159"/>
      <c r="E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 s="159"/>
      <c r="DF1495" s="201"/>
      <c r="DG1495" s="159"/>
      <c r="DH1495" s="201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R1495"/>
      <c r="ES1495"/>
      <c r="ET1495"/>
      <c r="EU1495"/>
    </row>
    <row r="1496" spans="2:151">
      <c r="B1496"/>
      <c r="C1496"/>
      <c r="D1496" s="159"/>
      <c r="E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 s="159"/>
      <c r="DF1496" s="201"/>
      <c r="DG1496" s="159"/>
      <c r="DH1496" s="201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  <c r="EL1496"/>
      <c r="EM1496"/>
      <c r="EN1496"/>
      <c r="ER1496"/>
      <c r="ES1496"/>
      <c r="ET1496"/>
      <c r="EU1496"/>
    </row>
    <row r="1497" spans="2:151">
      <c r="B1497"/>
      <c r="C1497"/>
      <c r="D1497" s="159"/>
      <c r="E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 s="159"/>
      <c r="DF1497" s="201"/>
      <c r="DG1497" s="159"/>
      <c r="DH1497" s="201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R1497"/>
      <c r="ES1497"/>
      <c r="ET1497"/>
      <c r="EU1497"/>
    </row>
    <row r="1498" spans="2:151">
      <c r="B1498"/>
      <c r="C1498"/>
      <c r="D1498" s="159"/>
      <c r="E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 s="159"/>
      <c r="DF1498" s="201"/>
      <c r="DG1498" s="159"/>
      <c r="DH1498" s="201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R1498"/>
      <c r="ES1498"/>
      <c r="ET1498"/>
      <c r="EU1498"/>
    </row>
    <row r="1499" spans="2:151">
      <c r="B1499"/>
      <c r="C1499"/>
      <c r="D1499" s="159"/>
      <c r="E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 s="159"/>
      <c r="DF1499" s="201"/>
      <c r="DG1499" s="159"/>
      <c r="DH1499" s="201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R1499"/>
      <c r="ES1499"/>
      <c r="ET1499"/>
      <c r="EU1499"/>
    </row>
    <row r="1500" spans="2:151">
      <c r="B1500"/>
      <c r="C1500"/>
      <c r="D1500" s="159"/>
      <c r="E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 s="159"/>
      <c r="DF1500" s="201"/>
      <c r="DG1500" s="159"/>
      <c r="DH1500" s="201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R1500"/>
      <c r="ES1500"/>
      <c r="ET1500"/>
      <c r="EU1500"/>
    </row>
    <row r="1501" spans="2:151">
      <c r="B1501"/>
      <c r="C1501"/>
      <c r="D1501" s="159"/>
      <c r="E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 s="159"/>
      <c r="DF1501" s="201"/>
      <c r="DG1501" s="159"/>
      <c r="DH1501" s="2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R1501"/>
      <c r="ES1501"/>
      <c r="ET1501"/>
      <c r="EU1501"/>
    </row>
    <row r="1502" spans="2:151">
      <c r="B1502"/>
      <c r="C1502"/>
      <c r="D1502" s="159"/>
      <c r="E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 s="159"/>
      <c r="DF1502" s="201"/>
      <c r="DG1502" s="159"/>
      <c r="DH1502" s="201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  <c r="EL1502"/>
      <c r="EM1502"/>
      <c r="EN1502"/>
      <c r="ER1502"/>
      <c r="ES1502"/>
      <c r="ET1502"/>
      <c r="EU1502"/>
    </row>
    <row r="1503" spans="2:151">
      <c r="B1503"/>
      <c r="C1503"/>
      <c r="D1503" s="159"/>
      <c r="E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 s="159"/>
      <c r="DF1503" s="201"/>
      <c r="DG1503" s="159"/>
      <c r="DH1503" s="201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R1503"/>
      <c r="ES1503"/>
      <c r="ET1503"/>
      <c r="EU1503"/>
    </row>
    <row r="1504" spans="2:151">
      <c r="B1504"/>
      <c r="C1504"/>
      <c r="D1504" s="159"/>
      <c r="E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 s="159"/>
      <c r="DF1504" s="201"/>
      <c r="DG1504" s="159"/>
      <c r="DH1504" s="201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  <c r="EL1504"/>
      <c r="EM1504"/>
      <c r="EN1504"/>
      <c r="ER1504"/>
      <c r="ES1504"/>
      <c r="ET1504"/>
      <c r="EU1504"/>
    </row>
    <row r="1505" spans="2:151">
      <c r="B1505"/>
      <c r="C1505"/>
      <c r="D1505" s="159"/>
      <c r="E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 s="159"/>
      <c r="DF1505" s="201"/>
      <c r="DG1505" s="159"/>
      <c r="DH1505" s="201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  <c r="EL1505"/>
      <c r="EM1505"/>
      <c r="EN1505"/>
      <c r="ER1505"/>
      <c r="ES1505"/>
      <c r="ET1505"/>
      <c r="EU1505"/>
    </row>
    <row r="1506" spans="2:151">
      <c r="B1506"/>
      <c r="C1506"/>
      <c r="D1506" s="159"/>
      <c r="E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 s="159"/>
      <c r="DF1506" s="201"/>
      <c r="DG1506" s="159"/>
      <c r="DH1506" s="201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  <c r="EL1506"/>
      <c r="EM1506"/>
      <c r="EN1506"/>
      <c r="ER1506"/>
      <c r="ES1506"/>
      <c r="ET1506"/>
      <c r="EU1506"/>
    </row>
    <row r="1507" spans="2:151">
      <c r="B1507"/>
      <c r="C1507"/>
      <c r="D1507" s="159"/>
      <c r="E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 s="159"/>
      <c r="DF1507" s="201"/>
      <c r="DG1507" s="159"/>
      <c r="DH1507" s="201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  <c r="EL1507"/>
      <c r="EM1507"/>
      <c r="EN1507"/>
      <c r="ER1507"/>
      <c r="ES1507"/>
      <c r="ET1507"/>
      <c r="EU1507"/>
    </row>
    <row r="1508" spans="2:151">
      <c r="B1508"/>
      <c r="C1508"/>
      <c r="D1508" s="159"/>
      <c r="E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 s="159"/>
      <c r="DF1508" s="201"/>
      <c r="DG1508" s="159"/>
      <c r="DH1508" s="201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  <c r="EL1508"/>
      <c r="EM1508"/>
      <c r="EN1508"/>
      <c r="ER1508"/>
      <c r="ES1508"/>
      <c r="ET1508"/>
      <c r="EU1508"/>
    </row>
    <row r="1509" spans="2:151">
      <c r="B1509"/>
      <c r="C1509"/>
      <c r="D1509" s="159"/>
      <c r="E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 s="159"/>
      <c r="DF1509" s="201"/>
      <c r="DG1509" s="159"/>
      <c r="DH1509" s="201"/>
      <c r="DJ1509"/>
      <c r="DK1509"/>
      <c r="DL1509"/>
      <c r="DM1509"/>
      <c r="DN1509"/>
      <c r="DO1509"/>
      <c r="DP1509"/>
      <c r="DQ1509"/>
      <c r="DR1509"/>
      <c r="DS1509"/>
      <c r="DT1509"/>
      <c r="DU1509"/>
      <c r="DX1509"/>
      <c r="DY1509"/>
      <c r="DZ1509"/>
      <c r="EA1509"/>
      <c r="EB1509"/>
      <c r="EC1509"/>
      <c r="ED1509"/>
      <c r="EE1509"/>
      <c r="EF1509"/>
      <c r="EG1509"/>
      <c r="EH1509"/>
      <c r="EI1509"/>
      <c r="EJ1509"/>
      <c r="EK1509"/>
      <c r="EL1509"/>
      <c r="EM1509"/>
      <c r="EN1509"/>
      <c r="ER1509"/>
      <c r="ES1509"/>
      <c r="ET1509"/>
      <c r="EU1509"/>
    </row>
    <row r="1510" spans="2:151">
      <c r="B1510"/>
      <c r="C1510"/>
      <c r="D1510" s="159"/>
      <c r="E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 s="159"/>
      <c r="DF1510" s="201"/>
      <c r="DG1510" s="159"/>
      <c r="DH1510" s="201"/>
      <c r="DJ1510"/>
      <c r="DK1510"/>
      <c r="DL1510"/>
      <c r="DM1510"/>
      <c r="DN1510"/>
      <c r="DO1510"/>
      <c r="DP1510"/>
      <c r="DQ1510"/>
      <c r="DR1510"/>
      <c r="DS1510"/>
      <c r="DT1510"/>
      <c r="DU1510"/>
      <c r="DX1510"/>
      <c r="DY1510"/>
      <c r="DZ1510"/>
      <c r="EA1510"/>
      <c r="EB1510"/>
      <c r="EC1510"/>
      <c r="ED1510"/>
      <c r="EE1510"/>
      <c r="EF1510"/>
      <c r="EG1510"/>
      <c r="EH1510"/>
      <c r="EI1510"/>
      <c r="EJ1510"/>
      <c r="EK1510"/>
      <c r="EL1510"/>
      <c r="EM1510"/>
      <c r="EN1510"/>
      <c r="ER1510"/>
      <c r="ES1510"/>
      <c r="ET1510"/>
      <c r="EU1510"/>
    </row>
    <row r="1511" spans="2:151">
      <c r="B1511"/>
      <c r="C1511"/>
      <c r="D1511" s="159"/>
      <c r="E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 s="159"/>
      <c r="DF1511" s="201"/>
      <c r="DG1511" s="159"/>
      <c r="DH1511" s="20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  <c r="EL1511"/>
      <c r="EM1511"/>
      <c r="EN1511"/>
      <c r="ER1511"/>
      <c r="ES1511"/>
      <c r="ET1511"/>
      <c r="EU1511"/>
    </row>
    <row r="1512" spans="2:151">
      <c r="B1512"/>
      <c r="C1512"/>
      <c r="D1512" s="159"/>
      <c r="E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 s="159"/>
      <c r="DF1512" s="201"/>
      <c r="DG1512" s="159"/>
      <c r="DH1512" s="201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  <c r="EL1512"/>
      <c r="EM1512"/>
      <c r="EN1512"/>
      <c r="ER1512"/>
      <c r="ES1512"/>
      <c r="ET1512"/>
      <c r="EU1512"/>
    </row>
    <row r="1513" spans="2:151">
      <c r="B1513"/>
      <c r="C1513"/>
      <c r="D1513" s="159"/>
      <c r="E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 s="159"/>
      <c r="DF1513" s="201"/>
      <c r="DG1513" s="159"/>
      <c r="DH1513" s="201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R1513"/>
      <c r="ES1513"/>
      <c r="ET1513"/>
      <c r="EU1513"/>
    </row>
    <row r="1514" spans="2:151">
      <c r="B1514"/>
      <c r="C1514"/>
      <c r="D1514" s="159"/>
      <c r="E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 s="159"/>
      <c r="DF1514" s="201"/>
      <c r="DG1514" s="159"/>
      <c r="DH1514" s="201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R1514"/>
      <c r="ES1514"/>
      <c r="ET1514"/>
      <c r="EU1514"/>
    </row>
    <row r="1515" spans="2:151">
      <c r="B1515"/>
      <c r="C1515"/>
      <c r="D1515" s="159"/>
      <c r="E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 s="159"/>
      <c r="DF1515" s="201"/>
      <c r="DG1515" s="159"/>
      <c r="DH1515" s="201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R1515"/>
      <c r="ES1515"/>
      <c r="ET1515"/>
      <c r="EU1515"/>
    </row>
    <row r="1516" spans="2:151">
      <c r="B1516"/>
      <c r="C1516"/>
      <c r="D1516" s="159"/>
      <c r="E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 s="159"/>
      <c r="DF1516" s="201"/>
      <c r="DG1516" s="159"/>
      <c r="DH1516" s="201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R1516"/>
      <c r="ES1516"/>
      <c r="ET1516"/>
      <c r="EU1516"/>
    </row>
    <row r="1517" spans="2:151">
      <c r="B1517"/>
      <c r="C1517"/>
      <c r="D1517" s="159"/>
      <c r="E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 s="159"/>
      <c r="DF1517" s="201"/>
      <c r="DG1517" s="159"/>
      <c r="DH1517" s="201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R1517"/>
      <c r="ES1517"/>
      <c r="ET1517"/>
      <c r="EU1517"/>
    </row>
    <row r="1518" spans="2:151">
      <c r="B1518"/>
      <c r="C1518"/>
      <c r="D1518" s="159"/>
      <c r="E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 s="159"/>
      <c r="DF1518" s="201"/>
      <c r="DG1518" s="159"/>
      <c r="DH1518" s="201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R1518"/>
      <c r="ES1518"/>
      <c r="ET1518"/>
      <c r="EU1518"/>
    </row>
    <row r="1519" spans="2:151">
      <c r="B1519"/>
      <c r="C1519"/>
      <c r="D1519" s="159"/>
      <c r="E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 s="159"/>
      <c r="DF1519" s="201"/>
      <c r="DG1519" s="159"/>
      <c r="DH1519" s="201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R1519"/>
      <c r="ES1519"/>
      <c r="ET1519"/>
      <c r="EU1519"/>
    </row>
    <row r="1520" spans="2:151">
      <c r="B1520"/>
      <c r="C1520"/>
      <c r="D1520" s="159"/>
      <c r="E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 s="159"/>
      <c r="DF1520" s="201"/>
      <c r="DG1520" s="159"/>
      <c r="DH1520" s="201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R1520"/>
      <c r="ES1520"/>
      <c r="ET1520"/>
      <c r="EU1520"/>
    </row>
    <row r="1521" spans="2:151">
      <c r="B1521"/>
      <c r="C1521"/>
      <c r="D1521" s="159"/>
      <c r="E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 s="159"/>
      <c r="DF1521" s="201"/>
      <c r="DG1521" s="159"/>
      <c r="DH1521" s="20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R1521"/>
      <c r="ES1521"/>
      <c r="ET1521"/>
      <c r="EU1521"/>
    </row>
    <row r="1522" spans="2:151">
      <c r="B1522"/>
      <c r="C1522"/>
      <c r="D1522" s="159"/>
      <c r="E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 s="159"/>
      <c r="DF1522" s="201"/>
      <c r="DG1522" s="159"/>
      <c r="DH1522" s="201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R1522"/>
      <c r="ES1522"/>
      <c r="ET1522"/>
      <c r="EU1522"/>
    </row>
    <row r="1523" spans="2:151">
      <c r="B1523"/>
      <c r="C1523"/>
      <c r="D1523" s="159"/>
      <c r="E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 s="159"/>
      <c r="DF1523" s="201"/>
      <c r="DG1523" s="159"/>
      <c r="DH1523" s="201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R1523"/>
      <c r="ES1523"/>
      <c r="ET1523"/>
      <c r="EU1523"/>
    </row>
    <row r="1524" spans="2:151">
      <c r="B1524"/>
      <c r="C1524"/>
      <c r="D1524" s="159"/>
      <c r="E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 s="159"/>
      <c r="DF1524" s="201"/>
      <c r="DG1524" s="159"/>
      <c r="DH1524" s="201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R1524"/>
      <c r="ES1524"/>
      <c r="ET1524"/>
      <c r="EU1524"/>
    </row>
    <row r="1525" spans="2:151">
      <c r="B1525"/>
      <c r="C1525"/>
      <c r="D1525" s="159"/>
      <c r="E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 s="159"/>
      <c r="DF1525" s="201"/>
      <c r="DG1525" s="159"/>
      <c r="DH1525" s="201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R1525"/>
      <c r="ES1525"/>
      <c r="ET1525"/>
      <c r="EU1525"/>
    </row>
    <row r="1526" spans="2:151">
      <c r="B1526"/>
      <c r="C1526"/>
      <c r="D1526" s="159"/>
      <c r="E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 s="159"/>
      <c r="DF1526" s="201"/>
      <c r="DG1526" s="159"/>
      <c r="DH1526" s="201"/>
      <c r="DJ1526"/>
      <c r="DK1526"/>
      <c r="DL1526"/>
      <c r="DM1526"/>
      <c r="DN1526"/>
      <c r="DO1526"/>
      <c r="DP1526"/>
      <c r="DQ1526"/>
      <c r="DR1526"/>
      <c r="DS1526"/>
      <c r="DT1526"/>
      <c r="DU1526"/>
      <c r="DX1526"/>
      <c r="DY1526"/>
      <c r="DZ1526"/>
      <c r="EA1526"/>
      <c r="EB1526"/>
      <c r="EC1526"/>
      <c r="ED1526"/>
      <c r="EE1526"/>
      <c r="EF1526"/>
      <c r="EG1526"/>
      <c r="EH1526"/>
      <c r="EI1526"/>
      <c r="EJ1526"/>
      <c r="EK1526"/>
      <c r="EL1526"/>
      <c r="EM1526"/>
      <c r="EN1526"/>
      <c r="ER1526"/>
      <c r="ES1526"/>
      <c r="ET1526"/>
      <c r="EU1526"/>
    </row>
    <row r="1527" spans="2:151">
      <c r="B1527"/>
      <c r="C1527"/>
      <c r="D1527" s="159"/>
      <c r="E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 s="159"/>
      <c r="DF1527" s="201"/>
      <c r="DG1527" s="159"/>
      <c r="DH1527" s="201"/>
      <c r="DJ1527"/>
      <c r="DK1527"/>
      <c r="DL1527"/>
      <c r="DM1527"/>
      <c r="DN1527"/>
      <c r="DO1527"/>
      <c r="DP1527"/>
      <c r="DQ1527"/>
      <c r="DR1527"/>
      <c r="DS1527"/>
      <c r="DT1527"/>
      <c r="DU1527"/>
      <c r="DX1527"/>
      <c r="DY1527"/>
      <c r="DZ1527"/>
      <c r="EA1527"/>
      <c r="EB1527"/>
      <c r="EC1527"/>
      <c r="ED1527"/>
      <c r="EE1527"/>
      <c r="EF1527"/>
      <c r="EG1527"/>
      <c r="EH1527"/>
      <c r="EI1527"/>
      <c r="EJ1527"/>
      <c r="EK1527"/>
      <c r="EL1527"/>
      <c r="EM1527"/>
      <c r="EN1527"/>
      <c r="ER1527"/>
      <c r="ES1527"/>
      <c r="ET1527"/>
      <c r="EU1527"/>
    </row>
    <row r="1528" spans="2:151">
      <c r="B1528"/>
      <c r="C1528"/>
      <c r="D1528" s="159"/>
      <c r="E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 s="159"/>
      <c r="DF1528" s="201"/>
      <c r="DG1528" s="159"/>
      <c r="DH1528" s="201"/>
      <c r="DJ1528"/>
      <c r="DK1528"/>
      <c r="DL1528"/>
      <c r="DM1528"/>
      <c r="DN1528"/>
      <c r="DO1528"/>
      <c r="DP1528"/>
      <c r="DQ1528"/>
      <c r="DR1528"/>
      <c r="DS1528"/>
      <c r="DT1528"/>
      <c r="DU1528"/>
      <c r="DX1528"/>
      <c r="DY1528"/>
      <c r="DZ1528"/>
      <c r="EA1528"/>
      <c r="EB1528"/>
      <c r="EC1528"/>
      <c r="ED1528"/>
      <c r="EE1528"/>
      <c r="EF1528"/>
      <c r="EG1528"/>
      <c r="EH1528"/>
      <c r="EI1528"/>
      <c r="EJ1528"/>
      <c r="EK1528"/>
      <c r="EL1528"/>
      <c r="EM1528"/>
      <c r="EN1528"/>
      <c r="ER1528"/>
      <c r="ES1528"/>
      <c r="ET1528"/>
      <c r="EU1528"/>
    </row>
    <row r="1529" spans="2:151">
      <c r="B1529"/>
      <c r="C1529"/>
      <c r="D1529" s="159"/>
      <c r="E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 s="159"/>
      <c r="DF1529" s="201"/>
      <c r="DG1529" s="159"/>
      <c r="DH1529" s="201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  <c r="EL1529"/>
      <c r="EM1529"/>
      <c r="EN1529"/>
      <c r="ER1529"/>
      <c r="ES1529"/>
      <c r="ET1529"/>
      <c r="EU1529"/>
    </row>
    <row r="1530" spans="2:151">
      <c r="B1530"/>
      <c r="C1530"/>
      <c r="D1530" s="159"/>
      <c r="E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 s="159"/>
      <c r="DF1530" s="201"/>
      <c r="DG1530" s="159"/>
      <c r="DH1530" s="201"/>
      <c r="DJ1530"/>
      <c r="DK1530"/>
      <c r="DL1530"/>
      <c r="DM1530"/>
      <c r="DN1530"/>
      <c r="DO1530"/>
      <c r="DP1530"/>
      <c r="DQ1530"/>
      <c r="DR1530"/>
      <c r="DS1530"/>
      <c r="DT1530"/>
      <c r="DU1530"/>
      <c r="DX1530"/>
      <c r="DY1530"/>
      <c r="DZ1530"/>
      <c r="EA1530"/>
      <c r="EB1530"/>
      <c r="EC1530"/>
      <c r="ED1530"/>
      <c r="EE1530"/>
      <c r="EF1530"/>
      <c r="EG1530"/>
      <c r="EH1530"/>
      <c r="EI1530"/>
      <c r="EJ1530"/>
      <c r="EK1530"/>
      <c r="EL1530"/>
      <c r="EM1530"/>
      <c r="EN1530"/>
      <c r="ER1530"/>
      <c r="ES1530"/>
      <c r="ET1530"/>
      <c r="EU1530"/>
    </row>
    <row r="1531" spans="2:151">
      <c r="B1531"/>
      <c r="C1531"/>
      <c r="D1531" s="159"/>
      <c r="E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 s="159"/>
      <c r="DF1531" s="201"/>
      <c r="DG1531" s="159"/>
      <c r="DH1531" s="201"/>
      <c r="DJ1531"/>
      <c r="DK1531"/>
      <c r="DL1531"/>
      <c r="DM1531"/>
      <c r="DN1531"/>
      <c r="DO1531"/>
      <c r="DP1531"/>
      <c r="DQ1531"/>
      <c r="DR1531"/>
      <c r="DS1531"/>
      <c r="DT1531"/>
      <c r="DU1531"/>
      <c r="DX1531"/>
      <c r="DY1531"/>
      <c r="DZ1531"/>
      <c r="EA1531"/>
      <c r="EB1531"/>
      <c r="EC1531"/>
      <c r="ED1531"/>
      <c r="EE1531"/>
      <c r="EF1531"/>
      <c r="EG1531"/>
      <c r="EH1531"/>
      <c r="EI1531"/>
      <c r="EJ1531"/>
      <c r="EK1531"/>
      <c r="EL1531"/>
      <c r="EM1531"/>
      <c r="EN1531"/>
      <c r="ER1531"/>
      <c r="ES1531"/>
      <c r="ET1531"/>
      <c r="EU1531"/>
    </row>
    <row r="1532" spans="2:151">
      <c r="B1532"/>
      <c r="C1532"/>
      <c r="D1532" s="159"/>
      <c r="E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 s="159"/>
      <c r="DF1532" s="201"/>
      <c r="DG1532" s="159"/>
      <c r="DH1532" s="201"/>
      <c r="DJ1532"/>
      <c r="DK1532"/>
      <c r="DL1532"/>
      <c r="DM1532"/>
      <c r="DN1532"/>
      <c r="DO1532"/>
      <c r="DP1532"/>
      <c r="DQ1532"/>
      <c r="DR1532"/>
      <c r="DS1532"/>
      <c r="DT1532"/>
      <c r="DU1532"/>
      <c r="DX1532"/>
      <c r="DY1532"/>
      <c r="DZ1532"/>
      <c r="EA1532"/>
      <c r="EB1532"/>
      <c r="EC1532"/>
      <c r="ED1532"/>
      <c r="EE1532"/>
      <c r="EF1532"/>
      <c r="EG1532"/>
      <c r="EH1532"/>
      <c r="EI1532"/>
      <c r="EJ1532"/>
      <c r="EK1532"/>
      <c r="EL1532"/>
      <c r="EM1532"/>
      <c r="EN1532"/>
      <c r="ER1532"/>
      <c r="ES1532"/>
      <c r="ET1532"/>
      <c r="EU1532"/>
    </row>
    <row r="1533" spans="2:151">
      <c r="B1533"/>
      <c r="C1533"/>
      <c r="D1533" s="159"/>
      <c r="E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 s="159"/>
      <c r="DF1533" s="201"/>
      <c r="DG1533" s="159"/>
      <c r="DH1533" s="201"/>
      <c r="DJ1533"/>
      <c r="DK1533"/>
      <c r="DL1533"/>
      <c r="DM1533"/>
      <c r="DN1533"/>
      <c r="DO1533"/>
      <c r="DP1533"/>
      <c r="DQ1533"/>
      <c r="DR1533"/>
      <c r="DS1533"/>
      <c r="DT1533"/>
      <c r="DU1533"/>
      <c r="DX1533"/>
      <c r="DY1533"/>
      <c r="DZ1533"/>
      <c r="EA1533"/>
      <c r="EB1533"/>
      <c r="EC1533"/>
      <c r="ED1533"/>
      <c r="EE1533"/>
      <c r="EF1533"/>
      <c r="EG1533"/>
      <c r="EH1533"/>
      <c r="EI1533"/>
      <c r="EJ1533"/>
      <c r="EK1533"/>
      <c r="EL1533"/>
      <c r="EM1533"/>
      <c r="EN1533"/>
      <c r="ER1533"/>
      <c r="ES1533"/>
      <c r="ET1533"/>
      <c r="EU1533"/>
    </row>
    <row r="1534" spans="2:151">
      <c r="B1534"/>
      <c r="C1534"/>
      <c r="D1534" s="159"/>
      <c r="E1534"/>
      <c r="EG1534"/>
      <c r="EH1534"/>
      <c r="EI1534"/>
      <c r="EJ1534"/>
      <c r="EK1534"/>
      <c r="EL1534"/>
      <c r="EM1534"/>
      <c r="EN1534"/>
      <c r="ER1534"/>
      <c r="ES1534"/>
      <c r="ET1534"/>
      <c r="EU1534"/>
    </row>
    <row r="1535" spans="2:151">
      <c r="B1535"/>
      <c r="C1535"/>
      <c r="D1535" s="159"/>
      <c r="E1535"/>
      <c r="EG1535"/>
      <c r="EH1535"/>
      <c r="EI1535"/>
      <c r="EJ1535"/>
      <c r="EK1535"/>
      <c r="EL1535"/>
      <c r="EM1535"/>
      <c r="EN1535"/>
      <c r="ER1535"/>
      <c r="ES1535"/>
      <c r="ET1535"/>
      <c r="EU1535"/>
    </row>
    <row r="1536" spans="2:151">
      <c r="B1536"/>
      <c r="C1536"/>
      <c r="D1536" s="159"/>
      <c r="E1536"/>
      <c r="EG1536"/>
      <c r="EH1536"/>
      <c r="EI1536"/>
      <c r="EJ1536"/>
      <c r="EK1536"/>
      <c r="EL1536"/>
      <c r="EM1536"/>
      <c r="EN1536"/>
      <c r="ER1536"/>
      <c r="ES1536"/>
      <c r="ET1536"/>
      <c r="EU1536"/>
    </row>
    <row r="1537" spans="2:151">
      <c r="B1537"/>
      <c r="C1537"/>
      <c r="D1537" s="159"/>
      <c r="E1537"/>
      <c r="EG1537"/>
      <c r="EH1537"/>
      <c r="EI1537"/>
      <c r="EJ1537"/>
      <c r="EK1537"/>
      <c r="EL1537"/>
      <c r="EM1537"/>
      <c r="EN1537"/>
      <c r="ER1537"/>
      <c r="ES1537"/>
      <c r="ET1537"/>
      <c r="EU1537"/>
    </row>
    <row r="1538" spans="2:151">
      <c r="B1538"/>
      <c r="C1538"/>
      <c r="D1538" s="159"/>
      <c r="E1538"/>
      <c r="EG1538"/>
      <c r="EH1538"/>
      <c r="EI1538"/>
      <c r="EJ1538"/>
      <c r="EK1538"/>
      <c r="EL1538"/>
      <c r="EM1538"/>
      <c r="EN1538"/>
      <c r="ER1538"/>
      <c r="ES1538"/>
      <c r="ET1538"/>
      <c r="EU1538"/>
    </row>
    <row r="1539" spans="2:151">
      <c r="B1539"/>
      <c r="C1539"/>
      <c r="D1539" s="159"/>
      <c r="E1539"/>
      <c r="EG1539"/>
      <c r="EH1539"/>
      <c r="EI1539"/>
      <c r="EJ1539"/>
      <c r="EK1539"/>
      <c r="EL1539"/>
      <c r="EM1539"/>
      <c r="EN1539"/>
      <c r="ER1539"/>
      <c r="ES1539"/>
      <c r="ET1539"/>
      <c r="EU1539"/>
    </row>
    <row r="1540" spans="2:151">
      <c r="B1540"/>
      <c r="C1540"/>
      <c r="D1540" s="159"/>
      <c r="E1540"/>
      <c r="EG1540"/>
      <c r="EH1540"/>
      <c r="EI1540"/>
      <c r="EJ1540"/>
      <c r="EK1540"/>
      <c r="EL1540"/>
      <c r="EM1540"/>
      <c r="EN1540"/>
      <c r="ER1540"/>
      <c r="ES1540"/>
      <c r="ET1540"/>
      <c r="EU1540"/>
    </row>
    <row r="1541" spans="2:151">
      <c r="B1541"/>
      <c r="C1541"/>
      <c r="D1541" s="159"/>
      <c r="E1541"/>
      <c r="EG1541"/>
      <c r="EH1541"/>
      <c r="EI1541"/>
      <c r="EJ1541"/>
      <c r="EK1541"/>
      <c r="EL1541"/>
      <c r="EM1541"/>
      <c r="EN1541"/>
      <c r="ER1541"/>
      <c r="ES1541"/>
      <c r="ET1541"/>
      <c r="EU1541"/>
    </row>
    <row r="1542" spans="2:151">
      <c r="B1542"/>
      <c r="C1542"/>
      <c r="D1542" s="159"/>
      <c r="E1542"/>
      <c r="EG1542"/>
      <c r="EH1542"/>
      <c r="EI1542"/>
      <c r="EJ1542"/>
      <c r="EK1542"/>
      <c r="EL1542"/>
      <c r="EM1542"/>
      <c r="EN1542"/>
      <c r="ER1542"/>
      <c r="ES1542"/>
      <c r="ET1542"/>
      <c r="EU1542"/>
    </row>
    <row r="1543" spans="2:151">
      <c r="B1543"/>
      <c r="C1543"/>
      <c r="D1543" s="159"/>
      <c r="E1543"/>
      <c r="EG1543"/>
      <c r="EH1543"/>
      <c r="EI1543"/>
      <c r="EJ1543"/>
      <c r="EK1543"/>
      <c r="EL1543"/>
      <c r="EM1543"/>
      <c r="EN1543"/>
      <c r="ER1543"/>
      <c r="ES1543"/>
      <c r="ET1543"/>
      <c r="EU1543"/>
    </row>
    <row r="1544" spans="2:151">
      <c r="B1544"/>
      <c r="C1544"/>
      <c r="D1544" s="159"/>
      <c r="E1544"/>
      <c r="EG1544"/>
      <c r="EH1544"/>
      <c r="EI1544"/>
      <c r="EJ1544"/>
      <c r="EK1544"/>
      <c r="EL1544"/>
      <c r="EM1544"/>
      <c r="EN1544"/>
      <c r="ER1544"/>
      <c r="ES1544"/>
      <c r="ET1544"/>
      <c r="EU1544"/>
    </row>
    <row r="1545" spans="2:151">
      <c r="B1545"/>
      <c r="C1545"/>
      <c r="D1545" s="159"/>
      <c r="E1545"/>
      <c r="EG1545"/>
      <c r="EH1545"/>
      <c r="EI1545"/>
      <c r="EJ1545"/>
      <c r="EK1545"/>
      <c r="EL1545"/>
      <c r="EM1545"/>
      <c r="EN1545"/>
      <c r="ER1545"/>
      <c r="ES1545"/>
      <c r="ET1545"/>
      <c r="EU1545"/>
    </row>
    <row r="1546" spans="2:151">
      <c r="B1546"/>
      <c r="C1546"/>
      <c r="D1546" s="159"/>
      <c r="E1546"/>
      <c r="EG1546"/>
      <c r="EH1546"/>
      <c r="EI1546"/>
      <c r="EJ1546"/>
      <c r="EK1546"/>
      <c r="EL1546"/>
      <c r="EM1546"/>
      <c r="EN1546"/>
      <c r="ER1546"/>
      <c r="ES1546"/>
      <c r="ET1546"/>
      <c r="EU1546"/>
    </row>
    <row r="1547" spans="2:151">
      <c r="B1547"/>
      <c r="C1547"/>
      <c r="D1547" s="159"/>
      <c r="E1547"/>
      <c r="EG1547"/>
      <c r="EH1547"/>
      <c r="EI1547"/>
      <c r="EJ1547"/>
      <c r="EK1547"/>
      <c r="EL1547"/>
      <c r="EM1547"/>
      <c r="EN1547"/>
      <c r="ER1547"/>
      <c r="ES1547"/>
      <c r="ET1547"/>
      <c r="EU1547"/>
    </row>
    <row r="1548" spans="2:151">
      <c r="B1548"/>
      <c r="C1548"/>
      <c r="D1548" s="159"/>
      <c r="E1548"/>
      <c r="EG1548"/>
      <c r="EH1548"/>
      <c r="EI1548"/>
      <c r="EJ1548"/>
      <c r="EK1548"/>
      <c r="EL1548"/>
      <c r="EM1548"/>
      <c r="EN1548"/>
      <c r="ER1548"/>
      <c r="ES1548"/>
      <c r="ET1548"/>
      <c r="EU1548"/>
    </row>
    <row r="1549" spans="2:151">
      <c r="B1549"/>
      <c r="C1549"/>
      <c r="D1549" s="159"/>
      <c r="E1549"/>
      <c r="EG1549"/>
      <c r="EH1549"/>
      <c r="EI1549"/>
      <c r="EJ1549"/>
      <c r="EK1549"/>
      <c r="EL1549"/>
      <c r="EM1549"/>
      <c r="EN1549"/>
      <c r="ER1549"/>
      <c r="ES1549"/>
      <c r="ET1549"/>
      <c r="EU1549"/>
    </row>
    <row r="1550" spans="2:151">
      <c r="B1550"/>
      <c r="C1550"/>
      <c r="D1550" s="159"/>
      <c r="E1550"/>
      <c r="EG1550"/>
      <c r="EH1550"/>
      <c r="EI1550"/>
      <c r="EJ1550"/>
      <c r="EK1550"/>
      <c r="EL1550"/>
      <c r="EM1550"/>
      <c r="EN1550"/>
      <c r="ER1550"/>
      <c r="ES1550"/>
      <c r="ET1550"/>
      <c r="EU1550"/>
    </row>
    <row r="1551" spans="2:151">
      <c r="B1551"/>
      <c r="C1551"/>
      <c r="D1551" s="159"/>
      <c r="E1551"/>
      <c r="EG1551"/>
      <c r="EH1551"/>
      <c r="EI1551"/>
      <c r="EJ1551"/>
      <c r="EK1551"/>
      <c r="EL1551"/>
      <c r="EM1551"/>
      <c r="EN1551"/>
      <c r="ER1551"/>
      <c r="ES1551"/>
      <c r="ET1551"/>
      <c r="EU1551"/>
    </row>
    <row r="1552" spans="2:151">
      <c r="B1552"/>
      <c r="C1552"/>
      <c r="D1552" s="159"/>
      <c r="E1552"/>
      <c r="EG1552"/>
      <c r="EH1552"/>
      <c r="EI1552"/>
      <c r="EJ1552"/>
      <c r="EK1552"/>
      <c r="EL1552"/>
      <c r="EM1552"/>
      <c r="EN1552"/>
      <c r="ER1552"/>
      <c r="ES1552"/>
      <c r="ET1552"/>
      <c r="EU1552"/>
    </row>
    <row r="1553" spans="2:151">
      <c r="B1553"/>
      <c r="C1553"/>
      <c r="D1553" s="159"/>
      <c r="E1553"/>
      <c r="EG1553"/>
      <c r="EH1553"/>
      <c r="EI1553"/>
      <c r="EJ1553"/>
      <c r="EK1553"/>
      <c r="EL1553"/>
      <c r="EM1553"/>
      <c r="EN1553"/>
      <c r="ER1553"/>
      <c r="ES1553"/>
      <c r="ET1553"/>
      <c r="EU1553"/>
    </row>
    <row r="1554" spans="2:151">
      <c r="B1554"/>
      <c r="C1554"/>
      <c r="D1554" s="159"/>
      <c r="E1554"/>
      <c r="EG1554"/>
      <c r="EH1554"/>
      <c r="EI1554"/>
      <c r="EJ1554"/>
      <c r="EK1554"/>
      <c r="EL1554"/>
      <c r="EM1554"/>
      <c r="EN1554"/>
      <c r="ER1554"/>
      <c r="ES1554"/>
      <c r="ET1554"/>
      <c r="EU1554"/>
    </row>
    <row r="1555" spans="2:151">
      <c r="B1555"/>
      <c r="C1555"/>
      <c r="D1555" s="159"/>
      <c r="E1555"/>
      <c r="EG1555"/>
      <c r="EH1555"/>
      <c r="EI1555"/>
      <c r="EJ1555"/>
      <c r="EK1555"/>
      <c r="EL1555"/>
      <c r="EM1555"/>
      <c r="EN1555"/>
      <c r="ER1555"/>
      <c r="ES1555"/>
      <c r="ET1555"/>
      <c r="EU1555"/>
    </row>
    <row r="1556" spans="2:151">
      <c r="B1556"/>
      <c r="C1556"/>
      <c r="D1556" s="159"/>
      <c r="E1556"/>
      <c r="EG1556"/>
      <c r="EH1556"/>
      <c r="EI1556"/>
      <c r="EJ1556"/>
      <c r="EK1556"/>
      <c r="EL1556"/>
      <c r="EM1556"/>
      <c r="EN1556"/>
      <c r="ER1556"/>
      <c r="ES1556"/>
      <c r="ET1556"/>
      <c r="EU1556"/>
    </row>
    <row r="1557" spans="2:151">
      <c r="B1557"/>
      <c r="C1557"/>
      <c r="D1557" s="159"/>
      <c r="E1557"/>
      <c r="EG1557"/>
      <c r="EH1557"/>
      <c r="EI1557"/>
      <c r="EJ1557"/>
      <c r="EK1557"/>
      <c r="EL1557"/>
      <c r="EM1557"/>
      <c r="EN1557"/>
      <c r="ER1557"/>
      <c r="ES1557"/>
      <c r="ET1557"/>
      <c r="EU1557"/>
    </row>
    <row r="1558" spans="2:151">
      <c r="B1558"/>
      <c r="C1558"/>
      <c r="D1558" s="159"/>
      <c r="E1558"/>
      <c r="EG1558"/>
      <c r="EH1558"/>
      <c r="EI1558"/>
      <c r="EJ1558"/>
      <c r="EK1558"/>
      <c r="EL1558"/>
      <c r="EM1558"/>
      <c r="EN1558"/>
      <c r="ER1558"/>
      <c r="ES1558"/>
      <c r="ET1558"/>
      <c r="EU1558"/>
    </row>
    <row r="1559" spans="2:151">
      <c r="B1559"/>
      <c r="C1559"/>
      <c r="D1559" s="159"/>
      <c r="E1559"/>
      <c r="EG1559"/>
      <c r="EH1559"/>
      <c r="EI1559"/>
      <c r="EJ1559"/>
      <c r="EK1559"/>
      <c r="EL1559"/>
      <c r="EM1559"/>
      <c r="EN1559"/>
      <c r="ER1559"/>
      <c r="ES1559"/>
      <c r="ET1559"/>
      <c r="EU1559"/>
    </row>
    <row r="1560" spans="2:151">
      <c r="B1560"/>
      <c r="C1560"/>
      <c r="D1560" s="159"/>
      <c r="E1560"/>
      <c r="EG1560"/>
      <c r="EH1560"/>
      <c r="EI1560"/>
      <c r="EJ1560"/>
      <c r="EK1560"/>
      <c r="EL1560"/>
      <c r="EM1560"/>
      <c r="EN1560"/>
      <c r="ER1560"/>
      <c r="ES1560"/>
      <c r="ET1560"/>
      <c r="EU1560"/>
    </row>
    <row r="1561" spans="2:151">
      <c r="B1561"/>
      <c r="C1561"/>
      <c r="D1561" s="159"/>
      <c r="E1561"/>
      <c r="EG1561"/>
      <c r="EH1561"/>
      <c r="EI1561"/>
      <c r="EJ1561"/>
      <c r="EK1561"/>
      <c r="EL1561"/>
      <c r="EM1561"/>
      <c r="EN1561"/>
      <c r="ER1561"/>
      <c r="ES1561"/>
      <c r="ET1561"/>
      <c r="EU1561"/>
    </row>
    <row r="1562" spans="2:151">
      <c r="B1562"/>
      <c r="C1562"/>
      <c r="D1562" s="159"/>
      <c r="E1562"/>
      <c r="EG1562"/>
      <c r="EH1562"/>
      <c r="EI1562"/>
      <c r="EJ1562"/>
      <c r="EK1562"/>
      <c r="EL1562"/>
      <c r="EM1562"/>
      <c r="EN1562"/>
      <c r="ER1562"/>
      <c r="ES1562"/>
      <c r="ET1562"/>
      <c r="EU1562"/>
    </row>
    <row r="1563" spans="2:151">
      <c r="B1563"/>
      <c r="C1563"/>
      <c r="D1563" s="159"/>
      <c r="E1563"/>
      <c r="EG1563"/>
      <c r="EH1563"/>
      <c r="EI1563"/>
      <c r="EJ1563"/>
      <c r="EK1563"/>
      <c r="EL1563"/>
      <c r="EM1563"/>
      <c r="EN1563"/>
      <c r="ER1563"/>
      <c r="ES1563"/>
      <c r="ET1563"/>
      <c r="EU1563"/>
    </row>
    <row r="1564" spans="2:151">
      <c r="B1564"/>
      <c r="C1564"/>
      <c r="D1564" s="159"/>
      <c r="E1564"/>
      <c r="EG1564"/>
      <c r="EH1564"/>
      <c r="EI1564"/>
      <c r="EJ1564"/>
      <c r="EK1564"/>
      <c r="EL1564"/>
      <c r="EM1564"/>
      <c r="EN1564"/>
      <c r="ER1564"/>
      <c r="ES1564"/>
      <c r="ET1564"/>
      <c r="EU1564"/>
    </row>
    <row r="1565" spans="2:151">
      <c r="B1565"/>
      <c r="C1565"/>
      <c r="D1565" s="159"/>
      <c r="E1565"/>
      <c r="EG1565"/>
      <c r="EH1565"/>
      <c r="EI1565"/>
      <c r="EJ1565"/>
      <c r="EK1565"/>
      <c r="EL1565"/>
      <c r="EM1565"/>
      <c r="EN1565"/>
      <c r="ER1565"/>
      <c r="ES1565"/>
      <c r="ET1565"/>
      <c r="EU1565"/>
    </row>
    <row r="1566" spans="2:151">
      <c r="B1566"/>
      <c r="C1566"/>
      <c r="D1566" s="159"/>
      <c r="E1566"/>
      <c r="EG1566"/>
      <c r="EH1566"/>
      <c r="EI1566"/>
      <c r="EJ1566"/>
      <c r="EK1566"/>
      <c r="EL1566"/>
      <c r="EM1566"/>
      <c r="EN1566"/>
      <c r="ER1566"/>
      <c r="ES1566"/>
      <c r="ET1566"/>
      <c r="EU1566"/>
    </row>
    <row r="1567" spans="2:151">
      <c r="B1567"/>
      <c r="C1567"/>
      <c r="D1567" s="159"/>
      <c r="E1567"/>
      <c r="EG1567"/>
      <c r="EH1567"/>
      <c r="EI1567"/>
      <c r="EJ1567"/>
      <c r="EK1567"/>
      <c r="EL1567"/>
      <c r="EM1567"/>
      <c r="EN1567"/>
      <c r="ER1567"/>
      <c r="ES1567"/>
      <c r="ET1567"/>
      <c r="EU1567"/>
    </row>
    <row r="1568" spans="2:151">
      <c r="B1568"/>
      <c r="C1568"/>
      <c r="D1568" s="159"/>
      <c r="E1568"/>
      <c r="EG1568"/>
      <c r="EH1568"/>
      <c r="EI1568"/>
      <c r="EJ1568"/>
      <c r="EK1568"/>
      <c r="EL1568"/>
      <c r="EM1568"/>
      <c r="EN1568"/>
      <c r="ER1568"/>
      <c r="ES1568"/>
      <c r="ET1568"/>
      <c r="EU1568"/>
    </row>
    <row r="1569" spans="2:151">
      <c r="B1569"/>
      <c r="C1569"/>
      <c r="D1569" s="159"/>
      <c r="E1569"/>
      <c r="EG1569"/>
      <c r="EH1569"/>
      <c r="EI1569"/>
      <c r="EJ1569"/>
      <c r="EK1569"/>
      <c r="EL1569"/>
      <c r="EM1569"/>
      <c r="EN1569"/>
      <c r="ER1569"/>
      <c r="ES1569"/>
      <c r="ET1569"/>
      <c r="EU1569"/>
    </row>
    <row r="1570" spans="2:151">
      <c r="B1570"/>
      <c r="C1570"/>
      <c r="D1570" s="159"/>
      <c r="E1570"/>
      <c r="EG1570"/>
      <c r="EH1570"/>
      <c r="EI1570"/>
      <c r="EJ1570"/>
      <c r="EK1570"/>
      <c r="EL1570"/>
      <c r="EM1570"/>
      <c r="EN1570"/>
      <c r="ER1570"/>
      <c r="ES1570"/>
      <c r="ET1570"/>
      <c r="EU1570"/>
    </row>
    <row r="1571" spans="2:151">
      <c r="B1571"/>
      <c r="C1571"/>
      <c r="D1571" s="159"/>
      <c r="E1571"/>
      <c r="EG1571"/>
      <c r="EH1571"/>
      <c r="EI1571"/>
      <c r="EJ1571"/>
      <c r="EK1571"/>
      <c r="EL1571"/>
      <c r="EM1571"/>
      <c r="EN1571"/>
      <c r="ER1571"/>
      <c r="ES1571"/>
      <c r="ET1571"/>
      <c r="EU1571"/>
    </row>
    <row r="1572" spans="2:151">
      <c r="B1572"/>
      <c r="C1572"/>
      <c r="D1572" s="159"/>
      <c r="E1572"/>
      <c r="EG1572"/>
      <c r="EH1572"/>
      <c r="EI1572"/>
      <c r="EJ1572"/>
      <c r="EK1572"/>
      <c r="EL1572"/>
      <c r="EM1572"/>
      <c r="EN1572"/>
      <c r="ER1572"/>
      <c r="ES1572"/>
      <c r="ET1572"/>
      <c r="EU1572"/>
    </row>
    <row r="1573" spans="2:151">
      <c r="EG1573"/>
      <c r="EH1573"/>
      <c r="EI1573"/>
      <c r="EJ1573"/>
      <c r="EK1573"/>
      <c r="EL1573"/>
      <c r="EM1573"/>
      <c r="EN1573"/>
      <c r="ER1573"/>
      <c r="ES1573"/>
      <c r="ET1573"/>
      <c r="EU1573"/>
    </row>
    <row r="1574" spans="2:151">
      <c r="EG1574"/>
      <c r="EH1574"/>
      <c r="EI1574"/>
      <c r="EJ1574"/>
      <c r="EK1574"/>
      <c r="EL1574"/>
      <c r="EM1574"/>
      <c r="EN1574"/>
      <c r="ER1574"/>
      <c r="ES1574"/>
      <c r="ET1574"/>
      <c r="EU1574"/>
    </row>
    <row r="1575" spans="2:151">
      <c r="EG1575"/>
      <c r="EH1575"/>
      <c r="EI1575"/>
      <c r="EJ1575"/>
      <c r="EK1575"/>
      <c r="EL1575"/>
      <c r="EM1575"/>
      <c r="EN1575"/>
      <c r="ER1575"/>
      <c r="ES1575"/>
      <c r="ET1575"/>
      <c r="EU1575"/>
    </row>
    <row r="1576" spans="2:151">
      <c r="EG1576"/>
      <c r="EH1576"/>
      <c r="EI1576"/>
      <c r="EJ1576"/>
      <c r="EK1576"/>
      <c r="EL1576"/>
      <c r="EM1576"/>
      <c r="EN1576"/>
      <c r="ER1576"/>
      <c r="ES1576"/>
      <c r="ET1576"/>
      <c r="EU1576"/>
    </row>
    <row r="1577" spans="2:151">
      <c r="EG1577"/>
      <c r="EH1577"/>
      <c r="EI1577"/>
      <c r="EJ1577"/>
      <c r="EK1577"/>
      <c r="EL1577"/>
      <c r="EM1577"/>
      <c r="EN1577"/>
      <c r="ER1577"/>
      <c r="ES1577"/>
      <c r="ET1577"/>
      <c r="EU1577"/>
    </row>
    <row r="1578" spans="2:151">
      <c r="EG1578"/>
      <c r="EH1578"/>
      <c r="EI1578"/>
      <c r="EJ1578"/>
      <c r="EK1578"/>
      <c r="EL1578"/>
      <c r="EM1578"/>
      <c r="EN1578"/>
      <c r="ER1578"/>
      <c r="ES1578"/>
      <c r="ET1578"/>
      <c r="EU1578"/>
    </row>
    <row r="1579" spans="2:151">
      <c r="EG1579"/>
      <c r="EH1579"/>
      <c r="EI1579"/>
      <c r="EJ1579"/>
      <c r="EK1579"/>
      <c r="EL1579"/>
      <c r="EM1579"/>
      <c r="EN1579"/>
      <c r="ER1579"/>
      <c r="ES1579"/>
      <c r="ET1579"/>
      <c r="EU1579"/>
    </row>
    <row r="1580" spans="2:151">
      <c r="EG1580"/>
      <c r="EH1580"/>
      <c r="EI1580"/>
      <c r="EJ1580"/>
      <c r="EK1580"/>
      <c r="EL1580"/>
      <c r="EM1580"/>
      <c r="EN1580"/>
      <c r="ER1580"/>
      <c r="ES1580"/>
      <c r="ET1580"/>
      <c r="EU1580"/>
    </row>
    <row r="1581" spans="2:151">
      <c r="EG1581"/>
      <c r="EH1581"/>
      <c r="EI1581"/>
      <c r="EJ1581"/>
      <c r="EK1581"/>
      <c r="EL1581"/>
      <c r="EM1581"/>
      <c r="EN1581"/>
      <c r="ER1581"/>
      <c r="ES1581"/>
      <c r="ET1581"/>
      <c r="EU1581"/>
    </row>
    <row r="1582" spans="2:151">
      <c r="EG1582"/>
      <c r="EH1582"/>
      <c r="EI1582"/>
      <c r="EJ1582"/>
      <c r="EK1582"/>
      <c r="EL1582"/>
      <c r="EM1582"/>
      <c r="EN1582"/>
      <c r="ER1582"/>
      <c r="ES1582"/>
      <c r="ET1582"/>
      <c r="EU1582"/>
    </row>
    <row r="1583" spans="2:151">
      <c r="EG1583"/>
      <c r="EH1583"/>
      <c r="EI1583"/>
      <c r="EJ1583"/>
      <c r="EK1583"/>
      <c r="EL1583"/>
      <c r="EM1583"/>
      <c r="EN1583"/>
      <c r="ER1583"/>
      <c r="ES1583"/>
      <c r="ET1583"/>
      <c r="EU1583"/>
    </row>
    <row r="1584" spans="2:151">
      <c r="EG1584"/>
      <c r="EH1584"/>
      <c r="EI1584"/>
      <c r="EJ1584"/>
      <c r="EK1584"/>
      <c r="EL1584"/>
      <c r="EM1584"/>
      <c r="EN1584"/>
      <c r="ER1584"/>
      <c r="ES1584"/>
      <c r="ET1584"/>
      <c r="EU1584"/>
    </row>
    <row r="1585" spans="137:151">
      <c r="EG1585"/>
      <c r="EH1585"/>
      <c r="EI1585"/>
      <c r="EJ1585"/>
      <c r="EK1585"/>
      <c r="EL1585"/>
      <c r="EM1585"/>
      <c r="EN1585"/>
      <c r="ER1585"/>
      <c r="ES1585"/>
      <c r="ET1585"/>
      <c r="EU1585"/>
    </row>
    <row r="1586" spans="137:151">
      <c r="EG1586"/>
      <c r="EH1586"/>
      <c r="EI1586"/>
      <c r="EJ1586"/>
      <c r="EK1586"/>
      <c r="EL1586"/>
      <c r="EM1586"/>
      <c r="EN1586"/>
      <c r="ER1586"/>
      <c r="ES1586"/>
      <c r="ET1586"/>
      <c r="EU1586"/>
    </row>
    <row r="1587" spans="137:151">
      <c r="EG1587"/>
      <c r="EH1587"/>
      <c r="EI1587"/>
      <c r="EJ1587"/>
      <c r="EK1587"/>
      <c r="EL1587"/>
      <c r="EM1587"/>
      <c r="EN1587"/>
      <c r="ER1587"/>
      <c r="ES1587"/>
      <c r="ET1587"/>
      <c r="EU1587"/>
    </row>
    <row r="1588" spans="137:151">
      <c r="EG1588"/>
      <c r="EH1588"/>
      <c r="EI1588"/>
      <c r="EJ1588"/>
      <c r="EK1588"/>
      <c r="EL1588"/>
      <c r="EM1588"/>
      <c r="EN1588"/>
      <c r="ER1588"/>
      <c r="ES1588"/>
      <c r="ET1588"/>
      <c r="EU1588"/>
    </row>
    <row r="1589" spans="137:151">
      <c r="EG1589"/>
      <c r="EH1589"/>
      <c r="EI1589"/>
      <c r="EJ1589"/>
      <c r="EK1589"/>
      <c r="EL1589"/>
      <c r="EM1589"/>
      <c r="EN1589"/>
      <c r="ER1589"/>
      <c r="ES1589"/>
      <c r="ET1589"/>
      <c r="EU1589"/>
    </row>
    <row r="1590" spans="137:151">
      <c r="EG1590"/>
      <c r="EH1590"/>
      <c r="EI1590"/>
      <c r="EJ1590"/>
      <c r="EK1590"/>
      <c r="EL1590"/>
      <c r="EM1590"/>
      <c r="EN1590"/>
      <c r="ER1590"/>
      <c r="ES1590"/>
      <c r="ET1590"/>
      <c r="EU1590"/>
    </row>
    <row r="1591" spans="137:151">
      <c r="EG1591"/>
      <c r="EH1591"/>
      <c r="EI1591"/>
      <c r="EJ1591"/>
      <c r="EK1591"/>
      <c r="EL1591"/>
      <c r="EM1591"/>
      <c r="EN1591"/>
      <c r="ER1591"/>
      <c r="ES1591"/>
      <c r="ET1591"/>
      <c r="EU1591"/>
    </row>
    <row r="1592" spans="137:151">
      <c r="EG1592"/>
      <c r="EH1592"/>
      <c r="EI1592"/>
      <c r="EJ1592"/>
      <c r="EK1592"/>
      <c r="EL1592"/>
      <c r="EM1592"/>
      <c r="EN1592"/>
      <c r="ER1592"/>
      <c r="ES1592"/>
      <c r="ET1592"/>
      <c r="EU1592"/>
    </row>
    <row r="1593" spans="137:151">
      <c r="EG1593"/>
      <c r="EH1593"/>
      <c r="EI1593"/>
      <c r="EJ1593"/>
      <c r="EK1593"/>
      <c r="EL1593"/>
      <c r="EM1593"/>
      <c r="EN1593"/>
      <c r="ER1593"/>
      <c r="ES1593"/>
      <c r="ET1593"/>
      <c r="EU1593"/>
    </row>
    <row r="1594" spans="137:151">
      <c r="EG1594"/>
      <c r="EH1594"/>
      <c r="EI1594"/>
      <c r="EJ1594"/>
      <c r="EK1594"/>
      <c r="EL1594"/>
      <c r="EM1594"/>
      <c r="EN1594"/>
      <c r="ER1594"/>
      <c r="ES1594"/>
      <c r="ET1594"/>
      <c r="EU1594"/>
    </row>
    <row r="1595" spans="137:151">
      <c r="EG1595"/>
      <c r="EH1595"/>
      <c r="EI1595"/>
      <c r="EJ1595"/>
      <c r="EK1595"/>
      <c r="EL1595"/>
      <c r="EM1595"/>
      <c r="EN1595"/>
      <c r="ER1595"/>
      <c r="ES1595"/>
      <c r="ET1595"/>
      <c r="EU1595"/>
    </row>
    <row r="1596" spans="137:151">
      <c r="EG1596"/>
      <c r="EH1596"/>
      <c r="EI1596"/>
      <c r="EJ1596"/>
      <c r="EK1596"/>
      <c r="EL1596"/>
      <c r="EM1596"/>
      <c r="EN1596"/>
      <c r="ER1596"/>
      <c r="ES1596"/>
      <c r="ET1596"/>
      <c r="EU1596"/>
    </row>
    <row r="1597" spans="137:151">
      <c r="EG1597"/>
      <c r="EH1597"/>
      <c r="EI1597"/>
      <c r="EJ1597"/>
      <c r="EK1597"/>
      <c r="EL1597"/>
      <c r="EM1597"/>
      <c r="EN1597"/>
      <c r="ER1597"/>
      <c r="ES1597"/>
      <c r="ET1597"/>
      <c r="EU1597"/>
    </row>
    <row r="1598" spans="137:151">
      <c r="EG1598"/>
      <c r="EH1598"/>
      <c r="EI1598"/>
      <c r="EJ1598"/>
      <c r="EK1598"/>
      <c r="EL1598"/>
      <c r="EM1598"/>
      <c r="EN1598"/>
      <c r="ER1598"/>
      <c r="ES1598"/>
      <c r="ET1598"/>
      <c r="EU1598"/>
    </row>
    <row r="1599" spans="137:151">
      <c r="EG1599"/>
      <c r="EH1599"/>
      <c r="EI1599"/>
      <c r="EJ1599"/>
      <c r="EK1599"/>
      <c r="EL1599"/>
      <c r="EM1599"/>
      <c r="EN1599"/>
      <c r="ER1599"/>
      <c r="ES1599"/>
      <c r="ET1599"/>
      <c r="EU1599"/>
    </row>
    <row r="1600" spans="137:151">
      <c r="EG1600"/>
      <c r="EH1600"/>
      <c r="EI1600"/>
      <c r="EJ1600"/>
      <c r="EK1600"/>
      <c r="EL1600"/>
      <c r="EM1600"/>
      <c r="EN1600"/>
      <c r="ER1600"/>
      <c r="ES1600"/>
      <c r="ET1600"/>
      <c r="EU1600"/>
    </row>
    <row r="1601" spans="137:151">
      <c r="EG1601"/>
      <c r="EH1601"/>
      <c r="EI1601"/>
      <c r="EJ1601"/>
      <c r="EK1601"/>
      <c r="EL1601"/>
      <c r="EM1601"/>
      <c r="EN1601"/>
      <c r="ER1601"/>
      <c r="ES1601"/>
      <c r="ET1601"/>
      <c r="EU1601"/>
    </row>
    <row r="1602" spans="137:151">
      <c r="EG1602"/>
      <c r="EH1602"/>
      <c r="EI1602"/>
      <c r="EJ1602"/>
      <c r="EK1602"/>
      <c r="EL1602"/>
      <c r="EM1602"/>
      <c r="EN1602"/>
      <c r="ER1602"/>
      <c r="ES1602"/>
      <c r="ET1602"/>
      <c r="EU1602"/>
    </row>
    <row r="1603" spans="137:151">
      <c r="EG1603"/>
      <c r="EH1603"/>
      <c r="EI1603"/>
      <c r="EJ1603"/>
      <c r="EK1603"/>
      <c r="EL1603"/>
      <c r="EM1603"/>
      <c r="EN1603"/>
      <c r="ER1603"/>
      <c r="ES1603"/>
      <c r="ET1603"/>
      <c r="EU1603"/>
    </row>
    <row r="1604" spans="137:151">
      <c r="EG1604"/>
      <c r="EH1604"/>
      <c r="EI1604"/>
      <c r="EJ1604"/>
      <c r="EK1604"/>
      <c r="EL1604"/>
      <c r="EM1604"/>
      <c r="EN1604"/>
      <c r="ER1604"/>
      <c r="ES1604"/>
      <c r="ET1604"/>
      <c r="EU1604"/>
    </row>
    <row r="1605" spans="137:151">
      <c r="EG1605"/>
      <c r="EH1605"/>
      <c r="EI1605"/>
      <c r="EJ1605"/>
      <c r="EK1605"/>
      <c r="EL1605"/>
      <c r="EM1605"/>
      <c r="EN1605"/>
      <c r="ER1605"/>
      <c r="ES1605"/>
      <c r="ET1605"/>
      <c r="EU1605"/>
    </row>
    <row r="1606" spans="137:151">
      <c r="EG1606"/>
      <c r="EH1606"/>
      <c r="EI1606"/>
      <c r="EJ1606"/>
      <c r="EK1606"/>
      <c r="EL1606"/>
      <c r="EM1606"/>
      <c r="EN1606"/>
      <c r="ER1606"/>
      <c r="ES1606"/>
      <c r="ET1606"/>
      <c r="EU1606"/>
    </row>
    <row r="1607" spans="137:151">
      <c r="EG1607"/>
      <c r="EH1607"/>
      <c r="EI1607"/>
      <c r="EJ1607"/>
      <c r="EK1607"/>
      <c r="EL1607"/>
      <c r="EM1607"/>
      <c r="EN1607"/>
      <c r="ER1607"/>
      <c r="ES1607"/>
      <c r="ET1607"/>
      <c r="EU1607"/>
    </row>
    <row r="1608" spans="137:151">
      <c r="EG1608"/>
      <c r="EH1608"/>
      <c r="EI1608"/>
      <c r="EJ1608"/>
      <c r="EK1608"/>
      <c r="EL1608"/>
      <c r="EM1608"/>
      <c r="EN1608"/>
      <c r="ER1608"/>
      <c r="ES1608"/>
      <c r="ET1608"/>
      <c r="EU1608"/>
    </row>
    <row r="1609" spans="137:151">
      <c r="EG1609"/>
      <c r="EH1609"/>
      <c r="EI1609"/>
      <c r="EJ1609"/>
      <c r="EK1609"/>
      <c r="EL1609"/>
      <c r="EM1609"/>
      <c r="EN1609"/>
      <c r="ER1609"/>
      <c r="ES1609"/>
      <c r="ET1609"/>
      <c r="EU1609"/>
    </row>
    <row r="1610" spans="137:151">
      <c r="EG1610"/>
      <c r="EH1610"/>
      <c r="EI1610"/>
      <c r="EJ1610"/>
      <c r="EK1610"/>
      <c r="EL1610"/>
      <c r="EM1610"/>
      <c r="EN1610"/>
      <c r="ER1610"/>
      <c r="ES1610"/>
      <c r="ET1610"/>
      <c r="EU1610"/>
    </row>
    <row r="1611" spans="137:151">
      <c r="EG1611"/>
      <c r="EH1611"/>
      <c r="EI1611"/>
      <c r="EJ1611"/>
      <c r="EK1611"/>
      <c r="EL1611"/>
      <c r="EM1611"/>
      <c r="EN1611"/>
      <c r="ER1611"/>
      <c r="ES1611"/>
      <c r="ET1611"/>
      <c r="EU1611"/>
    </row>
    <row r="1612" spans="137:151">
      <c r="EG1612"/>
      <c r="EH1612"/>
      <c r="EI1612"/>
      <c r="EJ1612"/>
      <c r="EK1612"/>
      <c r="EL1612"/>
      <c r="EM1612"/>
      <c r="EN1612"/>
      <c r="ER1612"/>
      <c r="ES1612"/>
      <c r="ET1612"/>
      <c r="EU1612"/>
    </row>
    <row r="1613" spans="137:151">
      <c r="EG1613"/>
      <c r="EH1613"/>
      <c r="EI1613"/>
      <c r="EJ1613"/>
      <c r="EK1613"/>
      <c r="EL1613"/>
      <c r="EM1613"/>
      <c r="EN1613"/>
      <c r="ER1613"/>
      <c r="ES1613"/>
      <c r="ET1613"/>
      <c r="EU1613"/>
    </row>
    <row r="1614" spans="137:151">
      <c r="EG1614"/>
      <c r="EH1614"/>
      <c r="EI1614"/>
      <c r="EJ1614"/>
      <c r="EK1614"/>
      <c r="EL1614"/>
      <c r="EM1614"/>
      <c r="EN1614"/>
      <c r="ER1614"/>
      <c r="ES1614"/>
      <c r="ET1614"/>
      <c r="EU1614"/>
    </row>
    <row r="1615" spans="137:151">
      <c r="EG1615"/>
      <c r="EH1615"/>
      <c r="EI1615"/>
      <c r="EJ1615"/>
      <c r="EK1615"/>
      <c r="EL1615"/>
      <c r="EM1615"/>
      <c r="EN1615"/>
      <c r="ER1615"/>
      <c r="ES1615"/>
      <c r="ET1615"/>
      <c r="EU1615"/>
    </row>
    <row r="1616" spans="137:151">
      <c r="EG1616"/>
      <c r="EH1616"/>
      <c r="EI1616"/>
      <c r="EJ1616"/>
      <c r="EK1616"/>
      <c r="EL1616"/>
      <c r="EM1616"/>
      <c r="EN1616"/>
      <c r="ER1616"/>
      <c r="ES1616"/>
      <c r="ET1616"/>
      <c r="EU1616"/>
    </row>
    <row r="1617" spans="137:151">
      <c r="EG1617"/>
      <c r="EH1617"/>
      <c r="EI1617"/>
      <c r="EJ1617"/>
      <c r="EK1617"/>
      <c r="EL1617"/>
      <c r="EM1617"/>
      <c r="EN1617"/>
      <c r="ER1617"/>
      <c r="ES1617"/>
      <c r="ET1617"/>
      <c r="EU1617"/>
    </row>
    <row r="1618" spans="137:151">
      <c r="EG1618"/>
      <c r="EH1618"/>
      <c r="EI1618"/>
      <c r="EJ1618"/>
      <c r="EK1618"/>
      <c r="EL1618"/>
      <c r="EM1618"/>
      <c r="EN1618"/>
      <c r="ER1618"/>
      <c r="ES1618"/>
      <c r="ET1618"/>
      <c r="EU1618"/>
    </row>
    <row r="1619" spans="137:151">
      <c r="EG1619"/>
      <c r="EH1619"/>
      <c r="EI1619"/>
      <c r="EJ1619"/>
      <c r="EK1619"/>
      <c r="EL1619"/>
      <c r="EM1619"/>
      <c r="EN1619"/>
      <c r="ER1619"/>
      <c r="ES1619"/>
      <c r="ET1619"/>
      <c r="EU1619"/>
    </row>
    <row r="1620" spans="137:151">
      <c r="EG1620"/>
      <c r="EH1620"/>
      <c r="EI1620"/>
      <c r="EJ1620"/>
      <c r="EK1620"/>
      <c r="EL1620"/>
      <c r="EM1620"/>
      <c r="EN1620"/>
      <c r="ER1620"/>
      <c r="ES1620"/>
      <c r="ET1620"/>
      <c r="EU1620"/>
    </row>
    <row r="1621" spans="137:151">
      <c r="EG1621"/>
      <c r="EH1621"/>
      <c r="EI1621"/>
      <c r="EJ1621"/>
      <c r="EK1621"/>
      <c r="EL1621"/>
      <c r="EM1621"/>
      <c r="EN1621"/>
      <c r="ER1621"/>
      <c r="ES1621"/>
      <c r="ET1621"/>
      <c r="EU1621"/>
    </row>
    <row r="1622" spans="137:151">
      <c r="EK1622"/>
      <c r="EL1622"/>
      <c r="EM1622"/>
      <c r="EN1622"/>
      <c r="ER1622"/>
      <c r="ES1622"/>
      <c r="ET1622"/>
      <c r="EU1622"/>
    </row>
    <row r="1623" spans="137:151">
      <c r="EK1623"/>
      <c r="EL1623"/>
      <c r="EM1623"/>
      <c r="EN1623"/>
      <c r="ER1623"/>
      <c r="ES1623"/>
      <c r="ET1623"/>
      <c r="EU1623"/>
    </row>
    <row r="1624" spans="137:151">
      <c r="EK1624"/>
      <c r="EL1624"/>
      <c r="EM1624"/>
      <c r="EN1624"/>
      <c r="ER1624"/>
      <c r="ES1624"/>
      <c r="ET1624"/>
      <c r="EU1624"/>
    </row>
    <row r="1625" spans="137:151">
      <c r="EK1625"/>
      <c r="EL1625"/>
      <c r="EM1625"/>
      <c r="EN1625"/>
      <c r="ER1625"/>
      <c r="ES1625"/>
      <c r="ET1625"/>
      <c r="EU1625"/>
    </row>
    <row r="1626" spans="137:151">
      <c r="EK1626"/>
      <c r="EL1626"/>
      <c r="EM1626"/>
      <c r="EN1626"/>
      <c r="ER1626"/>
      <c r="ES1626"/>
      <c r="ET1626"/>
      <c r="EU1626"/>
    </row>
    <row r="1627" spans="137:151">
      <c r="EK1627"/>
      <c r="EL1627"/>
      <c r="EM1627"/>
      <c r="EN1627"/>
      <c r="ER1627"/>
      <c r="ES1627"/>
      <c r="ET1627"/>
      <c r="EU1627"/>
    </row>
    <row r="1628" spans="137:151">
      <c r="EK1628"/>
      <c r="EL1628"/>
      <c r="EM1628"/>
      <c r="EN1628"/>
      <c r="ER1628"/>
      <c r="ES1628"/>
      <c r="ET1628"/>
      <c r="EU1628"/>
    </row>
    <row r="1629" spans="137:151">
      <c r="EK1629"/>
      <c r="EL1629"/>
      <c r="EM1629"/>
      <c r="EN1629"/>
      <c r="ER1629"/>
      <c r="ES1629"/>
      <c r="ET1629"/>
      <c r="EU1629"/>
    </row>
    <row r="1630" spans="137:151">
      <c r="EK1630"/>
      <c r="EL1630"/>
      <c r="EM1630"/>
      <c r="EN1630"/>
      <c r="ER1630"/>
      <c r="ES1630"/>
      <c r="ET1630"/>
      <c r="EU1630"/>
    </row>
    <row r="1631" spans="137:151">
      <c r="EK1631"/>
      <c r="EL1631"/>
      <c r="EM1631"/>
      <c r="EN1631"/>
      <c r="ER1631"/>
      <c r="ES1631"/>
      <c r="ET1631"/>
      <c r="EU1631"/>
    </row>
    <row r="1632" spans="137:151">
      <c r="EK1632"/>
      <c r="EL1632"/>
      <c r="EM1632"/>
      <c r="EN1632"/>
      <c r="ER1632"/>
      <c r="ES1632"/>
      <c r="ET1632"/>
      <c r="EU1632"/>
    </row>
    <row r="1633" spans="141:151">
      <c r="EK1633"/>
      <c r="EL1633"/>
      <c r="EM1633"/>
      <c r="EN1633"/>
      <c r="ER1633"/>
      <c r="ES1633"/>
      <c r="ET1633"/>
      <c r="EU1633"/>
    </row>
    <row r="1634" spans="141:151">
      <c r="EK1634"/>
      <c r="EL1634"/>
      <c r="EM1634"/>
      <c r="EN1634"/>
      <c r="ER1634"/>
      <c r="ES1634"/>
      <c r="ET1634"/>
      <c r="EU1634"/>
    </row>
    <row r="1635" spans="141:151">
      <c r="EK1635"/>
      <c r="EL1635"/>
      <c r="EM1635"/>
      <c r="EN1635"/>
      <c r="ER1635"/>
      <c r="ES1635"/>
      <c r="ET1635"/>
      <c r="EU1635"/>
    </row>
    <row r="1636" spans="141:151">
      <c r="EK1636"/>
      <c r="EL1636"/>
      <c r="EM1636"/>
      <c r="EN1636"/>
      <c r="ER1636"/>
      <c r="ES1636"/>
      <c r="ET1636"/>
      <c r="EU1636"/>
    </row>
    <row r="1637" spans="141:151">
      <c r="EK1637"/>
      <c r="EL1637"/>
      <c r="EM1637"/>
      <c r="EN1637"/>
      <c r="ER1637"/>
      <c r="ES1637"/>
      <c r="ET1637"/>
      <c r="EU1637"/>
    </row>
    <row r="1638" spans="141:151">
      <c r="EK1638"/>
      <c r="EL1638"/>
      <c r="EM1638"/>
      <c r="EN1638"/>
      <c r="ER1638"/>
      <c r="ES1638"/>
      <c r="ET1638"/>
      <c r="EU1638"/>
    </row>
    <row r="1639" spans="141:151">
      <c r="EK1639"/>
      <c r="EL1639"/>
      <c r="EM1639"/>
      <c r="EN1639"/>
      <c r="ER1639"/>
      <c r="ES1639"/>
      <c r="ET1639"/>
      <c r="EU1639"/>
    </row>
    <row r="1640" spans="141:151">
      <c r="EK1640"/>
      <c r="EL1640"/>
      <c r="EM1640"/>
      <c r="EN1640"/>
      <c r="ER1640"/>
      <c r="ES1640"/>
      <c r="ET1640"/>
      <c r="EU1640"/>
    </row>
    <row r="1641" spans="141:151">
      <c r="EK1641"/>
      <c r="EL1641"/>
      <c r="EM1641"/>
      <c r="EN1641"/>
      <c r="ER1641"/>
      <c r="ES1641"/>
      <c r="ET1641"/>
      <c r="EU1641"/>
    </row>
    <row r="1642" spans="141:151">
      <c r="EK1642"/>
      <c r="EL1642"/>
      <c r="EM1642"/>
      <c r="EN1642"/>
      <c r="ER1642"/>
      <c r="ES1642"/>
      <c r="ET1642"/>
      <c r="EU1642"/>
    </row>
    <row r="1643" spans="141:151">
      <c r="EK1643"/>
      <c r="EL1643"/>
      <c r="EM1643"/>
      <c r="EN1643"/>
      <c r="ER1643"/>
      <c r="ES1643"/>
      <c r="ET1643"/>
      <c r="EU1643"/>
    </row>
    <row r="1644" spans="141:151">
      <c r="EK1644"/>
      <c r="EL1644"/>
      <c r="EM1644"/>
      <c r="EN1644"/>
      <c r="ER1644"/>
      <c r="ES1644"/>
      <c r="ET1644"/>
      <c r="EU1644"/>
    </row>
    <row r="1645" spans="141:151">
      <c r="EK1645"/>
      <c r="EL1645"/>
      <c r="EM1645"/>
      <c r="EN1645"/>
      <c r="ER1645"/>
      <c r="ES1645"/>
      <c r="ET1645"/>
      <c r="EU1645"/>
    </row>
    <row r="1646" spans="141:151">
      <c r="EK1646"/>
      <c r="EL1646"/>
      <c r="EM1646"/>
      <c r="EN1646"/>
      <c r="ER1646"/>
      <c r="ES1646"/>
      <c r="ET1646"/>
      <c r="EU1646"/>
    </row>
    <row r="1647" spans="141:151">
      <c r="EK1647"/>
      <c r="EL1647"/>
      <c r="EM1647"/>
      <c r="EN1647"/>
      <c r="ER1647"/>
      <c r="ES1647"/>
      <c r="ET1647"/>
      <c r="EU1647"/>
    </row>
    <row r="1648" spans="141:151">
      <c r="EK1648"/>
      <c r="EL1648"/>
      <c r="EM1648"/>
      <c r="EN1648"/>
      <c r="ER1648"/>
      <c r="ES1648"/>
      <c r="ET1648"/>
      <c r="EU1648"/>
    </row>
    <row r="1649" spans="141:151">
      <c r="EK1649"/>
      <c r="EL1649"/>
      <c r="EM1649"/>
      <c r="EN1649"/>
      <c r="ER1649"/>
      <c r="ES1649"/>
      <c r="ET1649"/>
      <c r="EU1649"/>
    </row>
    <row r="1650" spans="141:151">
      <c r="EK1650"/>
      <c r="EL1650"/>
      <c r="EM1650"/>
      <c r="EN1650"/>
      <c r="ER1650"/>
      <c r="ES1650"/>
      <c r="ET1650"/>
      <c r="EU1650"/>
    </row>
    <row r="1651" spans="141:151">
      <c r="EK1651"/>
      <c r="EL1651"/>
      <c r="EM1651"/>
      <c r="EN1651"/>
      <c r="ER1651"/>
      <c r="ES1651"/>
      <c r="ET1651"/>
      <c r="EU1651"/>
    </row>
    <row r="1652" spans="141:151">
      <c r="EK1652"/>
      <c r="EL1652"/>
      <c r="EM1652"/>
      <c r="EN1652"/>
      <c r="ER1652"/>
      <c r="ES1652"/>
      <c r="ET1652"/>
      <c r="EU1652"/>
    </row>
    <row r="1653" spans="141:151">
      <c r="EK1653"/>
      <c r="EL1653"/>
      <c r="EM1653"/>
      <c r="EN1653"/>
      <c r="ER1653"/>
      <c r="ES1653"/>
      <c r="ET1653"/>
      <c r="EU1653"/>
    </row>
    <row r="1654" spans="141:151">
      <c r="EK1654"/>
      <c r="EL1654"/>
      <c r="EM1654"/>
      <c r="EN1654"/>
      <c r="ER1654"/>
      <c r="ES1654"/>
      <c r="ET1654"/>
      <c r="EU1654"/>
    </row>
  </sheetData>
  <sortState ref="A4:EE72">
    <sortCondition ref="A4"/>
  </sortState>
  <mergeCells count="24">
    <mergeCell ref="GH5:GI5"/>
    <mergeCell ref="FS5:FT5"/>
    <mergeCell ref="DV1:DX1"/>
    <mergeCell ref="DY1:EL1"/>
    <mergeCell ref="EM1:EN1"/>
    <mergeCell ref="FG5:FH5"/>
    <mergeCell ref="EO1:EQ1"/>
    <mergeCell ref="ER1:ER2"/>
    <mergeCell ref="FK10:FL10"/>
    <mergeCell ref="FK5:FL5"/>
    <mergeCell ref="FN5:FO5"/>
    <mergeCell ref="DE1:DH1"/>
    <mergeCell ref="FQ5:FR5"/>
    <mergeCell ref="B1:C1"/>
    <mergeCell ref="DJ1:DN1"/>
    <mergeCell ref="DO1:DU1"/>
    <mergeCell ref="DC1:DD1"/>
    <mergeCell ref="CA1:CO1"/>
    <mergeCell ref="BL1:BZ1"/>
    <mergeCell ref="D1:K1"/>
    <mergeCell ref="BH1:BI1"/>
    <mergeCell ref="L1:U1"/>
    <mergeCell ref="CQ1:DB1"/>
    <mergeCell ref="V1:BG1"/>
  </mergeCells>
  <phoneticPr fontId="18" type="noConversion"/>
  <dataValidations xWindow="186" yWindow="261" count="44">
    <dataValidation type="date" allowBlank="1" showInputMessage="1" showErrorMessage="1" error="Λάθος Ημερομηνία" prompt="Εισάγεται Ημερονηνία μορφής 14/6/2011" sqref="BE1534:BE65415 BC3 BA3 AY3 AI3 AA3 V3 AE3 AM3 AQ3 AU3">
      <formula1>40544</formula1>
      <formula2>41274</formula2>
    </dataValidation>
    <dataValidation type="whole" allowBlank="1" showInputMessage="1" showErrorMessage="1" error="Δεν υπάρχουν τόσα Α/Φ (1-20)" prompt="Εισάγεται αριθμό Α/Φ" sqref="EK1655:EK65536 EJ4:EJ367 EK4:EL400 EJ1:EK3 EJ1622:EJ65503">
      <formula1>1</formula1>
      <formula2>20</formula2>
    </dataValidation>
    <dataValidation type="whole" allowBlank="1" showInputMessage="1" showErrorMessage="1" error="Δεν υπάρχουν τόσα Ελικόπτερα" prompt="Εισάγεται αριθμό Ελικοπτέρων" sqref="EL1655:EL65536 EL1:EL3">
      <formula1>1</formula1>
      <formula2>20</formula2>
    </dataValidation>
    <dataValidation type="list" allowBlank="1" showInputMessage="1" showErrorMessage="1" sqref="FB37:FC40 FB6:FC35">
      <formula1>$FC$13:$FC$40</formula1>
    </dataValidation>
    <dataValidation type="list" allowBlank="1" showInputMessage="1" showErrorMessage="1" error="Μόνο Ναι ή Όχι επιλέξατε" prompt="Επιλέξατε Ναι ή Όχι" sqref="DW4:DX279">
      <formula1>$GB$25:$GB$26</formula1>
    </dataValidation>
    <dataValidation type="list" allowBlank="1" showInputMessage="1" showErrorMessage="1" error="Μη υπάρχουσα τιμή" prompt="Εισάγετε ένταση ανέμου" sqref="DM4:DM279">
      <formula1>$FG$22:$FG$26</formula1>
    </dataValidation>
    <dataValidation type="list" allowBlank="1" showInputMessage="1" showErrorMessage="1" error="Μη υπάρχουσα τιμή" prompt="Εισάγετε Δ/νση ανέμου" sqref="DN4:DN279">
      <formula1>$FG$30:$FG$34</formula1>
    </dataValidation>
    <dataValidation type="list" allowBlank="1" showInputMessage="1" showErrorMessage="1" error="Μη υπάρχουσα τιμή" prompt="Εισάγετε Κλίση εδάφους" sqref="DO4:DO279">
      <formula1>$FJ$13:$FJ$18</formula1>
    </dataValidation>
    <dataValidation type="list" allowBlank="1" showInputMessage="1" showErrorMessage="1" error="Μη υπάρχουσα τιμή" prompt="Εισάγετε Πέτρωμα" sqref="DQ4:DQ279">
      <formula1>$FJ$30:$FJ$34</formula1>
    </dataValidation>
    <dataValidation type="list" allowBlank="1" showInputMessage="1" showErrorMessage="1" error="Μη υπάρχουσα τιμή" prompt="Εισάγετε Πυκνότητα καμμένης βλάστησης" sqref="DS4:DS279">
      <formula1>$FO$7:$FO$8</formula1>
    </dataValidation>
    <dataValidation type="list" allowBlank="1" showInputMessage="1" showErrorMessage="1" error="Μη υπάρχουσα τιμή" prompt="Εισάγετε Σημείο έναρξης Πυρκαγιάς" sqref="DU4:DU279">
      <formula1>$FM$19:$FM$27</formula1>
    </dataValidation>
    <dataValidation type="whole" allowBlank="1" showInputMessage="1" showErrorMessage="1" error="Τιμή εκτός ορίου" prompt="Εισάγετε Σχετική Υγρασία" sqref="DK3:DK279">
      <formula1>0</formula1>
      <formula2>100</formula2>
    </dataValidation>
    <dataValidation type="whole" allowBlank="1" showInputMessage="1" showErrorMessage="1" error="Τιμή εκτός ορίου" prompt="Εισάγετε Θερμοκρασία" sqref="DL3:DL279">
      <formula1>0</formula1>
      <formula2>55</formula2>
    </dataValidation>
    <dataValidation type="list" allowBlank="1" showInputMessage="1" showErrorMessage="1" error="Μη υπάρχουσα τιμή" prompt="Εισάγετε Μορφή πυρκαγιάς" sqref="DT4:DT279">
      <formula1>$FM$12:$FM$15</formula1>
    </dataValidation>
    <dataValidation type="whole" allowBlank="1" showInputMessage="1" showErrorMessage="1" error="Η τιμή πρέπει να είναι μικρότερη από 3.000" prompt="Εισάγετε Υψόμετρο" sqref="DI4:DI279">
      <formula1>0</formula1>
      <formula2>3000</formula2>
    </dataValidation>
    <dataValidation type="list" allowBlank="1" showInputMessage="1" showErrorMessage="1" error="Επιλέξατε από την λίστα" prompt="Επιλέξατε τρόπο-μέσα κατάσβεσης" sqref="DV4:DV279">
      <formula1>$FM$31:$FM$34</formula1>
    </dataValidation>
    <dataValidation type="list" allowBlank="1" showInputMessage="1" showErrorMessage="1" error="Λάθος επιλέξατε από την λίστα" prompt="Επιλέξατε έκθεση" sqref="DP4:DP279">
      <formula1>$FG$39:$FG$43</formula1>
    </dataValidation>
    <dataValidation type="list" allowBlank="1" showInputMessage="1" showErrorMessage="1" error="Επιλέξατε από την λίστα" prompt="Επιλέξατε πυκνότητα χορτοτάπητα" sqref="DR4:DR279">
      <formula1>$FL$7:$FL$9</formula1>
    </dataValidation>
    <dataValidation type="whole" allowBlank="1" showInputMessage="1" showErrorMessage="1" error="Η Τιμή πρέπει να είναι μεταξύ 1 και 5.000" prompt="Εισάγεται αριθμό" sqref="CS4:CS279 DB4:DB279 CY4:CY279 CV4:CV279">
      <formula1>1</formula1>
      <formula2>5000</formula2>
    </dataValidation>
    <dataValidation type="whole" allowBlank="1" showInputMessage="1" showErrorMessage="1" error="Πολύ μεγάλος αριθμός" prompt="Εισάγεται αριθμό" sqref="DY4:DZ279 EG4:EI367 EC4:EF279">
      <formula1>1</formula1>
      <formula2>200</formula2>
    </dataValidation>
    <dataValidation type="whole" allowBlank="1" showInputMessage="1" showErrorMessage="1" error="Πολύ μεγάλος αριθμός" prompt="Εισάγεται αριθμό" sqref="EA4:EB279">
      <formula1>1</formula1>
      <formula2>2000</formula2>
    </dataValidation>
    <dataValidation type="list" allowBlank="1" showInputMessage="1" showErrorMessage="1" error="Επιλέξατε από την λίστα" prompt="Επιλέξατε Κωδικό μετεωρολογικού σταθμού" sqref="DJ4:DJ279">
      <formula1>$FU$7:$FU$132</formula1>
    </dataValidation>
    <dataValidation allowBlank="1" showInputMessage="1" showErrorMessage="1" prompt="Μην το πειράζεται" sqref="CB4:CB279 CP4:CP279 BP4:BP279 BS4:BS279 BV4:BV279 BY4:BY279 BM4:BM279 CE4:CE279 CN4:CN279 CK4:CK279 CH4:CH279 CU4:CU279 CR4:CR279 DA4:DA279 CX4:CX279"/>
    <dataValidation type="textLength" operator="greaterThanOrEqual" allowBlank="1" showInputMessage="1" showErrorMessage="1" error="Η Τιμή πρέπει να είναι μεταξύ 1 και 100.000" prompt="Εισάγεται αριθμό στρεμάτων" sqref="BQ4:BQ279 BN4:BN279 BT4:BT279 BW4:BW279 BZ4:BZ279 CC4:CC279 CI4:CI279 CO4:CO279 CL4:CL279 CF4:CF279">
      <formula1>1</formula1>
    </dataValidation>
    <dataValidation type="list" allowBlank="1" showInputMessage="1" showErrorMessage="1" error="Μη υπάρχουσα τιμή" prompt="Εισάγετε Γεωργική βλάστηση" sqref="CG4:CG279 CA4:CA279 CM4:CM279 CD4:CD279 CJ4:CJ279">
      <formula1>$FG$7:$FG$11</formula1>
    </dataValidation>
    <dataValidation type="time" operator="greaterThanOrEqual" allowBlank="1" showInputMessage="1" showErrorMessage="1" error="Προσοχή Λάθος Ώρα" prompt="Εισάγεται Ώρα της μορφής 14:22" sqref="Z4:Z279 BB4:BB279 BD4:BD279 BG4:BG279 AZ4:AZ279 AJ4:AJ279 AF4:AF279 AN4:AN279 AR4:AR279 AV4:AV279 AB4:AB279">
      <formula1>0</formula1>
    </dataValidation>
    <dataValidation type="time" operator="greaterThanOrEqual" allowBlank="1" showInputMessage="1" showErrorMessage="1" error="Προσοχή Λάθος Ώρα" prompt="ΠΡΟΣΟΧΗ Μην Εισάγεται τίποτα εδώ" sqref="AC4:AD279 AW4:AX279 AK4:AL279 BF4:BF279 AG4:AH279 AO4:AP279 AS4:AT279">
      <formula1>0</formula1>
    </dataValidation>
    <dataValidation type="list" allowBlank="1" showInputMessage="1" showErrorMessage="1" error="Μη υπάρχουσα τιμή" prompt="Επιλέξατε βλάστηση" sqref="BL4:BL279 BU4:BU279 BR4:BR279 BO4:BO279 BX4:BX279">
      <formula1>$FC$6:$FC$40</formula1>
    </dataValidation>
    <dataValidation type="whole" allowBlank="1" showInputMessage="1" showErrorMessage="1" error="Λάθος τιμή. Εισάγεται από 0 έως 59" prompt="Εισάγεται Πρώτα λεπτά Γ. Πλάτους" sqref="Q4:R279">
      <formula1>0</formula1>
      <formula2>59</formula2>
    </dataValidation>
    <dataValidation type="whole" allowBlank="1" showInputMessage="1" showErrorMessage="1" error="Λάθος τιμή. Εισάγεται από 0 έως 59" prompt="Εισάγεται Πρώτα λεπτά Γ. Μήκος" sqref="M4:N279">
      <formula1>0</formula1>
      <formula2>59</formula2>
    </dataValidation>
    <dataValidation type="list" allowBlank="1" showInputMessage="1" showErrorMessage="1" error="Μη υπάρχουσα τιμή" prompt="Εισάγετε Άλλες καταστροφές" sqref="CQ4:CQ279 CZ4:CZ279 CW4:CW279 CT4:CT279">
      <formula1>$FG$14:$FG$18</formula1>
    </dataValidation>
    <dataValidation type="list" allowBlank="1" showInputMessage="1" showErrorMessage="1" error="Δεν αντιστοιχεί σε καμμία Δασ. Υπηρεσία" prompt="Εισάγετε τον κωδικό της υπηρεσίας" sqref="E4:E318">
      <formula1>$FY$6:$FY$109</formula1>
    </dataValidation>
    <dataValidation type="decimal" allowBlank="1" showInputMessage="1" showErrorMessage="1" errorTitle="ΛΑΘΟΣ ΣΥΝΤΕΤΑΓΜΈΝΗ" error="Συντεταγμένη μεταξύ 103000 έως 999999" promptTitle="Εισάγετε τον 6ψηφιο χ" prompt="Εισάγετε τον 6ψηφιο δεκαδικό αριθμό_x000a_Συντεταγμένη μεταξύ 103000 έως 999999" sqref="T4:T279">
      <formula1>103000</formula1>
      <formula2>999999</formula2>
    </dataValidation>
    <dataValidation type="decimal" allowBlank="1" showInputMessage="1" showErrorMessage="1" errorTitle="ΛΑΘΟΣ ΣΥΝΤΕΤΑΓΜΈΝΗ" error="Συντεταγμένη μεταξύ 3800000 έως 4650000" promptTitle="Εισάγετε τον 7ψηφιο ψ" prompt="Εισάγετε τον 7ψηφιο δεκαδικό αριθμό_x000a_Συντεταγμένη μεταξύ 3800000 έως 4650000" sqref="U4:U279">
      <formula1>3800000</formula1>
      <formula2>4650000</formula2>
    </dataValidation>
    <dataValidation type="date" allowBlank="1" showInputMessage="1" showErrorMessage="1" error="Λάθος Ημερομηνία" prompt="Εισάγεται Ημερονηνία μορφής 14/6/2011 ή 14/6/11" sqref="AE4:AE279 V4:V279 BE4:BE279 BC4:BC279 BA4:BA279 AY4:AY279 AU4:AU279 AQ4:AQ279 AM4:AM279 AI4:AI279 AA4:AA279">
      <formula1>40544</formula1>
      <formula2>42369</formula2>
    </dataValidation>
    <dataValidation type="whole" allowBlank="1" showInputMessage="1" showErrorMessage="1" error="Λάθος τιμή. Εισάγεται από 19 έως 30" prompt="Εισάγεται Μοίρες Γ. Μήκος" sqref="L4:L279">
      <formula1>19</formula1>
      <formula2>30</formula2>
    </dataValidation>
    <dataValidation type="whole" allowBlank="1" showInputMessage="1" showErrorMessage="1" error="Λάθος τιμή. Εισάγεται από 33 έως 42" prompt="Εισάγεται Μοίρες Γ. Πλάτους" sqref="P4:P279">
      <formula1>33</formula1>
      <formula2>42</formula2>
    </dataValidation>
    <dataValidation type="list" allowBlank="1" showInputMessage="1" showErrorMessage="1" error="Επιλέξατε μόνο από την λίστα" prompt="Επιλέξατε είδος αιτίου" sqref="BI4:BI279">
      <formula1>$GM$6:$GM$36</formula1>
    </dataValidation>
    <dataValidation type="list" allowBlank="1" showInputMessage="1" showErrorMessage="1" error="Επιλογή μόνο από λίστα" promptTitle="Βλάστηση" prompt="Επιλέξατε από την λίστα" sqref="DG4:DG279 DE4:DE279">
      <formula1>$GQ$7:$GQ$10</formula1>
    </dataValidation>
    <dataValidation allowBlank="1" showInputMessage="1" showErrorMessage="1" prompt="Συμμετέχοντες υπάλληλοι της Δασικής Υπηρεσίας (Συνολικός αριθμός ατόμων)" sqref="EO4:EO400"/>
    <dataValidation allowBlank="1" showInputMessage="1" showErrorMessage="1" prompt="Συμμετοχή προϊσταμένου Υπηρεσίας (άνευ αμοιβής), (αριθμός ωρών)" sqref="EP4:EP400"/>
    <dataValidation allowBlank="1" showInputMessage="1" showErrorMessage="1" promptTitle="Συμμετέχοντα οχήματα" prompt="Οχήματα Δασικής Υπηρεσίας" sqref="EQ4:EQ400"/>
    <dataValidation type="list" allowBlank="1" showInputMessage="1" showErrorMessage="1" errorTitle="Προειδοποίηση" error="Επιλέξατε μόνο από την λίστα" promptTitle="ΠΕΡΙΦΕΡΕΙΑ" prompt="Επιλέξατε από την λίστα" sqref="D4:D318">
      <formula1>$GT$6:$GT$18</formula1>
    </dataValidation>
    <dataValidation type="list" allowBlank="1" showInputMessage="1" showErrorMessage="1" error="Επιλέξατε από την λίστα μόνο" prompt="Επιλέξατε μεταξύ Εξακριβωμένα, Μη εξακριβωμένα και Πιθανά" sqref="BH4:BH279">
      <formula1>$GJ$7:$GJ$9</formula1>
    </dataValidation>
  </dataValidations>
  <pageMargins left="0.7" right="0.7" top="0.75" bottom="0.75" header="0.3" footer="0.3"/>
  <pageSetup paperSize="9" orientation="portrait" horizontalDpi="1200" verticalDpi="1200" r:id="rId1"/>
  <cellWatches>
    <cellWatch r="FV110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workbookViewId="0">
      <selection activeCell="D12" sqref="D12"/>
    </sheetView>
  </sheetViews>
  <sheetFormatPr defaultRowHeight="14.4"/>
  <cols>
    <col min="4" max="4" width="23.33203125" customWidth="1"/>
  </cols>
  <sheetData>
    <row r="1" spans="2:4">
      <c r="B1" s="144" t="s">
        <v>676</v>
      </c>
      <c r="C1" s="159" t="s">
        <v>677</v>
      </c>
    </row>
    <row r="2" spans="2:4">
      <c r="B2" s="159">
        <v>1</v>
      </c>
      <c r="C2" s="195" t="s">
        <v>663</v>
      </c>
      <c r="D2" s="144" t="str">
        <f>CONCATENATE(B2," ",C2)</f>
        <v>1 Α. Μακεδονία- Θράκη</v>
      </c>
    </row>
    <row r="3" spans="2:4">
      <c r="B3" s="159">
        <v>1</v>
      </c>
      <c r="C3" s="195" t="s">
        <v>664</v>
      </c>
      <c r="D3" s="144" t="str">
        <f t="shared" ref="D3:D14" si="0">CONCATENATE(B3," ",C3)</f>
        <v>1 Κ. Μακεδονία</v>
      </c>
    </row>
    <row r="4" spans="2:4">
      <c r="B4" s="159">
        <v>2</v>
      </c>
      <c r="C4" s="195" t="s">
        <v>666</v>
      </c>
      <c r="D4" s="144" t="str">
        <f t="shared" si="0"/>
        <v>2 Δ. Μακεδονία</v>
      </c>
    </row>
    <row r="5" spans="2:4">
      <c r="B5" s="159">
        <v>2</v>
      </c>
      <c r="C5" s="195" t="s">
        <v>665</v>
      </c>
      <c r="D5" s="144" t="str">
        <f t="shared" si="0"/>
        <v>2 Ήπειρος</v>
      </c>
    </row>
    <row r="6" spans="2:4">
      <c r="B6" s="159">
        <v>3</v>
      </c>
      <c r="C6" s="197" t="s">
        <v>667</v>
      </c>
      <c r="D6" s="144" t="str">
        <f t="shared" si="0"/>
        <v>3 Θεσσαλία</v>
      </c>
    </row>
    <row r="7" spans="2:4">
      <c r="B7" s="159">
        <v>3</v>
      </c>
      <c r="C7" s="195" t="s">
        <v>668</v>
      </c>
      <c r="D7" s="144" t="str">
        <f t="shared" si="0"/>
        <v>3 Στερεά Ελλάδα</v>
      </c>
    </row>
    <row r="8" spans="2:4">
      <c r="B8" s="159">
        <v>4</v>
      </c>
      <c r="C8" s="197" t="s">
        <v>670</v>
      </c>
      <c r="D8" s="144" t="str">
        <f t="shared" si="0"/>
        <v>4 Δυτική Ελλάδα</v>
      </c>
    </row>
    <row r="9" spans="2:4">
      <c r="B9" s="159">
        <v>4</v>
      </c>
      <c r="C9" s="196" t="s">
        <v>671</v>
      </c>
      <c r="D9" s="144" t="str">
        <f t="shared" si="0"/>
        <v>4 Ιόνιοι Νήσοι</v>
      </c>
    </row>
    <row r="10" spans="2:4">
      <c r="B10" s="159">
        <v>4</v>
      </c>
      <c r="C10" s="196" t="s">
        <v>669</v>
      </c>
      <c r="D10" s="144" t="str">
        <f t="shared" si="0"/>
        <v>4 Πελοπόννησος</v>
      </c>
    </row>
    <row r="11" spans="2:4">
      <c r="B11" s="159">
        <v>5</v>
      </c>
      <c r="C11" s="195" t="s">
        <v>672</v>
      </c>
      <c r="D11" s="144" t="str">
        <f t="shared" si="0"/>
        <v>5 Αττικής</v>
      </c>
    </row>
    <row r="12" spans="2:4">
      <c r="B12" s="159">
        <v>6</v>
      </c>
      <c r="C12" s="195" t="s">
        <v>673</v>
      </c>
      <c r="D12" s="144" t="str">
        <f t="shared" si="0"/>
        <v>6 Κρήτης</v>
      </c>
    </row>
    <row r="13" spans="2:4">
      <c r="B13" s="159">
        <v>7</v>
      </c>
      <c r="C13" s="196" t="s">
        <v>674</v>
      </c>
      <c r="D13" s="144" t="str">
        <f t="shared" si="0"/>
        <v>7 Β. Αιγαίο</v>
      </c>
    </row>
    <row r="14" spans="2:4">
      <c r="B14" s="159">
        <v>7</v>
      </c>
      <c r="C14" s="196" t="s">
        <v>675</v>
      </c>
      <c r="D14" s="144" t="str">
        <f t="shared" si="0"/>
        <v>7 Ν. Αιγαίο</v>
      </c>
    </row>
  </sheetData>
  <autoFilter ref="B1:C1">
    <sortState ref="B2:C14">
      <sortCondition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ΠΥΡΚΑΓΙΕΣ 2014</vt:lpstr>
      <vt:lpstr>Φύλλο1</vt:lpstr>
      <vt:lpstr>Φύλλο2</vt:lpstr>
    </vt:vector>
  </TitlesOfParts>
  <Manager>Προστασίας Δασών και Φυσικού Περιβάλλοντος</Manager>
  <Company>ΥΠΕΚΑ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Εισαγωγή δελτίων πυρκαγιών</dc:title>
  <dc:subject>Πυρκαγιές</dc:subject>
  <dc:creator>Τρύφων Δασκαλάκης</dc:creator>
  <dc:description>Παρακαλώ μην κάνετε αλλαγές στο φύλλο. Αν κρίνετε ότι υπάρχουν αναγκαίες αλλαγές να μας ενημερώσετε άμεσα. Ευχαριστούμε για την συνεργασία σας.</dc:description>
  <cp:lastModifiedBy>Ελένη Παπαγιαννάκη</cp:lastModifiedBy>
  <dcterms:created xsi:type="dcterms:W3CDTF">2012-03-11T05:54:42Z</dcterms:created>
  <dcterms:modified xsi:type="dcterms:W3CDTF">2016-04-05T09:17:50Z</dcterms:modified>
  <cp:category>Βοηθητικό</cp:category>
  <cp:contentStatus>Ελέγχου</cp:contentStatus>
</cp:coreProperties>
</file>