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56" windowHeight="8448"/>
  </bookViews>
  <sheets>
    <sheet name="ΠΥΡΚΑΓΙΕΣ 2012" sheetId="2" r:id="rId1"/>
  </sheets>
  <definedNames>
    <definedName name="_xlnm._FilterDatabase" localSheetId="0" hidden="1">'ΠΥΡΚΑΓΙΕΣ 2012'!$A$2:$FU$2</definedName>
  </definedNames>
  <calcPr calcId="125725"/>
</workbook>
</file>

<file path=xl/calcChain.xml><?xml version="1.0" encoding="utf-8"?>
<calcChain xmlns="http://schemas.openxmlformats.org/spreadsheetml/2006/main">
  <c r="G212" i="2"/>
  <c r="F212"/>
  <c r="E212"/>
  <c r="G211"/>
  <c r="F211"/>
  <c r="E211"/>
  <c r="G210"/>
  <c r="F210"/>
  <c r="E210"/>
  <c r="G209"/>
  <c r="F209"/>
  <c r="E209"/>
  <c r="G208"/>
  <c r="F208"/>
  <c r="E208"/>
  <c r="G206"/>
  <c r="F206"/>
  <c r="E206"/>
  <c r="G205"/>
  <c r="F205"/>
  <c r="E205"/>
  <c r="G203"/>
  <c r="F203"/>
  <c r="E203"/>
  <c r="G202"/>
  <c r="F202"/>
  <c r="E202"/>
  <c r="G200"/>
  <c r="F200"/>
  <c r="E200"/>
  <c r="G199"/>
  <c r="F199"/>
  <c r="E199"/>
  <c r="G198"/>
  <c r="F198"/>
  <c r="E198"/>
  <c r="G197"/>
  <c r="F197"/>
  <c r="E197"/>
  <c r="G196"/>
  <c r="F196"/>
  <c r="E196"/>
  <c r="G191"/>
  <c r="F191"/>
  <c r="E191"/>
  <c r="G190"/>
  <c r="F190"/>
  <c r="E190"/>
  <c r="G189"/>
  <c r="F189"/>
  <c r="E189"/>
  <c r="G187"/>
  <c r="F187"/>
  <c r="E187"/>
  <c r="G186"/>
  <c r="F186"/>
  <c r="E186"/>
  <c r="G182"/>
  <c r="F182"/>
  <c r="E182"/>
  <c r="G181"/>
  <c r="F181"/>
  <c r="E181"/>
  <c r="G180"/>
  <c r="F180"/>
  <c r="E180"/>
  <c r="G179"/>
  <c r="F179"/>
  <c r="E179"/>
  <c r="G175"/>
  <c r="F175"/>
  <c r="E175"/>
  <c r="G174"/>
  <c r="F174"/>
  <c r="E174"/>
  <c r="G172"/>
  <c r="F172"/>
  <c r="E172"/>
  <c r="G171"/>
  <c r="F171"/>
  <c r="E171"/>
  <c r="G165"/>
  <c r="F165"/>
  <c r="E165"/>
  <c r="G164"/>
  <c r="F164"/>
  <c r="E164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27"/>
  <c r="F27"/>
  <c r="E27"/>
  <c r="G26"/>
  <c r="F26"/>
  <c r="E26"/>
  <c r="G25"/>
  <c r="F25"/>
  <c r="E25"/>
  <c r="G24"/>
  <c r="F24"/>
  <c r="E24"/>
  <c r="G118"/>
  <c r="F118"/>
  <c r="E118"/>
  <c r="G65"/>
  <c r="F65"/>
  <c r="E65"/>
  <c r="G64"/>
  <c r="F64"/>
  <c r="E64"/>
  <c r="G45"/>
  <c r="F45"/>
  <c r="E45"/>
  <c r="G46"/>
  <c r="F46"/>
  <c r="E46"/>
  <c r="G139"/>
  <c r="F139"/>
  <c r="E139"/>
  <c r="Q132"/>
  <c r="R132"/>
  <c r="S132"/>
  <c r="U132"/>
  <c r="W132"/>
  <c r="X132" s="1"/>
  <c r="Y132"/>
  <c r="AA132"/>
  <c r="AB132" s="1"/>
  <c r="AC132"/>
  <c r="AE132"/>
  <c r="AF132" s="1"/>
  <c r="AG132"/>
  <c r="Q131"/>
  <c r="R131"/>
  <c r="S131"/>
  <c r="U131"/>
  <c r="W131" s="1"/>
  <c r="X131" s="1"/>
  <c r="Y131"/>
  <c r="AA131" s="1"/>
  <c r="AB131" s="1"/>
  <c r="AC131"/>
  <c r="AE131" s="1"/>
  <c r="AF131" s="1"/>
  <c r="AG131"/>
  <c r="Q130"/>
  <c r="R130"/>
  <c r="S130"/>
  <c r="U130"/>
  <c r="W130"/>
  <c r="X130" s="1"/>
  <c r="Y130"/>
  <c r="AA130"/>
  <c r="AB130" s="1"/>
  <c r="AC130"/>
  <c r="AE130"/>
  <c r="AF130" s="1"/>
  <c r="AG130"/>
  <c r="G129"/>
  <c r="F129"/>
  <c r="E129"/>
  <c r="Q125"/>
  <c r="R125"/>
  <c r="S125"/>
  <c r="U125"/>
  <c r="W125" s="1"/>
  <c r="Y125"/>
  <c r="AA125" s="1"/>
  <c r="AC125"/>
  <c r="AE125" s="1"/>
  <c r="AG125"/>
  <c r="G125"/>
  <c r="F125"/>
  <c r="E125"/>
  <c r="Q124"/>
  <c r="R124"/>
  <c r="S124"/>
  <c r="U124"/>
  <c r="W124"/>
  <c r="Y124"/>
  <c r="AA124"/>
  <c r="AC124"/>
  <c r="AE124"/>
  <c r="AG124"/>
  <c r="G124"/>
  <c r="F124"/>
  <c r="E124"/>
  <c r="G127"/>
  <c r="F127"/>
  <c r="E127"/>
  <c r="G126"/>
  <c r="F126"/>
  <c r="E126"/>
  <c r="G123"/>
  <c r="F123"/>
  <c r="E123"/>
  <c r="G121"/>
  <c r="F121"/>
  <c r="E121"/>
  <c r="G117"/>
  <c r="F117"/>
  <c r="E117"/>
  <c r="G116"/>
  <c r="F116"/>
  <c r="E116"/>
  <c r="G115"/>
  <c r="F115"/>
  <c r="E115"/>
  <c r="G114"/>
  <c r="F114"/>
  <c r="E114"/>
  <c r="G111"/>
  <c r="F111"/>
  <c r="E111"/>
  <c r="G110"/>
  <c r="F110"/>
  <c r="E110"/>
  <c r="G108"/>
  <c r="F108"/>
  <c r="E108"/>
  <c r="G106"/>
  <c r="F106"/>
  <c r="E106"/>
  <c r="G105"/>
  <c r="F105"/>
  <c r="E105"/>
  <c r="G103"/>
  <c r="F103"/>
  <c r="E103"/>
  <c r="G102"/>
  <c r="F102"/>
  <c r="E102"/>
  <c r="G100"/>
  <c r="F100"/>
  <c r="E100"/>
  <c r="G99"/>
  <c r="F99"/>
  <c r="E99"/>
  <c r="G97"/>
  <c r="F97"/>
  <c r="E97"/>
  <c r="G96"/>
  <c r="F96"/>
  <c r="E96"/>
  <c r="BV94"/>
  <c r="G94"/>
  <c r="F94"/>
  <c r="E94"/>
  <c r="G91"/>
  <c r="F91"/>
  <c r="E91"/>
  <c r="G90"/>
  <c r="F90"/>
  <c r="E90"/>
  <c r="G87"/>
  <c r="F87"/>
  <c r="E87"/>
  <c r="G85"/>
  <c r="F85"/>
  <c r="E85"/>
  <c r="G84"/>
  <c r="F84"/>
  <c r="E84"/>
  <c r="G83"/>
  <c r="F83"/>
  <c r="E83"/>
  <c r="G81"/>
  <c r="F81"/>
  <c r="E81"/>
  <c r="G80"/>
  <c r="F80"/>
  <c r="E80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68"/>
  <c r="F68"/>
  <c r="E68"/>
  <c r="G66"/>
  <c r="F66"/>
  <c r="E66"/>
  <c r="G61"/>
  <c r="F61"/>
  <c r="E61"/>
  <c r="G59"/>
  <c r="F59"/>
  <c r="E59"/>
  <c r="G58"/>
  <c r="F58"/>
  <c r="E58"/>
  <c r="G57"/>
  <c r="F57"/>
  <c r="E57"/>
  <c r="G54"/>
  <c r="F54"/>
  <c r="E54"/>
  <c r="BV41"/>
  <c r="G40"/>
  <c r="F40"/>
  <c r="E40"/>
  <c r="U22"/>
  <c r="Y22" s="1"/>
  <c r="AC22" s="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3"/>
  <c r="O162"/>
  <c r="O164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28"/>
  <c r="O127"/>
  <c r="O126"/>
  <c r="O129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3"/>
  <c r="L162"/>
  <c r="L164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28"/>
  <c r="L127"/>
  <c r="L126"/>
  <c r="L129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FG6"/>
  <c r="FK10"/>
  <c r="FK11"/>
  <c r="FK12"/>
  <c r="FK13"/>
  <c r="FK14"/>
  <c r="FK15"/>
  <c r="FK16"/>
  <c r="FK17"/>
  <c r="FK18"/>
  <c r="FK19"/>
  <c r="FK20"/>
  <c r="FK21"/>
  <c r="FK22"/>
  <c r="FK23"/>
  <c r="FK24"/>
  <c r="FK25"/>
  <c r="FK26"/>
  <c r="FK27"/>
  <c r="FK28"/>
  <c r="FK29"/>
  <c r="FK30"/>
  <c r="FK31"/>
  <c r="FK32"/>
  <c r="FK33"/>
  <c r="FK34"/>
  <c r="FK35"/>
  <c r="FK36"/>
  <c r="FK37"/>
  <c r="FK38"/>
  <c r="FK39"/>
  <c r="FK40"/>
  <c r="FK41"/>
  <c r="FK42"/>
  <c r="FK43"/>
  <c r="FK44"/>
  <c r="FK45"/>
  <c r="FK46"/>
  <c r="FK47"/>
  <c r="FK48"/>
  <c r="FK49"/>
  <c r="FK50"/>
  <c r="FK51"/>
  <c r="FK52"/>
  <c r="FK53"/>
  <c r="FK54"/>
  <c r="FK55"/>
  <c r="FK56"/>
  <c r="FK57"/>
  <c r="FK58"/>
  <c r="FK59"/>
  <c r="FK60"/>
  <c r="FK61"/>
  <c r="FK62"/>
  <c r="FK63"/>
  <c r="FK64"/>
  <c r="FK65"/>
  <c r="FK66"/>
  <c r="FK67"/>
  <c r="FK68"/>
  <c r="FK69"/>
  <c r="FK70"/>
  <c r="FK71"/>
  <c r="FK72"/>
  <c r="FK73"/>
  <c r="FK74"/>
  <c r="FK75"/>
  <c r="FK76"/>
  <c r="FK77"/>
  <c r="FK78"/>
  <c r="FK79"/>
  <c r="FK80"/>
  <c r="FK81"/>
  <c r="FK82"/>
  <c r="FK83"/>
  <c r="FK84"/>
  <c r="FK85"/>
  <c r="FK86"/>
  <c r="FK87"/>
  <c r="FK88"/>
  <c r="FK89"/>
  <c r="FK90"/>
  <c r="FK91"/>
  <c r="FK92"/>
  <c r="FK93"/>
  <c r="FK94"/>
  <c r="FK95"/>
  <c r="FK96"/>
  <c r="FK97"/>
  <c r="FK98"/>
  <c r="FK99"/>
  <c r="FK100"/>
  <c r="FK101"/>
  <c r="FK102"/>
  <c r="FK103"/>
  <c r="FK104"/>
  <c r="FK105"/>
  <c r="FK106"/>
  <c r="FK107"/>
  <c r="FK108"/>
  <c r="FK109"/>
  <c r="FK110"/>
  <c r="FK111"/>
  <c r="FK112"/>
  <c r="FK113"/>
  <c r="FK7"/>
  <c r="FK8"/>
  <c r="FK9"/>
  <c r="FK6"/>
  <c r="CU500"/>
  <c r="CV500" s="1"/>
  <c r="CR500"/>
  <c r="CS500" s="1"/>
  <c r="CU499"/>
  <c r="CV499" s="1"/>
  <c r="CR499"/>
  <c r="CS499" s="1"/>
  <c r="CU498"/>
  <c r="CV498" s="1"/>
  <c r="CR498"/>
  <c r="CS498" s="1"/>
  <c r="CU497"/>
  <c r="CV497" s="1"/>
  <c r="CR497"/>
  <c r="CS497" s="1"/>
  <c r="CU496"/>
  <c r="CV496" s="1"/>
  <c r="CR496"/>
  <c r="CS496" s="1"/>
  <c r="CU495"/>
  <c r="CV495" s="1"/>
  <c r="CR495"/>
  <c r="CS495" s="1"/>
  <c r="CU494"/>
  <c r="CV494" s="1"/>
  <c r="CR494"/>
  <c r="CS494" s="1"/>
  <c r="CU493"/>
  <c r="CV493" s="1"/>
  <c r="CR493"/>
  <c r="CS493" s="1"/>
  <c r="CU492"/>
  <c r="CV492" s="1"/>
  <c r="CR492"/>
  <c r="CS492" s="1"/>
  <c r="CU491"/>
  <c r="CV491" s="1"/>
  <c r="CR491"/>
  <c r="CS491" s="1"/>
  <c r="CU490"/>
  <c r="CV490" s="1"/>
  <c r="CR490"/>
  <c r="CS490" s="1"/>
  <c r="CU489"/>
  <c r="CV489" s="1"/>
  <c r="CR489"/>
  <c r="CS489" s="1"/>
  <c r="CU488"/>
  <c r="CV488" s="1"/>
  <c r="CR488"/>
  <c r="CS488" s="1"/>
  <c r="CU487"/>
  <c r="CV487" s="1"/>
  <c r="CR487"/>
  <c r="CS487" s="1"/>
  <c r="CU486"/>
  <c r="CV486" s="1"/>
  <c r="CR486"/>
  <c r="CS486" s="1"/>
  <c r="CU485"/>
  <c r="CV485" s="1"/>
  <c r="CR485"/>
  <c r="CS485" s="1"/>
  <c r="CU484"/>
  <c r="CV484" s="1"/>
  <c r="CR484"/>
  <c r="CS484" s="1"/>
  <c r="CU483"/>
  <c r="CV483" s="1"/>
  <c r="CR483"/>
  <c r="CS483" s="1"/>
  <c r="CU482"/>
  <c r="CV482" s="1"/>
  <c r="CR482"/>
  <c r="CS482" s="1"/>
  <c r="CU481"/>
  <c r="CV481" s="1"/>
  <c r="CR481"/>
  <c r="CS481" s="1"/>
  <c r="CU480"/>
  <c r="CV480" s="1"/>
  <c r="CR480"/>
  <c r="CS480" s="1"/>
  <c r="CU479"/>
  <c r="CV479" s="1"/>
  <c r="CR479"/>
  <c r="CS479" s="1"/>
  <c r="CU478"/>
  <c r="CV478" s="1"/>
  <c r="CR478"/>
  <c r="CS478" s="1"/>
  <c r="CU477"/>
  <c r="CV477" s="1"/>
  <c r="CR477"/>
  <c r="CS477" s="1"/>
  <c r="CU476"/>
  <c r="CV476" s="1"/>
  <c r="CR476"/>
  <c r="CS476" s="1"/>
  <c r="CU475"/>
  <c r="CV475" s="1"/>
  <c r="CR475"/>
  <c r="CS475" s="1"/>
  <c r="CU474"/>
  <c r="CV474" s="1"/>
  <c r="CR474"/>
  <c r="CS474" s="1"/>
  <c r="CU473"/>
  <c r="CV473" s="1"/>
  <c r="CR473"/>
  <c r="CS473" s="1"/>
  <c r="CU472"/>
  <c r="CV472" s="1"/>
  <c r="CR472"/>
  <c r="CS472" s="1"/>
  <c r="CU471"/>
  <c r="CV471" s="1"/>
  <c r="CR471"/>
  <c r="CS471" s="1"/>
  <c r="CU470"/>
  <c r="CV470" s="1"/>
  <c r="CR470"/>
  <c r="CS470" s="1"/>
  <c r="CU469"/>
  <c r="CV469" s="1"/>
  <c r="CR469"/>
  <c r="CS469" s="1"/>
  <c r="CU468"/>
  <c r="CV468" s="1"/>
  <c r="CR468"/>
  <c r="CS468" s="1"/>
  <c r="CU467"/>
  <c r="CV467" s="1"/>
  <c r="CR467"/>
  <c r="CS467" s="1"/>
  <c r="CU466"/>
  <c r="CV466" s="1"/>
  <c r="CR466"/>
  <c r="CS466" s="1"/>
  <c r="CU465"/>
  <c r="CV465" s="1"/>
  <c r="CR465"/>
  <c r="CS465" s="1"/>
  <c r="CU464"/>
  <c r="CV464" s="1"/>
  <c r="CR464"/>
  <c r="CS464" s="1"/>
  <c r="CU463"/>
  <c r="CV463" s="1"/>
  <c r="CR463"/>
  <c r="CS463" s="1"/>
  <c r="CU462"/>
  <c r="CV462" s="1"/>
  <c r="CR462"/>
  <c r="CS462" s="1"/>
  <c r="CU461"/>
  <c r="CV461" s="1"/>
  <c r="CR461"/>
  <c r="CS461" s="1"/>
  <c r="CU460"/>
  <c r="CV460" s="1"/>
  <c r="CR460"/>
  <c r="CS460" s="1"/>
  <c r="CU459"/>
  <c r="CV459" s="1"/>
  <c r="CR459"/>
  <c r="CS459" s="1"/>
  <c r="CU458"/>
  <c r="CV458" s="1"/>
  <c r="CR458"/>
  <c r="CS458" s="1"/>
  <c r="CU457"/>
  <c r="CV457" s="1"/>
  <c r="CR457"/>
  <c r="CS457" s="1"/>
  <c r="CU456"/>
  <c r="CV456" s="1"/>
  <c r="CR456"/>
  <c r="CS456" s="1"/>
  <c r="CU455"/>
  <c r="CV455" s="1"/>
  <c r="CR455"/>
  <c r="CS455" s="1"/>
  <c r="CU454"/>
  <c r="CV454" s="1"/>
  <c r="CR454"/>
  <c r="CS454" s="1"/>
  <c r="CU453"/>
  <c r="CV453" s="1"/>
  <c r="CR453"/>
  <c r="CS453" s="1"/>
  <c r="CU452"/>
  <c r="CV452" s="1"/>
  <c r="CR452"/>
  <c r="CS452" s="1"/>
  <c r="CU451"/>
  <c r="CV451" s="1"/>
  <c r="CR451"/>
  <c r="CS451" s="1"/>
  <c r="CU450"/>
  <c r="CV450" s="1"/>
  <c r="CR450"/>
  <c r="CS450" s="1"/>
  <c r="CU449"/>
  <c r="CV449" s="1"/>
  <c r="CR449"/>
  <c r="CS449" s="1"/>
  <c r="CU448"/>
  <c r="CV448" s="1"/>
  <c r="CR448"/>
  <c r="CS448" s="1"/>
  <c r="CU447"/>
  <c r="CV447" s="1"/>
  <c r="CR447"/>
  <c r="CS447" s="1"/>
  <c r="CU446"/>
  <c r="CV446" s="1"/>
  <c r="CR446"/>
  <c r="CS446" s="1"/>
  <c r="CU445"/>
  <c r="CV445" s="1"/>
  <c r="CR445"/>
  <c r="CS445" s="1"/>
  <c r="CU444"/>
  <c r="CV444" s="1"/>
  <c r="CR444"/>
  <c r="CS444" s="1"/>
  <c r="CU443"/>
  <c r="CV443" s="1"/>
  <c r="CR443"/>
  <c r="CS443" s="1"/>
  <c r="CU442"/>
  <c r="CV442" s="1"/>
  <c r="CR442"/>
  <c r="CS442" s="1"/>
  <c r="CU441"/>
  <c r="CV441" s="1"/>
  <c r="CR441"/>
  <c r="CS441" s="1"/>
  <c r="CU440"/>
  <c r="CV440" s="1"/>
  <c r="CR440"/>
  <c r="CS440" s="1"/>
  <c r="CU439"/>
  <c r="CV439" s="1"/>
  <c r="CR439"/>
  <c r="CS439" s="1"/>
  <c r="CU438"/>
  <c r="CV438" s="1"/>
  <c r="CR438"/>
  <c r="CS438" s="1"/>
  <c r="CU437"/>
  <c r="CV437" s="1"/>
  <c r="CR437"/>
  <c r="CS437" s="1"/>
  <c r="CU436"/>
  <c r="CV436" s="1"/>
  <c r="CR436"/>
  <c r="CS436" s="1"/>
  <c r="CU435"/>
  <c r="CV435" s="1"/>
  <c r="CR435"/>
  <c r="CS435" s="1"/>
  <c r="CU434"/>
  <c r="CV434" s="1"/>
  <c r="CR434"/>
  <c r="CS434" s="1"/>
  <c r="CU433"/>
  <c r="CV433" s="1"/>
  <c r="CR433"/>
  <c r="CS433" s="1"/>
  <c r="CU432"/>
  <c r="CV432" s="1"/>
  <c r="CR432"/>
  <c r="CS432" s="1"/>
  <c r="CU431"/>
  <c r="CV431" s="1"/>
  <c r="CR431"/>
  <c r="CS431" s="1"/>
  <c r="CU430"/>
  <c r="CV430" s="1"/>
  <c r="CR430"/>
  <c r="CS430" s="1"/>
  <c r="CU429"/>
  <c r="CV429" s="1"/>
  <c r="CR429"/>
  <c r="CS429" s="1"/>
  <c r="CU428"/>
  <c r="CV428" s="1"/>
  <c r="CR428"/>
  <c r="CS428" s="1"/>
  <c r="CU427"/>
  <c r="CV427" s="1"/>
  <c r="CR427"/>
  <c r="CS427" s="1"/>
  <c r="CU426"/>
  <c r="CV426" s="1"/>
  <c r="CR426"/>
  <c r="CS426" s="1"/>
  <c r="CU425"/>
  <c r="CV425" s="1"/>
  <c r="CR425"/>
  <c r="CS425" s="1"/>
  <c r="CU424"/>
  <c r="CV424" s="1"/>
  <c r="CR424"/>
  <c r="CS424" s="1"/>
  <c r="CU423"/>
  <c r="CV423" s="1"/>
  <c r="CR423"/>
  <c r="CS423" s="1"/>
  <c r="CU422"/>
  <c r="CV422" s="1"/>
  <c r="CR422"/>
  <c r="CS422" s="1"/>
  <c r="CU421"/>
  <c r="CV421" s="1"/>
  <c r="CR421"/>
  <c r="CS421" s="1"/>
  <c r="CU420"/>
  <c r="CV420" s="1"/>
  <c r="CR420"/>
  <c r="CS420" s="1"/>
  <c r="CU419"/>
  <c r="CV419" s="1"/>
  <c r="CR419"/>
  <c r="CS419" s="1"/>
  <c r="CU418"/>
  <c r="CV418" s="1"/>
  <c r="CR418"/>
  <c r="CS418" s="1"/>
  <c r="CU417"/>
  <c r="CV417" s="1"/>
  <c r="CR417"/>
  <c r="CS417" s="1"/>
  <c r="CU416"/>
  <c r="CV416" s="1"/>
  <c r="CR416"/>
  <c r="CS416" s="1"/>
  <c r="CU415"/>
  <c r="CV415" s="1"/>
  <c r="CR415"/>
  <c r="CS415" s="1"/>
  <c r="CU414"/>
  <c r="CV414" s="1"/>
  <c r="CR414"/>
  <c r="CS414" s="1"/>
  <c r="CU413"/>
  <c r="CV413" s="1"/>
  <c r="CR413"/>
  <c r="CS413" s="1"/>
  <c r="CU412"/>
  <c r="CV412" s="1"/>
  <c r="CR412"/>
  <c r="CS412" s="1"/>
  <c r="CU411"/>
  <c r="CV411" s="1"/>
  <c r="CR411"/>
  <c r="CS411" s="1"/>
  <c r="CU410"/>
  <c r="CV410" s="1"/>
  <c r="CR410"/>
  <c r="CS410" s="1"/>
  <c r="CU409"/>
  <c r="CV409" s="1"/>
  <c r="CR409"/>
  <c r="CS409" s="1"/>
  <c r="CU408"/>
  <c r="CV408" s="1"/>
  <c r="CR408"/>
  <c r="CS408" s="1"/>
  <c r="CU407"/>
  <c r="CV407" s="1"/>
  <c r="CR407"/>
  <c r="CS407" s="1"/>
  <c r="CU406"/>
  <c r="CV406" s="1"/>
  <c r="CR406"/>
  <c r="CS406" s="1"/>
  <c r="CU405"/>
  <c r="CV405" s="1"/>
  <c r="CR405"/>
  <c r="CS405" s="1"/>
  <c r="CU404"/>
  <c r="CV404" s="1"/>
  <c r="CR404"/>
  <c r="CS404" s="1"/>
  <c r="CU403"/>
  <c r="CV403" s="1"/>
  <c r="CR403"/>
  <c r="CS403" s="1"/>
  <c r="CU402"/>
  <c r="CV402" s="1"/>
  <c r="CR402"/>
  <c r="CS402" s="1"/>
  <c r="CU401"/>
  <c r="CV401" s="1"/>
  <c r="CR401"/>
  <c r="CS401" s="1"/>
  <c r="CU400"/>
  <c r="CV400" s="1"/>
  <c r="CR400"/>
  <c r="CS400" s="1"/>
  <c r="CU399"/>
  <c r="CV399" s="1"/>
  <c r="CR399"/>
  <c r="CS399" s="1"/>
  <c r="CU398"/>
  <c r="CV398" s="1"/>
  <c r="CR398"/>
  <c r="CS398" s="1"/>
  <c r="CU397"/>
  <c r="CV397" s="1"/>
  <c r="CR397"/>
  <c r="CS397" s="1"/>
  <c r="CU396"/>
  <c r="CV396" s="1"/>
  <c r="CR396"/>
  <c r="CS396" s="1"/>
  <c r="CU395"/>
  <c r="CV395" s="1"/>
  <c r="CR395"/>
  <c r="CS395" s="1"/>
  <c r="CU394"/>
  <c r="CV394" s="1"/>
  <c r="CR394"/>
  <c r="CS394" s="1"/>
  <c r="CU393"/>
  <c r="CV393" s="1"/>
  <c r="CR393"/>
  <c r="CS393" s="1"/>
  <c r="CU392"/>
  <c r="CV392" s="1"/>
  <c r="CR392"/>
  <c r="CS392" s="1"/>
  <c r="CU391"/>
  <c r="CV391" s="1"/>
  <c r="CR391"/>
  <c r="CS391" s="1"/>
  <c r="CU390"/>
  <c r="CV390" s="1"/>
  <c r="CR390"/>
  <c r="CS390" s="1"/>
  <c r="CU389"/>
  <c r="CV389" s="1"/>
  <c r="CR389"/>
  <c r="CS389" s="1"/>
  <c r="CU388"/>
  <c r="CV388" s="1"/>
  <c r="CR388"/>
  <c r="CS388" s="1"/>
  <c r="CU387"/>
  <c r="CV387" s="1"/>
  <c r="CR387"/>
  <c r="CS387" s="1"/>
  <c r="CU386"/>
  <c r="CV386" s="1"/>
  <c r="CR386"/>
  <c r="CS386" s="1"/>
  <c r="CU385"/>
  <c r="CV385" s="1"/>
  <c r="CR385"/>
  <c r="CS385" s="1"/>
  <c r="CU384"/>
  <c r="CV384" s="1"/>
  <c r="CR384"/>
  <c r="CS384" s="1"/>
  <c r="CU383"/>
  <c r="CV383" s="1"/>
  <c r="CR383"/>
  <c r="CS383" s="1"/>
  <c r="CU382"/>
  <c r="CV382" s="1"/>
  <c r="CR382"/>
  <c r="CS382" s="1"/>
  <c r="CU381"/>
  <c r="CV381" s="1"/>
  <c r="CR381"/>
  <c r="CS381" s="1"/>
  <c r="CU380"/>
  <c r="CV380" s="1"/>
  <c r="CR380"/>
  <c r="CS380" s="1"/>
  <c r="CU379"/>
  <c r="CV379" s="1"/>
  <c r="CR379"/>
  <c r="CS379" s="1"/>
  <c r="CU378"/>
  <c r="CV378" s="1"/>
  <c r="CR378"/>
  <c r="CS378" s="1"/>
  <c r="CU377"/>
  <c r="CV377" s="1"/>
  <c r="CR377"/>
  <c r="CS377" s="1"/>
  <c r="CU376"/>
  <c r="CV376" s="1"/>
  <c r="CR376"/>
  <c r="CS376" s="1"/>
  <c r="CU375"/>
  <c r="CV375" s="1"/>
  <c r="CR375"/>
  <c r="CS375"/>
  <c r="CU374"/>
  <c r="CV374"/>
  <c r="CR374"/>
  <c r="CS374"/>
  <c r="CU373"/>
  <c r="CV373"/>
  <c r="CR373"/>
  <c r="CS373"/>
  <c r="CU372"/>
  <c r="CV372"/>
  <c r="CR372"/>
  <c r="CS372"/>
  <c r="CU371"/>
  <c r="CV371"/>
  <c r="CR371"/>
  <c r="CS371"/>
  <c r="CU370"/>
  <c r="CV370"/>
  <c r="CR370"/>
  <c r="CS370"/>
  <c r="CU369"/>
  <c r="CV369"/>
  <c r="CR369"/>
  <c r="CS369"/>
  <c r="CU368"/>
  <c r="CV368"/>
  <c r="CR368"/>
  <c r="CS368"/>
  <c r="CU367"/>
  <c r="CV367"/>
  <c r="CR367"/>
  <c r="CS367"/>
  <c r="CU366"/>
  <c r="CV366"/>
  <c r="CR366"/>
  <c r="CS366"/>
  <c r="CU365"/>
  <c r="CV365"/>
  <c r="CR365"/>
  <c r="CS365"/>
  <c r="CU364"/>
  <c r="CV364"/>
  <c r="CR364"/>
  <c r="CS364"/>
  <c r="CU363"/>
  <c r="CV363"/>
  <c r="CR363"/>
  <c r="CS363"/>
  <c r="CU362"/>
  <c r="CV362"/>
  <c r="CR362"/>
  <c r="CS362"/>
  <c r="CU361"/>
  <c r="CV361"/>
  <c r="CR361"/>
  <c r="CS361"/>
  <c r="CU360"/>
  <c r="CV360"/>
  <c r="CR360"/>
  <c r="CS360"/>
  <c r="CU359"/>
  <c r="CV359"/>
  <c r="CR359"/>
  <c r="CS359"/>
  <c r="CU358"/>
  <c r="CV358"/>
  <c r="CR358"/>
  <c r="CS358"/>
  <c r="CU357"/>
  <c r="CV357"/>
  <c r="CR357"/>
  <c r="CS357"/>
  <c r="CU356"/>
  <c r="CV356"/>
  <c r="CR356"/>
  <c r="CS356"/>
  <c r="CU355"/>
  <c r="CV355"/>
  <c r="CR355"/>
  <c r="CS355"/>
  <c r="CU354"/>
  <c r="CV354"/>
  <c r="CR354"/>
  <c r="CS354"/>
  <c r="CU353"/>
  <c r="CV353"/>
  <c r="CR353"/>
  <c r="CS353"/>
  <c r="CU352"/>
  <c r="CV352"/>
  <c r="CR352"/>
  <c r="CS352"/>
  <c r="CU351"/>
  <c r="CV351"/>
  <c r="CR351"/>
  <c r="CS351"/>
  <c r="CU350"/>
  <c r="CV350"/>
  <c r="CR350"/>
  <c r="CS350"/>
  <c r="CU349"/>
  <c r="CV349"/>
  <c r="CR349"/>
  <c r="CS349"/>
  <c r="CU348"/>
  <c r="CV348"/>
  <c r="CR348"/>
  <c r="CS348"/>
  <c r="CU347"/>
  <c r="CV347"/>
  <c r="CR347"/>
  <c r="CS347"/>
  <c r="CU346"/>
  <c r="CV346"/>
  <c r="CR346"/>
  <c r="CS346"/>
  <c r="CU345"/>
  <c r="CV345"/>
  <c r="CR345"/>
  <c r="CS345"/>
  <c r="CU344"/>
  <c r="CV344"/>
  <c r="CR344"/>
  <c r="CS344"/>
  <c r="CU343"/>
  <c r="CV343"/>
  <c r="CR343"/>
  <c r="CS343"/>
  <c r="CU342"/>
  <c r="CV342"/>
  <c r="CR342"/>
  <c r="CS342"/>
  <c r="CU341"/>
  <c r="CV341"/>
  <c r="CR341"/>
  <c r="CS341"/>
  <c r="CU340"/>
  <c r="CV340"/>
  <c r="CR340"/>
  <c r="CS340"/>
  <c r="CU339"/>
  <c r="CV339"/>
  <c r="CR339"/>
  <c r="CS339"/>
  <c r="CU338"/>
  <c r="CV338"/>
  <c r="CR338"/>
  <c r="CS338"/>
  <c r="CU337"/>
  <c r="CV337"/>
  <c r="CR337"/>
  <c r="CS337"/>
  <c r="CU336"/>
  <c r="CV336"/>
  <c r="CR336"/>
  <c r="CS336"/>
  <c r="CU335"/>
  <c r="CV335"/>
  <c r="CR335"/>
  <c r="CS335"/>
  <c r="CU334"/>
  <c r="CV334"/>
  <c r="CR334"/>
  <c r="CS334"/>
  <c r="CU333"/>
  <c r="CV333"/>
  <c r="CR333"/>
  <c r="CS333"/>
  <c r="CU332"/>
  <c r="CV332"/>
  <c r="CR332"/>
  <c r="CS332"/>
  <c r="CU331"/>
  <c r="CV331"/>
  <c r="CR331"/>
  <c r="CS331"/>
  <c r="CU330"/>
  <c r="CV330"/>
  <c r="CR330"/>
  <c r="CS330"/>
  <c r="CU329"/>
  <c r="CV329"/>
  <c r="CR329"/>
  <c r="CS329"/>
  <c r="CU328"/>
  <c r="CV328"/>
  <c r="CR328"/>
  <c r="CS328"/>
  <c r="CU327"/>
  <c r="CV327"/>
  <c r="CR327"/>
  <c r="CS327"/>
  <c r="CU326"/>
  <c r="CV326"/>
  <c r="CR326"/>
  <c r="CS326"/>
  <c r="CU325"/>
  <c r="CV325"/>
  <c r="CR325"/>
  <c r="CS325"/>
  <c r="CU324"/>
  <c r="CV324"/>
  <c r="CR324"/>
  <c r="CS324"/>
  <c r="CU323"/>
  <c r="CV323"/>
  <c r="CR323"/>
  <c r="CS323"/>
  <c r="CU322"/>
  <c r="CV322"/>
  <c r="CR322"/>
  <c r="CS322"/>
  <c r="CU321"/>
  <c r="CV321"/>
  <c r="CR321"/>
  <c r="CS321"/>
  <c r="CU320"/>
  <c r="CV320"/>
  <c r="CR320"/>
  <c r="CS320"/>
  <c r="CU319"/>
  <c r="CV319"/>
  <c r="CR319"/>
  <c r="CS319"/>
  <c r="CU318"/>
  <c r="CV318"/>
  <c r="CR318"/>
  <c r="CS318"/>
  <c r="CU317"/>
  <c r="CV317"/>
  <c r="CR317"/>
  <c r="CS317"/>
  <c r="CU316"/>
  <c r="CV316"/>
  <c r="CR316"/>
  <c r="CS316"/>
  <c r="CU315"/>
  <c r="CV315"/>
  <c r="CR315"/>
  <c r="CS315"/>
  <c r="CU314"/>
  <c r="CV314"/>
  <c r="CR314"/>
  <c r="CS314"/>
  <c r="CU313"/>
  <c r="CV313"/>
  <c r="CR313"/>
  <c r="CS313"/>
  <c r="CU312"/>
  <c r="CV312"/>
  <c r="CR312"/>
  <c r="CS312"/>
  <c r="CU311"/>
  <c r="CV311"/>
  <c r="CR311"/>
  <c r="CS311"/>
  <c r="CU310"/>
  <c r="CV310"/>
  <c r="CR310"/>
  <c r="CS310"/>
  <c r="CU309"/>
  <c r="CV309"/>
  <c r="CR309"/>
  <c r="CS309"/>
  <c r="CU308"/>
  <c r="CV308"/>
  <c r="CR308"/>
  <c r="CS308"/>
  <c r="CU307"/>
  <c r="CV307"/>
  <c r="CR307"/>
  <c r="CS307"/>
  <c r="CU306"/>
  <c r="CV306"/>
  <c r="CR306"/>
  <c r="CS306"/>
  <c r="CU305"/>
  <c r="CV305"/>
  <c r="CR305"/>
  <c r="CS305"/>
  <c r="CU304"/>
  <c r="CV304"/>
  <c r="CR304"/>
  <c r="CS304"/>
  <c r="CU303"/>
  <c r="CV303"/>
  <c r="CR303"/>
  <c r="CS303"/>
  <c r="CU302"/>
  <c r="CV302"/>
  <c r="CR302"/>
  <c r="CS302"/>
  <c r="CU301"/>
  <c r="CV301"/>
  <c r="CR301"/>
  <c r="CS301"/>
  <c r="CU300"/>
  <c r="CV300"/>
  <c r="CR300"/>
  <c r="CS300"/>
  <c r="CU299"/>
  <c r="CV299"/>
  <c r="CR299"/>
  <c r="CS299"/>
  <c r="CU298"/>
  <c r="CV298"/>
  <c r="CR298"/>
  <c r="CS298"/>
  <c r="CU297"/>
  <c r="CV297"/>
  <c r="CR297"/>
  <c r="CS297"/>
  <c r="CU296"/>
  <c r="CV296"/>
  <c r="CR296"/>
  <c r="CS296"/>
  <c r="CU295"/>
  <c r="CV295"/>
  <c r="CR295"/>
  <c r="CS295"/>
  <c r="CU294"/>
  <c r="CV294"/>
  <c r="CR294"/>
  <c r="CS294"/>
  <c r="CU293"/>
  <c r="CV293"/>
  <c r="CR293"/>
  <c r="CS293"/>
  <c r="CU292"/>
  <c r="CV292"/>
  <c r="CR292"/>
  <c r="CS292"/>
  <c r="CU291"/>
  <c r="CV291"/>
  <c r="CR291"/>
  <c r="CS291"/>
  <c r="CU290"/>
  <c r="CV290"/>
  <c r="CR290"/>
  <c r="CS290"/>
  <c r="CU289"/>
  <c r="CV289"/>
  <c r="CR289"/>
  <c r="CS289"/>
  <c r="CU288"/>
  <c r="CV288"/>
  <c r="CR288"/>
  <c r="CS288"/>
  <c r="CU287"/>
  <c r="CV287"/>
  <c r="CR287"/>
  <c r="CS287"/>
  <c r="CU286"/>
  <c r="CV286"/>
  <c r="CR286"/>
  <c r="CS286"/>
  <c r="CU285"/>
  <c r="CV285"/>
  <c r="CR285"/>
  <c r="CS285"/>
  <c r="CU284"/>
  <c r="CV284"/>
  <c r="CR284"/>
  <c r="CS284"/>
  <c r="CU283"/>
  <c r="CV283"/>
  <c r="CR283"/>
  <c r="CS283"/>
  <c r="CU282"/>
  <c r="CV282"/>
  <c r="CR282"/>
  <c r="CS282"/>
  <c r="CU281"/>
  <c r="CV281"/>
  <c r="CR281"/>
  <c r="CS281"/>
  <c r="CU280"/>
  <c r="CV280"/>
  <c r="CR280"/>
  <c r="CS280"/>
  <c r="CU279"/>
  <c r="CV279"/>
  <c r="CR279"/>
  <c r="CS279"/>
  <c r="CU278"/>
  <c r="CV278"/>
  <c r="CR278"/>
  <c r="CS278"/>
  <c r="CU277"/>
  <c r="CV277"/>
  <c r="CR277"/>
  <c r="CS277"/>
  <c r="CU276"/>
  <c r="CV276"/>
  <c r="CR276"/>
  <c r="CS276"/>
  <c r="CU275"/>
  <c r="CV275"/>
  <c r="CR275"/>
  <c r="CS275"/>
  <c r="CU274"/>
  <c r="CV274"/>
  <c r="CR274"/>
  <c r="CS274"/>
  <c r="CU273"/>
  <c r="CV273"/>
  <c r="CR273"/>
  <c r="CS273"/>
  <c r="CU272"/>
  <c r="CV272"/>
  <c r="CR272"/>
  <c r="CS272"/>
  <c r="CU271"/>
  <c r="CV271"/>
  <c r="CR271"/>
  <c r="CS271"/>
  <c r="CU270"/>
  <c r="CV270"/>
  <c r="CR270"/>
  <c r="CS270"/>
  <c r="CU269"/>
  <c r="CV269"/>
  <c r="CR269"/>
  <c r="CS269"/>
  <c r="CU268"/>
  <c r="CV268"/>
  <c r="CR268"/>
  <c r="CS268"/>
  <c r="CU267"/>
  <c r="CV267"/>
  <c r="CR267"/>
  <c r="CS267"/>
  <c r="CU266"/>
  <c r="CV266"/>
  <c r="CR266"/>
  <c r="CS266"/>
  <c r="CU265"/>
  <c r="CV265"/>
  <c r="CR265"/>
  <c r="CS265"/>
  <c r="CU264"/>
  <c r="CV264"/>
  <c r="CR264"/>
  <c r="CS264"/>
  <c r="CU263"/>
  <c r="CV263"/>
  <c r="CR263"/>
  <c r="CS263"/>
  <c r="CU262"/>
  <c r="CV262"/>
  <c r="CR262"/>
  <c r="CS262"/>
  <c r="CU261"/>
  <c r="CV261"/>
  <c r="CR261"/>
  <c r="CS261"/>
  <c r="CU260"/>
  <c r="CV260"/>
  <c r="CR260"/>
  <c r="CS260"/>
  <c r="CU259"/>
  <c r="CV259"/>
  <c r="CR259"/>
  <c r="CS259"/>
  <c r="CU258"/>
  <c r="CV258"/>
  <c r="CR258"/>
  <c r="CS258"/>
  <c r="CU257"/>
  <c r="CV257"/>
  <c r="CR257"/>
  <c r="CS257"/>
  <c r="CU256"/>
  <c r="CV256"/>
  <c r="CR256"/>
  <c r="CS256"/>
  <c r="CU255"/>
  <c r="CV255"/>
  <c r="CR255"/>
  <c r="CS255"/>
  <c r="CU254"/>
  <c r="CV254"/>
  <c r="CR254"/>
  <c r="CS254"/>
  <c r="CU253"/>
  <c r="CV253"/>
  <c r="CR253"/>
  <c r="CS253"/>
  <c r="CU252"/>
  <c r="CV252"/>
  <c r="CR252"/>
  <c r="CS252"/>
  <c r="CU251"/>
  <c r="CV251"/>
  <c r="CR251"/>
  <c r="CS251"/>
  <c r="CU250"/>
  <c r="CV250"/>
  <c r="CR250"/>
  <c r="CS250"/>
  <c r="CU249"/>
  <c r="CV249"/>
  <c r="CR249"/>
  <c r="CS249"/>
  <c r="CU248"/>
  <c r="CV248"/>
  <c r="CR248"/>
  <c r="CS248"/>
  <c r="CU247"/>
  <c r="CV247"/>
  <c r="CR247"/>
  <c r="CS247"/>
  <c r="CU246"/>
  <c r="CV246"/>
  <c r="CR246"/>
  <c r="CS246"/>
  <c r="CU245"/>
  <c r="CV245"/>
  <c r="CR245"/>
  <c r="CS245"/>
  <c r="CU244"/>
  <c r="CV244"/>
  <c r="CR244"/>
  <c r="CS244"/>
  <c r="CU243"/>
  <c r="CV243"/>
  <c r="CR243"/>
  <c r="CS243"/>
  <c r="CU242"/>
  <c r="CV242"/>
  <c r="CR242"/>
  <c r="CS242"/>
  <c r="CU241"/>
  <c r="CV241"/>
  <c r="CR241"/>
  <c r="CS241"/>
  <c r="CU240"/>
  <c r="CV240"/>
  <c r="CR240"/>
  <c r="CS240"/>
  <c r="CU239"/>
  <c r="CV239"/>
  <c r="CR239"/>
  <c r="CS239"/>
  <c r="CU238"/>
  <c r="CV238"/>
  <c r="CR238"/>
  <c r="CS238"/>
  <c r="CU237"/>
  <c r="CV237"/>
  <c r="CR237"/>
  <c r="CS237"/>
  <c r="CU236"/>
  <c r="CV236"/>
  <c r="CR236"/>
  <c r="CS236"/>
  <c r="CU235"/>
  <c r="CV235"/>
  <c r="CR235"/>
  <c r="CS235"/>
  <c r="CU234"/>
  <c r="CV234"/>
  <c r="CR234"/>
  <c r="CS234"/>
  <c r="CU233"/>
  <c r="CV233"/>
  <c r="CR233"/>
  <c r="CS233"/>
  <c r="CU232"/>
  <c r="CV232"/>
  <c r="CR232"/>
  <c r="CS232"/>
  <c r="CU231"/>
  <c r="CV231"/>
  <c r="CR231"/>
  <c r="CS231"/>
  <c r="CU230"/>
  <c r="CV230"/>
  <c r="CR230"/>
  <c r="CS230"/>
  <c r="CU229"/>
  <c r="CV229"/>
  <c r="CR229"/>
  <c r="CS229"/>
  <c r="CU228"/>
  <c r="CV228"/>
  <c r="CR228"/>
  <c r="CS228"/>
  <c r="CU227"/>
  <c r="CV227"/>
  <c r="CR227"/>
  <c r="CS227"/>
  <c r="CU226"/>
  <c r="CV226"/>
  <c r="CR226"/>
  <c r="CS226"/>
  <c r="CU225"/>
  <c r="CV225"/>
  <c r="CR225"/>
  <c r="CS225"/>
  <c r="CU224"/>
  <c r="CV224"/>
  <c r="CR224"/>
  <c r="CS224"/>
  <c r="CU223"/>
  <c r="CV223"/>
  <c r="CR223"/>
  <c r="CS223"/>
  <c r="CU222"/>
  <c r="CV222"/>
  <c r="CR222"/>
  <c r="CS222"/>
  <c r="CU221"/>
  <c r="CV221"/>
  <c r="CR221"/>
  <c r="CS221"/>
  <c r="CU220"/>
  <c r="CV220"/>
  <c r="CR220"/>
  <c r="CS220"/>
  <c r="CU219"/>
  <c r="CV219"/>
  <c r="CR219"/>
  <c r="CS219"/>
  <c r="CU218"/>
  <c r="CV218"/>
  <c r="CR218"/>
  <c r="CS218"/>
  <c r="CU217"/>
  <c r="CV217"/>
  <c r="CR217"/>
  <c r="CS217"/>
  <c r="CU216"/>
  <c r="CV216"/>
  <c r="CR216"/>
  <c r="CS216"/>
  <c r="CU215"/>
  <c r="CV215"/>
  <c r="CR215"/>
  <c r="CS215"/>
  <c r="CU214"/>
  <c r="CV214"/>
  <c r="CR214"/>
  <c r="CS214"/>
  <c r="CU213"/>
  <c r="CV213"/>
  <c r="CR213"/>
  <c r="CS213"/>
  <c r="CU212"/>
  <c r="CV212"/>
  <c r="CR212"/>
  <c r="CS212"/>
  <c r="CU211"/>
  <c r="CV211"/>
  <c r="CR211"/>
  <c r="CS211"/>
  <c r="CU210"/>
  <c r="CV210"/>
  <c r="CR210"/>
  <c r="CS210"/>
  <c r="CU209"/>
  <c r="CV209"/>
  <c r="CR209"/>
  <c r="CS209"/>
  <c r="CU208"/>
  <c r="CV208"/>
  <c r="CR208"/>
  <c r="CS208"/>
  <c r="CU207"/>
  <c r="CV207"/>
  <c r="CR207"/>
  <c r="CS207"/>
  <c r="CU206"/>
  <c r="CV206"/>
  <c r="CR206"/>
  <c r="CS206"/>
  <c r="CU205"/>
  <c r="CV205"/>
  <c r="CR205"/>
  <c r="CS205"/>
  <c r="CU204"/>
  <c r="CV204"/>
  <c r="CR204"/>
  <c r="CS204"/>
  <c r="CU203"/>
  <c r="CV203"/>
  <c r="CR203"/>
  <c r="CS203"/>
  <c r="CU202"/>
  <c r="CV202"/>
  <c r="CR202"/>
  <c r="CS202"/>
  <c r="CU201"/>
  <c r="CV201"/>
  <c r="CR201"/>
  <c r="CS201"/>
  <c r="CU200"/>
  <c r="CV200"/>
  <c r="CR200"/>
  <c r="CS200"/>
  <c r="CU199"/>
  <c r="CV199"/>
  <c r="CR199"/>
  <c r="CS199"/>
  <c r="CU198"/>
  <c r="CV198"/>
  <c r="CR198"/>
  <c r="CS198"/>
  <c r="CU197"/>
  <c r="CV197"/>
  <c r="CR197"/>
  <c r="CS197"/>
  <c r="CU196"/>
  <c r="CV196"/>
  <c r="CR196"/>
  <c r="CS196"/>
  <c r="CU195"/>
  <c r="CV195"/>
  <c r="CR195"/>
  <c r="CS195"/>
  <c r="CU194"/>
  <c r="CV194"/>
  <c r="CR194"/>
  <c r="CS194"/>
  <c r="CU193"/>
  <c r="CV193"/>
  <c r="CR193"/>
  <c r="CS193"/>
  <c r="CU192"/>
  <c r="CV192"/>
  <c r="CR192"/>
  <c r="CS192"/>
  <c r="CU191"/>
  <c r="CV191"/>
  <c r="CR191"/>
  <c r="CS191"/>
  <c r="CU190"/>
  <c r="CV190"/>
  <c r="CR190"/>
  <c r="CS190"/>
  <c r="CU189"/>
  <c r="CV189"/>
  <c r="CR189"/>
  <c r="CS189"/>
  <c r="CU188"/>
  <c r="CV188"/>
  <c r="CR188"/>
  <c r="CS188"/>
  <c r="CU187"/>
  <c r="CV187"/>
  <c r="CR187"/>
  <c r="CS187"/>
  <c r="CU186"/>
  <c r="CV186"/>
  <c r="CR186"/>
  <c r="CS186"/>
  <c r="CU185"/>
  <c r="CV185"/>
  <c r="CR185"/>
  <c r="CS185"/>
  <c r="CU184"/>
  <c r="CV184"/>
  <c r="CR184"/>
  <c r="CS184"/>
  <c r="CU183"/>
  <c r="CV183"/>
  <c r="CR183"/>
  <c r="CS183"/>
  <c r="CU182"/>
  <c r="CV182"/>
  <c r="CR182"/>
  <c r="CS182"/>
  <c r="CU181"/>
  <c r="CV181"/>
  <c r="CR181"/>
  <c r="CS181"/>
  <c r="CU180"/>
  <c r="CV180"/>
  <c r="CR180"/>
  <c r="CS180"/>
  <c r="CU179"/>
  <c r="CV179"/>
  <c r="CR179"/>
  <c r="CS179"/>
  <c r="CU178"/>
  <c r="CV178"/>
  <c r="CR178"/>
  <c r="CS178"/>
  <c r="CU177"/>
  <c r="CV177"/>
  <c r="CR177"/>
  <c r="CS177"/>
  <c r="CU176"/>
  <c r="CV176"/>
  <c r="CR176"/>
  <c r="CS176"/>
  <c r="CU175"/>
  <c r="CV175"/>
  <c r="CR175"/>
  <c r="CS175"/>
  <c r="CU174"/>
  <c r="CV174"/>
  <c r="CR174"/>
  <c r="CS174"/>
  <c r="CU173"/>
  <c r="CV173"/>
  <c r="CR173"/>
  <c r="CS173"/>
  <c r="CU172"/>
  <c r="CV172"/>
  <c r="CR172"/>
  <c r="CS172"/>
  <c r="CU171"/>
  <c r="CV171"/>
  <c r="CR171"/>
  <c r="CS171"/>
  <c r="CU170"/>
  <c r="CV170"/>
  <c r="CR170"/>
  <c r="CS170"/>
  <c r="CU169"/>
  <c r="CV169"/>
  <c r="CR169"/>
  <c r="CS169"/>
  <c r="CU168"/>
  <c r="CV168"/>
  <c r="CR168"/>
  <c r="CS168"/>
  <c r="CU167"/>
  <c r="CV167"/>
  <c r="CR167"/>
  <c r="CS167"/>
  <c r="CU166"/>
  <c r="CV166"/>
  <c r="CR166"/>
  <c r="CS166"/>
  <c r="CU165"/>
  <c r="CV165"/>
  <c r="CR165"/>
  <c r="CS165"/>
  <c r="CU164"/>
  <c r="CV164"/>
  <c r="CR164"/>
  <c r="CS164"/>
  <c r="CU163"/>
  <c r="CV163"/>
  <c r="CR163"/>
  <c r="CS163"/>
  <c r="CU162"/>
  <c r="CV162"/>
  <c r="CR162"/>
  <c r="CS162"/>
  <c r="CU161"/>
  <c r="CV161"/>
  <c r="CR161"/>
  <c r="CS161"/>
  <c r="CU160"/>
  <c r="CV160"/>
  <c r="CR160"/>
  <c r="CS160"/>
  <c r="CU159"/>
  <c r="CV159"/>
  <c r="CR159"/>
  <c r="CS159"/>
  <c r="CU158"/>
  <c r="CV158"/>
  <c r="CR158"/>
  <c r="CS158"/>
  <c r="CU157"/>
  <c r="CV157"/>
  <c r="CR157"/>
  <c r="CS157"/>
  <c r="CU156"/>
  <c r="CV156"/>
  <c r="CR156"/>
  <c r="CS156"/>
  <c r="CU155"/>
  <c r="CV155"/>
  <c r="CR155"/>
  <c r="CS155"/>
  <c r="CU154"/>
  <c r="CV154"/>
  <c r="CR154"/>
  <c r="CS154"/>
  <c r="CU153"/>
  <c r="CV153"/>
  <c r="CR153"/>
  <c r="CS153"/>
  <c r="CU152"/>
  <c r="CV152"/>
  <c r="CR152"/>
  <c r="CS152"/>
  <c r="CU151"/>
  <c r="CV151"/>
  <c r="CR151"/>
  <c r="CS151"/>
  <c r="CU150"/>
  <c r="CV150"/>
  <c r="CR150"/>
  <c r="CS150"/>
  <c r="CU149"/>
  <c r="CV149"/>
  <c r="CR149"/>
  <c r="CS149"/>
  <c r="CU148"/>
  <c r="CV148"/>
  <c r="CR148"/>
  <c r="CS148"/>
  <c r="CU147"/>
  <c r="CV147"/>
  <c r="CR147"/>
  <c r="CS147"/>
  <c r="CU146"/>
  <c r="CV146"/>
  <c r="CR146"/>
  <c r="CS146"/>
  <c r="CU145"/>
  <c r="CV145"/>
  <c r="CR145"/>
  <c r="CS145"/>
  <c r="CU144"/>
  <c r="CV144"/>
  <c r="CR144"/>
  <c r="CS144"/>
  <c r="CU143"/>
  <c r="CV143"/>
  <c r="CR143"/>
  <c r="CS143"/>
  <c r="CU142"/>
  <c r="CV142"/>
  <c r="CR142"/>
  <c r="CS142"/>
  <c r="CU141"/>
  <c r="CV141"/>
  <c r="CR141"/>
  <c r="CS141"/>
  <c r="CU140"/>
  <c r="CV140"/>
  <c r="CR140"/>
  <c r="CS140"/>
  <c r="CU139"/>
  <c r="CV139"/>
  <c r="CR139"/>
  <c r="CS139"/>
  <c r="CU138"/>
  <c r="CV138"/>
  <c r="CR138"/>
  <c r="CS138"/>
  <c r="CU137"/>
  <c r="CV137"/>
  <c r="CR137"/>
  <c r="CS137"/>
  <c r="CU136"/>
  <c r="CV136"/>
  <c r="CR136"/>
  <c r="CS136"/>
  <c r="CU135"/>
  <c r="CV135"/>
  <c r="CR135"/>
  <c r="CS135"/>
  <c r="CU134"/>
  <c r="CV134"/>
  <c r="CR134"/>
  <c r="CS134"/>
  <c r="CU133"/>
  <c r="CV133"/>
  <c r="CR133"/>
  <c r="CS133"/>
  <c r="CU132"/>
  <c r="CV132"/>
  <c r="CR132"/>
  <c r="CS132"/>
  <c r="CU131"/>
  <c r="CV131"/>
  <c r="CR131"/>
  <c r="CS131"/>
  <c r="CU130"/>
  <c r="CV130"/>
  <c r="CR130"/>
  <c r="CS130"/>
  <c r="CU129"/>
  <c r="CV129"/>
  <c r="CR129"/>
  <c r="CS129"/>
  <c r="CU128"/>
  <c r="CV128"/>
  <c r="CR128"/>
  <c r="CS128"/>
  <c r="CU127"/>
  <c r="CV127"/>
  <c r="CR127"/>
  <c r="CS127"/>
  <c r="CU126"/>
  <c r="CV126"/>
  <c r="CR126"/>
  <c r="CS126"/>
  <c r="CU125"/>
  <c r="CV125"/>
  <c r="CR125"/>
  <c r="CS125"/>
  <c r="CU124"/>
  <c r="CV124"/>
  <c r="CR124"/>
  <c r="CS124"/>
  <c r="CU123"/>
  <c r="CV123"/>
  <c r="CR123"/>
  <c r="CS123"/>
  <c r="CU122"/>
  <c r="CV122"/>
  <c r="CR122"/>
  <c r="CS122"/>
  <c r="CU121"/>
  <c r="CV121"/>
  <c r="CR121"/>
  <c r="CS121"/>
  <c r="CU120"/>
  <c r="CV120"/>
  <c r="CR120"/>
  <c r="CS120"/>
  <c r="CU119"/>
  <c r="CV119"/>
  <c r="CR119"/>
  <c r="CS119"/>
  <c r="CU118"/>
  <c r="CV118"/>
  <c r="CR118"/>
  <c r="CS118"/>
  <c r="CU117"/>
  <c r="CV117"/>
  <c r="CR117"/>
  <c r="CS117"/>
  <c r="CU116"/>
  <c r="CV116"/>
  <c r="CR116"/>
  <c r="CS116"/>
  <c r="CU115"/>
  <c r="CV115"/>
  <c r="CR115"/>
  <c r="CS115"/>
  <c r="CU114"/>
  <c r="CV114"/>
  <c r="CR114"/>
  <c r="CS114"/>
  <c r="CU113"/>
  <c r="CV113"/>
  <c r="CR113"/>
  <c r="CS113"/>
  <c r="CU112"/>
  <c r="CV112"/>
  <c r="CR112"/>
  <c r="CS112"/>
  <c r="CU111"/>
  <c r="CV111"/>
  <c r="CR111"/>
  <c r="CS111"/>
  <c r="CU110"/>
  <c r="CV110"/>
  <c r="CR110"/>
  <c r="CS110"/>
  <c r="CU109"/>
  <c r="CV109"/>
  <c r="CR109"/>
  <c r="CS109"/>
  <c r="CU108"/>
  <c r="CV108"/>
  <c r="CR108"/>
  <c r="CS108"/>
  <c r="CU107"/>
  <c r="CV107"/>
  <c r="CR107"/>
  <c r="CS107"/>
  <c r="CU106"/>
  <c r="CV106"/>
  <c r="CR106"/>
  <c r="CS106"/>
  <c r="CU105"/>
  <c r="CV105"/>
  <c r="CR105"/>
  <c r="CS105"/>
  <c r="CU104"/>
  <c r="CV104"/>
  <c r="CR104"/>
  <c r="CS104"/>
  <c r="CU103"/>
  <c r="CV103"/>
  <c r="CR103"/>
  <c r="CS103"/>
  <c r="CU102"/>
  <c r="CV102"/>
  <c r="CR102"/>
  <c r="CS102"/>
  <c r="CU101"/>
  <c r="CV101"/>
  <c r="CR101"/>
  <c r="CS101"/>
  <c r="CU100"/>
  <c r="CV100"/>
  <c r="CR100"/>
  <c r="CS100"/>
  <c r="CU99"/>
  <c r="CV99"/>
  <c r="CR99"/>
  <c r="CS99"/>
  <c r="CU98"/>
  <c r="CV98"/>
  <c r="CR98"/>
  <c r="CS98"/>
  <c r="CU97"/>
  <c r="CV97"/>
  <c r="CR97"/>
  <c r="CS97"/>
  <c r="CU96"/>
  <c r="CV96"/>
  <c r="CR96"/>
  <c r="CS96"/>
  <c r="CU95"/>
  <c r="CV95"/>
  <c r="CR95"/>
  <c r="CS95"/>
  <c r="CU94"/>
  <c r="CV94"/>
  <c r="CR94"/>
  <c r="CS94"/>
  <c r="CU93"/>
  <c r="CV93"/>
  <c r="CR93"/>
  <c r="CS93"/>
  <c r="CU92"/>
  <c r="CV92"/>
  <c r="CR92"/>
  <c r="CS92"/>
  <c r="CU91"/>
  <c r="CV91"/>
  <c r="CR91"/>
  <c r="CS91"/>
  <c r="CU90"/>
  <c r="CV90"/>
  <c r="CR90"/>
  <c r="CS90"/>
  <c r="CU89"/>
  <c r="CV89"/>
  <c r="CR89"/>
  <c r="CS89"/>
  <c r="CU88"/>
  <c r="CV88"/>
  <c r="CR88"/>
  <c r="CS88"/>
  <c r="CU87"/>
  <c r="CV87"/>
  <c r="CR87"/>
  <c r="CS87"/>
  <c r="CU86"/>
  <c r="CV86"/>
  <c r="CR86"/>
  <c r="CS86"/>
  <c r="CU85"/>
  <c r="CV85"/>
  <c r="CR85"/>
  <c r="CS85"/>
  <c r="CU84"/>
  <c r="CV84"/>
  <c r="CR84"/>
  <c r="CS84"/>
  <c r="CU83"/>
  <c r="CV83"/>
  <c r="CR83"/>
  <c r="CS83"/>
  <c r="CU82"/>
  <c r="CV82"/>
  <c r="CR82"/>
  <c r="CS82"/>
  <c r="CU81"/>
  <c r="CV81"/>
  <c r="CR81"/>
  <c r="CS81"/>
  <c r="CU80"/>
  <c r="CV80"/>
  <c r="CR80"/>
  <c r="CS80"/>
  <c r="CU79"/>
  <c r="CV79"/>
  <c r="CR79"/>
  <c r="CS79"/>
  <c r="CU78"/>
  <c r="CV78"/>
  <c r="CR78"/>
  <c r="CS78"/>
  <c r="CU77"/>
  <c r="CV77"/>
  <c r="CR77"/>
  <c r="CS77"/>
  <c r="CU76"/>
  <c r="CV76"/>
  <c r="CR76"/>
  <c r="CS76"/>
  <c r="CU75"/>
  <c r="CV75"/>
  <c r="CR75"/>
  <c r="CS75"/>
  <c r="CU74"/>
  <c r="CV74"/>
  <c r="CR74"/>
  <c r="CS74"/>
  <c r="CU73"/>
  <c r="CV73"/>
  <c r="CR73"/>
  <c r="CS73"/>
  <c r="CU72"/>
  <c r="CV72"/>
  <c r="CR72"/>
  <c r="CS72"/>
  <c r="CU71"/>
  <c r="CV71"/>
  <c r="CR71"/>
  <c r="CS71"/>
  <c r="CU70"/>
  <c r="CV70"/>
  <c r="CR70"/>
  <c r="CS70"/>
  <c r="CU69"/>
  <c r="CV69"/>
  <c r="CR69"/>
  <c r="CS69"/>
  <c r="CU68"/>
  <c r="CV68"/>
  <c r="CR68"/>
  <c r="CS68"/>
  <c r="CU67"/>
  <c r="CV67"/>
  <c r="CR67"/>
  <c r="CS67"/>
  <c r="CU66"/>
  <c r="CV66"/>
  <c r="CR66"/>
  <c r="CS66"/>
  <c r="CU65"/>
  <c r="CV65"/>
  <c r="CR65"/>
  <c r="CS65"/>
  <c r="CU64"/>
  <c r="CV64"/>
  <c r="CR64"/>
  <c r="CS64"/>
  <c r="CU63"/>
  <c r="CV63"/>
  <c r="CR63"/>
  <c r="CS63"/>
  <c r="CU62"/>
  <c r="CV62"/>
  <c r="CR62"/>
  <c r="CS62"/>
  <c r="CU61"/>
  <c r="CV61"/>
  <c r="CR61"/>
  <c r="CS61"/>
  <c r="CU60"/>
  <c r="CV60"/>
  <c r="CR60"/>
  <c r="CS60"/>
  <c r="CU59"/>
  <c r="CV59"/>
  <c r="CR59"/>
  <c r="CS59"/>
  <c r="CU58"/>
  <c r="CV58"/>
  <c r="CR58"/>
  <c r="CS58"/>
  <c r="CU57"/>
  <c r="CV57"/>
  <c r="CR57"/>
  <c r="CS57"/>
  <c r="CU56"/>
  <c r="CV56"/>
  <c r="CR56"/>
  <c r="CS56"/>
  <c r="CU55"/>
  <c r="CV55"/>
  <c r="CR55"/>
  <c r="CS55"/>
  <c r="CU54"/>
  <c r="CV54"/>
  <c r="CR54"/>
  <c r="CS54"/>
  <c r="CU53"/>
  <c r="CV53"/>
  <c r="CR53"/>
  <c r="CS53"/>
  <c r="CU52"/>
  <c r="CV52"/>
  <c r="CR52"/>
  <c r="CS52"/>
  <c r="CU51"/>
  <c r="CV51"/>
  <c r="CR51"/>
  <c r="CS51"/>
  <c r="CU50"/>
  <c r="CV50"/>
  <c r="CR50"/>
  <c r="CS50"/>
  <c r="CU49"/>
  <c r="CV49"/>
  <c r="CR49"/>
  <c r="CS49"/>
  <c r="CU48"/>
  <c r="CV48"/>
  <c r="CR48"/>
  <c r="CS48"/>
  <c r="CU47"/>
  <c r="CV47"/>
  <c r="CR47"/>
  <c r="CS47"/>
  <c r="CU46"/>
  <c r="CV46"/>
  <c r="CR46"/>
  <c r="CS46"/>
  <c r="CU45"/>
  <c r="CV45"/>
  <c r="CR45"/>
  <c r="CS45"/>
  <c r="CU44"/>
  <c r="CV44"/>
  <c r="CR44"/>
  <c r="CS44"/>
  <c r="CU43"/>
  <c r="CV43"/>
  <c r="CR43"/>
  <c r="CS43"/>
  <c r="CU42"/>
  <c r="CV42"/>
  <c r="CR42"/>
  <c r="CS42"/>
  <c r="CU41"/>
  <c r="CV41"/>
  <c r="CR41"/>
  <c r="CS41"/>
  <c r="CU40"/>
  <c r="CV40"/>
  <c r="CR40"/>
  <c r="CS40"/>
  <c r="CU39"/>
  <c r="CV39"/>
  <c r="CR39"/>
  <c r="CS39"/>
  <c r="CU38"/>
  <c r="CV38"/>
  <c r="CR38"/>
  <c r="CS38"/>
  <c r="CU37"/>
  <c r="CV37"/>
  <c r="CR37"/>
  <c r="CS37"/>
  <c r="CU36"/>
  <c r="CV36"/>
  <c r="CR36"/>
  <c r="CS36"/>
  <c r="CU35"/>
  <c r="CV35"/>
  <c r="CR35"/>
  <c r="CS35"/>
  <c r="CU34"/>
  <c r="CV34"/>
  <c r="CR34"/>
  <c r="CS34"/>
  <c r="CU33"/>
  <c r="CV33"/>
  <c r="CR33"/>
  <c r="CS33"/>
  <c r="CU32"/>
  <c r="CV32"/>
  <c r="CR32"/>
  <c r="CS32"/>
  <c r="CU31"/>
  <c r="CV31"/>
  <c r="CR31"/>
  <c r="CS31"/>
  <c r="CU30"/>
  <c r="CV30"/>
  <c r="CR30"/>
  <c r="CS30"/>
  <c r="CU29"/>
  <c r="CV29"/>
  <c r="CR29"/>
  <c r="CS29"/>
  <c r="CU28"/>
  <c r="CV28"/>
  <c r="CR28"/>
  <c r="CS28"/>
  <c r="CU27"/>
  <c r="CV27"/>
  <c r="CR27"/>
  <c r="CS27"/>
  <c r="CU26"/>
  <c r="CV26"/>
  <c r="CR26"/>
  <c r="CS26"/>
  <c r="CU25"/>
  <c r="CV25"/>
  <c r="CR25"/>
  <c r="CS25"/>
  <c r="CU24"/>
  <c r="CV24"/>
  <c r="CR24"/>
  <c r="CS24"/>
  <c r="CU23"/>
  <c r="CV23"/>
  <c r="CR23"/>
  <c r="CS23"/>
  <c r="CU22"/>
  <c r="CV22"/>
  <c r="CR22"/>
  <c r="CS22"/>
  <c r="CU21"/>
  <c r="CV21"/>
  <c r="CR21"/>
  <c r="CS21"/>
  <c r="CU20"/>
  <c r="CV20"/>
  <c r="CR20"/>
  <c r="CS20"/>
  <c r="CU19"/>
  <c r="CV19"/>
  <c r="CR19"/>
  <c r="CS19"/>
  <c r="CU18"/>
  <c r="CV18"/>
  <c r="CR18"/>
  <c r="CS18"/>
  <c r="CU17"/>
  <c r="CV17"/>
  <c r="CR17"/>
  <c r="CS17"/>
  <c r="CU16"/>
  <c r="CV16"/>
  <c r="CR16"/>
  <c r="CS16"/>
  <c r="CU15"/>
  <c r="CV15"/>
  <c r="CR15"/>
  <c r="CS15"/>
  <c r="CU14"/>
  <c r="CV14"/>
  <c r="CR14"/>
  <c r="CS14"/>
  <c r="CU13"/>
  <c r="CV13"/>
  <c r="CR13"/>
  <c r="CS13"/>
  <c r="CU12"/>
  <c r="CV12"/>
  <c r="CR12"/>
  <c r="CS12"/>
  <c r="CU11"/>
  <c r="CV11"/>
  <c r="CR11"/>
  <c r="CS11"/>
  <c r="CU10"/>
  <c r="CV10"/>
  <c r="CR10"/>
  <c r="CS10"/>
  <c r="CU9"/>
  <c r="CV9"/>
  <c r="CR9"/>
  <c r="CS9"/>
  <c r="CU8"/>
  <c r="CV8"/>
  <c r="CR8"/>
  <c r="CS8"/>
  <c r="CU7"/>
  <c r="CV7"/>
  <c r="CR7"/>
  <c r="CS7"/>
  <c r="CU6"/>
  <c r="CV6"/>
  <c r="CR6"/>
  <c r="CS6"/>
  <c r="CU5"/>
  <c r="CV5"/>
  <c r="CR5"/>
  <c r="CS5"/>
  <c r="CU4"/>
  <c r="CV4"/>
  <c r="CR4"/>
  <c r="CS4"/>
  <c r="CO500"/>
  <c r="CP500"/>
  <c r="CO499"/>
  <c r="CP499"/>
  <c r="CO498"/>
  <c r="CP498"/>
  <c r="CO497"/>
  <c r="CP497"/>
  <c r="CO496"/>
  <c r="CP496"/>
  <c r="CO495"/>
  <c r="CP495"/>
  <c r="CO494"/>
  <c r="CP494"/>
  <c r="CO493"/>
  <c r="CP493"/>
  <c r="CO492"/>
  <c r="CP492"/>
  <c r="CO491"/>
  <c r="CP491"/>
  <c r="CO490"/>
  <c r="CP490"/>
  <c r="CO489"/>
  <c r="CP489"/>
  <c r="CO488"/>
  <c r="CP488"/>
  <c r="CO487"/>
  <c r="CP487"/>
  <c r="CO486"/>
  <c r="CP486"/>
  <c r="CO485"/>
  <c r="CP485"/>
  <c r="CO484"/>
  <c r="CP484"/>
  <c r="CO483"/>
  <c r="CP483"/>
  <c r="CO482"/>
  <c r="CP482"/>
  <c r="CO481"/>
  <c r="CP481"/>
  <c r="CO480"/>
  <c r="CP480"/>
  <c r="CO479"/>
  <c r="CP479"/>
  <c r="CO478"/>
  <c r="CP478"/>
  <c r="CO477"/>
  <c r="CP477"/>
  <c r="CO476"/>
  <c r="CP476"/>
  <c r="CO475"/>
  <c r="CP475"/>
  <c r="CO474"/>
  <c r="CP474"/>
  <c r="CO473"/>
  <c r="CP473"/>
  <c r="CO472"/>
  <c r="CP472"/>
  <c r="CO471"/>
  <c r="CP471"/>
  <c r="CO470"/>
  <c r="CP470"/>
  <c r="CO469"/>
  <c r="CP469"/>
  <c r="CO468"/>
  <c r="CP468"/>
  <c r="CO467"/>
  <c r="CP467"/>
  <c r="CO466"/>
  <c r="CP466"/>
  <c r="CO465"/>
  <c r="CP465"/>
  <c r="CO464"/>
  <c r="CP464"/>
  <c r="CO463"/>
  <c r="CP463"/>
  <c r="CO462"/>
  <c r="CP462"/>
  <c r="CO461"/>
  <c r="CP461"/>
  <c r="CO460"/>
  <c r="CP460"/>
  <c r="CO459"/>
  <c r="CP459"/>
  <c r="CO458"/>
  <c r="CP458"/>
  <c r="CO457"/>
  <c r="CP457"/>
  <c r="CO456"/>
  <c r="CP456"/>
  <c r="CO455"/>
  <c r="CP455"/>
  <c r="CO454"/>
  <c r="CP454"/>
  <c r="CO453"/>
  <c r="CP453"/>
  <c r="CO452"/>
  <c r="CP452"/>
  <c r="CO451"/>
  <c r="CP451"/>
  <c r="CO450"/>
  <c r="CP450"/>
  <c r="CO449"/>
  <c r="CP449"/>
  <c r="CO448"/>
  <c r="CP448"/>
  <c r="CO447"/>
  <c r="CP447"/>
  <c r="CO446"/>
  <c r="CP446"/>
  <c r="CO445"/>
  <c r="CP445"/>
  <c r="CO444"/>
  <c r="CP444"/>
  <c r="CO443"/>
  <c r="CP443"/>
  <c r="CO442"/>
  <c r="CP442"/>
  <c r="CO441"/>
  <c r="CP441"/>
  <c r="CO440"/>
  <c r="CP440"/>
  <c r="CO439"/>
  <c r="CP439"/>
  <c r="CO438"/>
  <c r="CP438"/>
  <c r="CO437"/>
  <c r="CP437"/>
  <c r="CO436"/>
  <c r="CP436"/>
  <c r="CO435"/>
  <c r="CP435"/>
  <c r="CO434"/>
  <c r="CP434"/>
  <c r="CO433"/>
  <c r="CP433"/>
  <c r="CO432"/>
  <c r="CP432"/>
  <c r="CO431"/>
  <c r="CP431"/>
  <c r="CO430"/>
  <c r="CP430"/>
  <c r="CO429"/>
  <c r="CP429"/>
  <c r="CO428"/>
  <c r="CP428"/>
  <c r="CO427"/>
  <c r="CP427"/>
  <c r="CO426"/>
  <c r="CP426"/>
  <c r="CO425"/>
  <c r="CP425"/>
  <c r="CO424"/>
  <c r="CP424"/>
  <c r="CO423"/>
  <c r="CP423"/>
  <c r="CO422"/>
  <c r="CP422"/>
  <c r="CO421"/>
  <c r="CP421"/>
  <c r="CO420"/>
  <c r="CP420"/>
  <c r="CO419"/>
  <c r="CP419"/>
  <c r="CO418"/>
  <c r="CP418"/>
  <c r="CO417"/>
  <c r="CP417"/>
  <c r="CO416"/>
  <c r="CP416"/>
  <c r="CO415"/>
  <c r="CP415"/>
  <c r="CO414"/>
  <c r="CP414"/>
  <c r="CO413"/>
  <c r="CP413"/>
  <c r="CO412"/>
  <c r="CP412"/>
  <c r="CO411"/>
  <c r="CP411"/>
  <c r="CO410"/>
  <c r="CP410"/>
  <c r="CO409"/>
  <c r="CP409"/>
  <c r="CO408"/>
  <c r="CP408"/>
  <c r="CO407"/>
  <c r="CP407"/>
  <c r="CO406"/>
  <c r="CP406"/>
  <c r="CO405"/>
  <c r="CP405"/>
  <c r="CO404"/>
  <c r="CP404"/>
  <c r="CO403"/>
  <c r="CP403"/>
  <c r="CO402"/>
  <c r="CP402"/>
  <c r="CO401"/>
  <c r="CP401"/>
  <c r="CO400"/>
  <c r="CP400"/>
  <c r="CO399"/>
  <c r="CP399"/>
  <c r="CO398"/>
  <c r="CP398"/>
  <c r="CO397"/>
  <c r="CP397"/>
  <c r="CO396"/>
  <c r="CP396"/>
  <c r="CO395"/>
  <c r="CP395"/>
  <c r="CO394"/>
  <c r="CP394"/>
  <c r="CO393"/>
  <c r="CP393"/>
  <c r="CO392"/>
  <c r="CP392"/>
  <c r="CO391"/>
  <c r="CP391"/>
  <c r="CO390"/>
  <c r="CP390"/>
  <c r="CO389"/>
  <c r="CP389"/>
  <c r="CO388"/>
  <c r="CP388"/>
  <c r="CO387"/>
  <c r="CP387"/>
  <c r="CO386"/>
  <c r="CP386"/>
  <c r="CO385"/>
  <c r="CP385"/>
  <c r="CO384"/>
  <c r="CP384"/>
  <c r="CO383"/>
  <c r="CP383"/>
  <c r="CO382"/>
  <c r="CP382"/>
  <c r="CO381"/>
  <c r="CP381"/>
  <c r="CO380"/>
  <c r="CP380"/>
  <c r="CO379"/>
  <c r="CP379"/>
  <c r="CO378"/>
  <c r="CP378"/>
  <c r="CO377"/>
  <c r="CP377"/>
  <c r="CO376"/>
  <c r="CP376"/>
  <c r="CO375"/>
  <c r="CP375"/>
  <c r="CO374"/>
  <c r="CP374"/>
  <c r="CO373"/>
  <c r="CP373"/>
  <c r="CO372"/>
  <c r="CP372"/>
  <c r="CO371"/>
  <c r="CP371"/>
  <c r="CO370"/>
  <c r="CP370"/>
  <c r="CO369"/>
  <c r="CP369"/>
  <c r="CO368"/>
  <c r="CP368"/>
  <c r="CO367"/>
  <c r="CP367"/>
  <c r="CO366"/>
  <c r="CP366"/>
  <c r="CO365"/>
  <c r="CP365"/>
  <c r="CO364"/>
  <c r="CP364"/>
  <c r="CO363"/>
  <c r="CP363"/>
  <c r="CO362"/>
  <c r="CP362"/>
  <c r="CO361"/>
  <c r="CP361"/>
  <c r="CO360"/>
  <c r="CP360"/>
  <c r="CO359"/>
  <c r="CP359"/>
  <c r="CO358"/>
  <c r="CP358"/>
  <c r="CO357"/>
  <c r="CP357"/>
  <c r="CO356"/>
  <c r="CP356"/>
  <c r="CO355"/>
  <c r="CP355"/>
  <c r="CO354"/>
  <c r="CP354"/>
  <c r="CO353"/>
  <c r="CP353"/>
  <c r="CO352"/>
  <c r="CP352"/>
  <c r="CO351"/>
  <c r="CP351"/>
  <c r="CO350"/>
  <c r="CP350"/>
  <c r="CO349"/>
  <c r="CP349"/>
  <c r="CO348"/>
  <c r="CP348"/>
  <c r="CO347"/>
  <c r="CP347"/>
  <c r="CO346"/>
  <c r="CP346"/>
  <c r="CO345"/>
  <c r="CP345"/>
  <c r="CO344"/>
  <c r="CP344"/>
  <c r="CO343"/>
  <c r="CP343"/>
  <c r="CO342"/>
  <c r="CP342"/>
  <c r="CO341"/>
  <c r="CP341"/>
  <c r="CO340"/>
  <c r="CP340"/>
  <c r="CO339"/>
  <c r="CP339"/>
  <c r="CO338"/>
  <c r="CP338"/>
  <c r="CO337"/>
  <c r="CP337"/>
  <c r="CO336"/>
  <c r="CP336"/>
  <c r="CO335"/>
  <c r="CP335"/>
  <c r="CO334"/>
  <c r="CP334"/>
  <c r="CO333"/>
  <c r="CP333"/>
  <c r="CO332"/>
  <c r="CP332"/>
  <c r="CO331"/>
  <c r="CP331"/>
  <c r="CO330"/>
  <c r="CP330"/>
  <c r="CO329"/>
  <c r="CP329"/>
  <c r="CO328"/>
  <c r="CP328"/>
  <c r="CO327"/>
  <c r="CP327"/>
  <c r="CO326"/>
  <c r="CP326"/>
  <c r="CO325"/>
  <c r="CP325"/>
  <c r="CO324"/>
  <c r="CP324"/>
  <c r="CO323"/>
  <c r="CP323"/>
  <c r="CO322"/>
  <c r="CP322"/>
  <c r="CO321"/>
  <c r="CP321"/>
  <c r="CO320"/>
  <c r="CP320"/>
  <c r="CO319"/>
  <c r="CP319"/>
  <c r="CO318"/>
  <c r="CP318"/>
  <c r="CO317"/>
  <c r="CP317"/>
  <c r="CO316"/>
  <c r="CP316"/>
  <c r="CO315"/>
  <c r="CP315"/>
  <c r="CO314"/>
  <c r="CP314"/>
  <c r="CO313"/>
  <c r="CP313"/>
  <c r="CO312"/>
  <c r="CP312"/>
  <c r="CO311"/>
  <c r="CP311"/>
  <c r="CO310"/>
  <c r="CP310"/>
  <c r="CO309"/>
  <c r="CP309"/>
  <c r="CO308"/>
  <c r="CP308"/>
  <c r="CO307"/>
  <c r="CP307"/>
  <c r="CO306"/>
  <c r="CP306"/>
  <c r="CO305"/>
  <c r="CP305"/>
  <c r="CO304"/>
  <c r="CP304"/>
  <c r="CO303"/>
  <c r="CP303"/>
  <c r="CO302"/>
  <c r="CP302"/>
  <c r="CO301"/>
  <c r="CP301"/>
  <c r="CO300"/>
  <c r="CP300"/>
  <c r="CO299"/>
  <c r="CP299"/>
  <c r="CO298"/>
  <c r="CP298"/>
  <c r="CO297"/>
  <c r="CP297"/>
  <c r="CO296"/>
  <c r="CP296"/>
  <c r="CO295"/>
  <c r="CP295"/>
  <c r="CO294"/>
  <c r="CP294"/>
  <c r="CO293"/>
  <c r="CP293"/>
  <c r="CO292"/>
  <c r="CP292"/>
  <c r="CO291"/>
  <c r="CP291"/>
  <c r="CO290"/>
  <c r="CP290"/>
  <c r="CO289"/>
  <c r="CP289"/>
  <c r="CO288"/>
  <c r="CP288"/>
  <c r="CO287"/>
  <c r="CP287"/>
  <c r="CO286"/>
  <c r="CP286"/>
  <c r="CO285"/>
  <c r="CP285"/>
  <c r="CO284"/>
  <c r="CP284"/>
  <c r="CO283"/>
  <c r="CP283"/>
  <c r="CO282"/>
  <c r="CP282"/>
  <c r="CO281"/>
  <c r="CP281"/>
  <c r="CO280"/>
  <c r="CP280"/>
  <c r="CO279"/>
  <c r="CP279"/>
  <c r="CO278"/>
  <c r="CP278"/>
  <c r="CO277"/>
  <c r="CP277"/>
  <c r="CO276"/>
  <c r="CP276"/>
  <c r="CO275"/>
  <c r="CP275"/>
  <c r="CO274"/>
  <c r="CP274"/>
  <c r="CO273"/>
  <c r="CP273"/>
  <c r="CO272"/>
  <c r="CP272"/>
  <c r="CO271"/>
  <c r="CP271"/>
  <c r="CO270"/>
  <c r="CP270"/>
  <c r="CO269"/>
  <c r="CP269"/>
  <c r="CO268"/>
  <c r="CP268"/>
  <c r="CO267"/>
  <c r="CP267"/>
  <c r="CO266"/>
  <c r="CP266"/>
  <c r="CO265"/>
  <c r="CP265"/>
  <c r="CO264"/>
  <c r="CP264"/>
  <c r="CO263"/>
  <c r="CP263"/>
  <c r="CO262"/>
  <c r="CP262"/>
  <c r="CO261"/>
  <c r="CP261"/>
  <c r="CO260"/>
  <c r="CP260"/>
  <c r="CO259"/>
  <c r="CP259"/>
  <c r="CO258"/>
  <c r="CP258"/>
  <c r="CO257"/>
  <c r="CP257"/>
  <c r="CO256"/>
  <c r="CP256"/>
  <c r="CO255"/>
  <c r="CP255"/>
  <c r="CO254"/>
  <c r="CP254"/>
  <c r="CO253"/>
  <c r="CP253"/>
  <c r="CO252"/>
  <c r="CP252"/>
  <c r="CO251"/>
  <c r="CP251"/>
  <c r="CO250"/>
  <c r="CP250"/>
  <c r="CO249"/>
  <c r="CP249"/>
  <c r="CO248"/>
  <c r="CP248"/>
  <c r="CO247"/>
  <c r="CP247"/>
  <c r="CO246"/>
  <c r="CP246"/>
  <c r="CO245"/>
  <c r="CP245"/>
  <c r="CO244"/>
  <c r="CP244"/>
  <c r="CO243"/>
  <c r="CP243"/>
  <c r="CO242"/>
  <c r="CP242"/>
  <c r="CO241"/>
  <c r="CP241"/>
  <c r="CO240"/>
  <c r="CP240"/>
  <c r="CO239"/>
  <c r="CP239"/>
  <c r="CO238"/>
  <c r="CP238"/>
  <c r="CO237"/>
  <c r="CP237"/>
  <c r="CO236"/>
  <c r="CP236"/>
  <c r="CO235"/>
  <c r="CP235"/>
  <c r="CO234"/>
  <c r="CP234"/>
  <c r="CO233"/>
  <c r="CP233"/>
  <c r="CO232"/>
  <c r="CP232"/>
  <c r="CO231"/>
  <c r="CP231"/>
  <c r="CO230"/>
  <c r="CP230"/>
  <c r="CO229"/>
  <c r="CP229"/>
  <c r="CO228"/>
  <c r="CP228"/>
  <c r="CO227"/>
  <c r="CP227"/>
  <c r="CO226"/>
  <c r="CP226"/>
  <c r="CO225"/>
  <c r="CP225"/>
  <c r="CO224"/>
  <c r="CP224"/>
  <c r="CO223"/>
  <c r="CP223"/>
  <c r="CO222"/>
  <c r="CP222"/>
  <c r="CO221"/>
  <c r="CP221"/>
  <c r="CO220"/>
  <c r="CP220"/>
  <c r="CO219"/>
  <c r="CP219"/>
  <c r="CO218"/>
  <c r="CP218"/>
  <c r="CO217"/>
  <c r="CP217"/>
  <c r="CO216"/>
  <c r="CP216"/>
  <c r="CO215"/>
  <c r="CP215"/>
  <c r="CO214"/>
  <c r="CP214"/>
  <c r="CO213"/>
  <c r="CP213"/>
  <c r="CO212"/>
  <c r="CP212"/>
  <c r="CO211"/>
  <c r="CP211"/>
  <c r="CO210"/>
  <c r="CP210"/>
  <c r="CO209"/>
  <c r="CP209"/>
  <c r="CO208"/>
  <c r="CP208"/>
  <c r="CO207"/>
  <c r="CP207"/>
  <c r="CO206"/>
  <c r="CP206"/>
  <c r="CO205"/>
  <c r="CP205"/>
  <c r="CO204"/>
  <c r="CP204"/>
  <c r="CO203"/>
  <c r="CP203"/>
  <c r="CO202"/>
  <c r="CP202"/>
  <c r="CO201"/>
  <c r="CP201"/>
  <c r="CO200"/>
  <c r="CP200"/>
  <c r="CO199"/>
  <c r="CP199"/>
  <c r="CO198"/>
  <c r="CP198"/>
  <c r="CO197"/>
  <c r="CP197"/>
  <c r="CO196"/>
  <c r="CP196"/>
  <c r="CO195"/>
  <c r="CP195"/>
  <c r="CO194"/>
  <c r="CP194"/>
  <c r="CO193"/>
  <c r="CP193"/>
  <c r="CO192"/>
  <c r="CP192"/>
  <c r="CO191"/>
  <c r="CP191"/>
  <c r="CO190"/>
  <c r="CP190"/>
  <c r="CO189"/>
  <c r="CP189"/>
  <c r="CO188"/>
  <c r="CP188"/>
  <c r="CO187"/>
  <c r="CP187"/>
  <c r="CO186"/>
  <c r="CP186"/>
  <c r="CO185"/>
  <c r="CP185"/>
  <c r="CO184"/>
  <c r="CP184"/>
  <c r="CO183"/>
  <c r="CP183"/>
  <c r="CO182"/>
  <c r="CP182"/>
  <c r="CO181"/>
  <c r="CP181"/>
  <c r="CO180"/>
  <c r="CP180"/>
  <c r="CO179"/>
  <c r="CP179"/>
  <c r="CO178"/>
  <c r="CP178"/>
  <c r="CO177"/>
  <c r="CP177"/>
  <c r="CO176"/>
  <c r="CP176"/>
  <c r="CO175"/>
  <c r="CP175"/>
  <c r="CO174"/>
  <c r="CP174"/>
  <c r="CO173"/>
  <c r="CP173"/>
  <c r="CO172"/>
  <c r="CP172"/>
  <c r="CO171"/>
  <c r="CP171"/>
  <c r="CO170"/>
  <c r="CP170"/>
  <c r="CO169"/>
  <c r="CP169"/>
  <c r="CO168"/>
  <c r="CP168"/>
  <c r="CO167"/>
  <c r="CP167"/>
  <c r="CO166"/>
  <c r="CP166"/>
  <c r="CO165"/>
  <c r="CP165"/>
  <c r="CO164"/>
  <c r="CP164"/>
  <c r="CO163"/>
  <c r="CP163"/>
  <c r="CO162"/>
  <c r="CP162"/>
  <c r="CO161"/>
  <c r="CP161"/>
  <c r="CO160"/>
  <c r="CP160"/>
  <c r="CO159"/>
  <c r="CP159"/>
  <c r="CO158"/>
  <c r="CP158"/>
  <c r="CO157"/>
  <c r="CP157"/>
  <c r="CO156"/>
  <c r="CP156"/>
  <c r="CO155"/>
  <c r="CP155"/>
  <c r="CO154"/>
  <c r="CP154"/>
  <c r="CO153"/>
  <c r="CP153"/>
  <c r="CO152"/>
  <c r="CP152"/>
  <c r="CO151"/>
  <c r="CP151"/>
  <c r="CO150"/>
  <c r="CP150"/>
  <c r="CO149"/>
  <c r="CP149"/>
  <c r="CO148"/>
  <c r="CP148"/>
  <c r="CO147"/>
  <c r="CP147"/>
  <c r="CO146"/>
  <c r="CP146"/>
  <c r="CO145"/>
  <c r="CP145"/>
  <c r="CO144"/>
  <c r="CP144"/>
  <c r="CO143"/>
  <c r="CP143"/>
  <c r="CO142"/>
  <c r="CP142"/>
  <c r="CO141"/>
  <c r="CP141"/>
  <c r="CO140"/>
  <c r="CP140"/>
  <c r="CO139"/>
  <c r="CP139"/>
  <c r="CO138"/>
  <c r="CP138"/>
  <c r="CO137"/>
  <c r="CP137"/>
  <c r="CO136"/>
  <c r="CP136"/>
  <c r="CO135"/>
  <c r="CP135"/>
  <c r="CO134"/>
  <c r="CP134"/>
  <c r="CO133"/>
  <c r="CP133"/>
  <c r="CO132"/>
  <c r="CP132"/>
  <c r="CO131"/>
  <c r="CP131"/>
  <c r="CO130"/>
  <c r="CP130"/>
  <c r="CO129"/>
  <c r="CP129"/>
  <c r="CO128"/>
  <c r="CP128"/>
  <c r="CO127"/>
  <c r="CP127"/>
  <c r="CO126"/>
  <c r="CP126"/>
  <c r="CO125"/>
  <c r="CP125"/>
  <c r="CO124"/>
  <c r="CP124"/>
  <c r="CO123"/>
  <c r="CP123"/>
  <c r="CO122"/>
  <c r="CP122"/>
  <c r="CO121"/>
  <c r="CP121"/>
  <c r="CO120"/>
  <c r="CP120"/>
  <c r="CO119"/>
  <c r="CP119"/>
  <c r="CO118"/>
  <c r="CP118"/>
  <c r="CO117"/>
  <c r="CP117"/>
  <c r="CO116"/>
  <c r="CP116"/>
  <c r="CO115"/>
  <c r="CP115"/>
  <c r="CO114"/>
  <c r="CP114"/>
  <c r="CO113"/>
  <c r="CP113"/>
  <c r="CO112"/>
  <c r="CP112"/>
  <c r="CO111"/>
  <c r="CP111"/>
  <c r="CO110"/>
  <c r="CP110"/>
  <c r="CO109"/>
  <c r="CP109"/>
  <c r="CO108"/>
  <c r="CP108"/>
  <c r="CO107"/>
  <c r="CP107"/>
  <c r="CO106"/>
  <c r="CP106"/>
  <c r="CO105"/>
  <c r="CP105"/>
  <c r="CO104"/>
  <c r="CP104"/>
  <c r="CO103"/>
  <c r="CP103"/>
  <c r="CO102"/>
  <c r="CP102"/>
  <c r="CO101"/>
  <c r="CP101"/>
  <c r="CO100"/>
  <c r="CP100"/>
  <c r="CO99"/>
  <c r="CP99"/>
  <c r="CO98"/>
  <c r="CP98"/>
  <c r="CO97"/>
  <c r="CP97"/>
  <c r="CO96"/>
  <c r="CP96"/>
  <c r="CO95"/>
  <c r="CP95"/>
  <c r="CO94"/>
  <c r="CP94"/>
  <c r="CO93"/>
  <c r="CP93"/>
  <c r="CO92"/>
  <c r="CP92"/>
  <c r="CO91"/>
  <c r="CP91"/>
  <c r="CO90"/>
  <c r="CP90"/>
  <c r="CO89"/>
  <c r="CP89"/>
  <c r="CO88"/>
  <c r="CP88"/>
  <c r="CO87"/>
  <c r="CP87"/>
  <c r="CO86"/>
  <c r="CP86"/>
  <c r="CO85"/>
  <c r="CP85"/>
  <c r="CO84"/>
  <c r="CP84"/>
  <c r="CO83"/>
  <c r="CP83"/>
  <c r="CO82"/>
  <c r="CP82"/>
  <c r="CO81"/>
  <c r="CP81"/>
  <c r="CO80"/>
  <c r="CP80"/>
  <c r="CO79"/>
  <c r="CP79"/>
  <c r="CO78"/>
  <c r="CP78"/>
  <c r="CO77"/>
  <c r="CP77"/>
  <c r="CO76"/>
  <c r="CP76"/>
  <c r="CO75"/>
  <c r="CP75"/>
  <c r="CO74"/>
  <c r="CP74"/>
  <c r="CO73"/>
  <c r="CP73"/>
  <c r="CO72"/>
  <c r="CP72"/>
  <c r="CO71"/>
  <c r="CP71"/>
  <c r="CO70"/>
  <c r="CP70"/>
  <c r="CO69"/>
  <c r="CP69"/>
  <c r="CO68"/>
  <c r="CP68"/>
  <c r="CO67"/>
  <c r="CO66"/>
  <c r="CP66" s="1"/>
  <c r="CO65"/>
  <c r="CP65" s="1"/>
  <c r="CO64"/>
  <c r="CP64" s="1"/>
  <c r="CO63"/>
  <c r="CP63" s="1"/>
  <c r="CO62"/>
  <c r="CP62" s="1"/>
  <c r="CO61"/>
  <c r="CP61" s="1"/>
  <c r="CO60"/>
  <c r="CP60" s="1"/>
  <c r="CO59"/>
  <c r="CP59" s="1"/>
  <c r="CO58"/>
  <c r="CP58" s="1"/>
  <c r="CO57"/>
  <c r="CP57" s="1"/>
  <c r="CO56"/>
  <c r="CP56" s="1"/>
  <c r="CO55"/>
  <c r="CP55" s="1"/>
  <c r="CO54"/>
  <c r="CP54" s="1"/>
  <c r="CO53"/>
  <c r="CP53" s="1"/>
  <c r="CO52"/>
  <c r="CP52" s="1"/>
  <c r="CO51"/>
  <c r="CP51" s="1"/>
  <c r="CO50"/>
  <c r="CP50" s="1"/>
  <c r="CO49"/>
  <c r="CP49" s="1"/>
  <c r="CO48"/>
  <c r="CP48" s="1"/>
  <c r="CO47"/>
  <c r="CP47" s="1"/>
  <c r="CO46"/>
  <c r="CP46" s="1"/>
  <c r="CO45"/>
  <c r="CP45" s="1"/>
  <c r="CO44"/>
  <c r="CP44" s="1"/>
  <c r="CO43"/>
  <c r="CP43" s="1"/>
  <c r="CO42"/>
  <c r="CP42" s="1"/>
  <c r="CO41"/>
  <c r="CP41" s="1"/>
  <c r="CO40"/>
  <c r="CP40" s="1"/>
  <c r="CO39"/>
  <c r="CP39" s="1"/>
  <c r="CO38"/>
  <c r="CP38" s="1"/>
  <c r="CO37"/>
  <c r="CP37" s="1"/>
  <c r="CO36"/>
  <c r="CP36" s="1"/>
  <c r="CO35"/>
  <c r="CP35" s="1"/>
  <c r="CO34"/>
  <c r="CP34" s="1"/>
  <c r="CO33"/>
  <c r="CP33" s="1"/>
  <c r="CO32"/>
  <c r="CP32" s="1"/>
  <c r="CO31"/>
  <c r="CP31" s="1"/>
  <c r="CO30"/>
  <c r="CP30" s="1"/>
  <c r="CO29"/>
  <c r="CP29" s="1"/>
  <c r="CO28"/>
  <c r="CP28" s="1"/>
  <c r="CO27"/>
  <c r="CP27" s="1"/>
  <c r="CO26"/>
  <c r="CP26" s="1"/>
  <c r="CO25"/>
  <c r="CP25" s="1"/>
  <c r="CO24"/>
  <c r="CP24" s="1"/>
  <c r="CO23"/>
  <c r="CP23" s="1"/>
  <c r="CO22"/>
  <c r="CP22" s="1"/>
  <c r="CO21"/>
  <c r="CP21" s="1"/>
  <c r="CO20"/>
  <c r="CP20" s="1"/>
  <c r="CO19"/>
  <c r="CO18"/>
  <c r="CP18" s="1"/>
  <c r="CO17"/>
  <c r="CO16"/>
  <c r="CP16" s="1"/>
  <c r="CO15"/>
  <c r="CP15" s="1"/>
  <c r="CO14"/>
  <c r="CP14" s="1"/>
  <c r="CO13"/>
  <c r="CP13" s="1"/>
  <c r="CO12"/>
  <c r="CP12" s="1"/>
  <c r="CO11"/>
  <c r="CP11" s="1"/>
  <c r="CO10"/>
  <c r="CP10" s="1"/>
  <c r="CO9"/>
  <c r="CP9" s="1"/>
  <c r="CO8"/>
  <c r="CP8" s="1"/>
  <c r="CO7"/>
  <c r="CP7" s="1"/>
  <c r="CO6"/>
  <c r="CP6" s="1"/>
  <c r="CO5"/>
  <c r="CP5" s="1"/>
  <c r="CO4"/>
  <c r="CP4" s="1"/>
  <c r="CL500"/>
  <c r="CM500" s="1"/>
  <c r="CL499"/>
  <c r="CM499" s="1"/>
  <c r="CL498"/>
  <c r="CM498" s="1"/>
  <c r="CL497"/>
  <c r="CM497" s="1"/>
  <c r="CL496"/>
  <c r="CM496" s="1"/>
  <c r="CL495"/>
  <c r="CM495" s="1"/>
  <c r="CL494"/>
  <c r="CM494" s="1"/>
  <c r="CL493"/>
  <c r="CM493" s="1"/>
  <c r="CL492"/>
  <c r="CM492" s="1"/>
  <c r="CL491"/>
  <c r="CM491" s="1"/>
  <c r="CL490"/>
  <c r="CM490" s="1"/>
  <c r="CL489"/>
  <c r="CM489" s="1"/>
  <c r="CL488"/>
  <c r="CM488" s="1"/>
  <c r="CL487"/>
  <c r="CM487" s="1"/>
  <c r="CL486"/>
  <c r="CM486" s="1"/>
  <c r="CL485"/>
  <c r="CM485" s="1"/>
  <c r="CL484"/>
  <c r="CM484" s="1"/>
  <c r="CL483"/>
  <c r="CM483" s="1"/>
  <c r="CL482"/>
  <c r="CM482" s="1"/>
  <c r="CL481"/>
  <c r="CM481" s="1"/>
  <c r="CL480"/>
  <c r="CM480" s="1"/>
  <c r="CL479"/>
  <c r="CM479" s="1"/>
  <c r="CL478"/>
  <c r="CM478" s="1"/>
  <c r="CL477"/>
  <c r="CM477" s="1"/>
  <c r="CL476"/>
  <c r="CM476" s="1"/>
  <c r="CL475"/>
  <c r="CM475" s="1"/>
  <c r="CL474"/>
  <c r="CM474" s="1"/>
  <c r="CL473"/>
  <c r="CM473" s="1"/>
  <c r="CL472"/>
  <c r="CM472" s="1"/>
  <c r="CL471"/>
  <c r="CM471" s="1"/>
  <c r="CL470"/>
  <c r="CM470" s="1"/>
  <c r="CL469"/>
  <c r="CM469" s="1"/>
  <c r="CL468"/>
  <c r="CM468" s="1"/>
  <c r="CL467"/>
  <c r="CM467" s="1"/>
  <c r="CL466"/>
  <c r="CM466" s="1"/>
  <c r="CL465"/>
  <c r="CM465" s="1"/>
  <c r="CL464"/>
  <c r="CM464" s="1"/>
  <c r="CL463"/>
  <c r="CM463" s="1"/>
  <c r="CL462"/>
  <c r="CM462" s="1"/>
  <c r="CL461"/>
  <c r="CM461" s="1"/>
  <c r="CL460"/>
  <c r="CM460" s="1"/>
  <c r="CL459"/>
  <c r="CM459" s="1"/>
  <c r="CL458"/>
  <c r="CM458" s="1"/>
  <c r="CL457"/>
  <c r="CM457" s="1"/>
  <c r="CL456"/>
  <c r="CM456" s="1"/>
  <c r="CL455"/>
  <c r="CM455" s="1"/>
  <c r="CL454"/>
  <c r="CM454" s="1"/>
  <c r="CL453"/>
  <c r="CM453" s="1"/>
  <c r="CL452"/>
  <c r="CM452" s="1"/>
  <c r="CL451"/>
  <c r="CM451" s="1"/>
  <c r="CL450"/>
  <c r="CM450" s="1"/>
  <c r="CL449"/>
  <c r="CM449" s="1"/>
  <c r="CL448"/>
  <c r="CM448" s="1"/>
  <c r="CL447"/>
  <c r="CM447" s="1"/>
  <c r="CL446"/>
  <c r="CM446" s="1"/>
  <c r="CL445"/>
  <c r="CM445" s="1"/>
  <c r="CL444"/>
  <c r="CM444" s="1"/>
  <c r="CL443"/>
  <c r="CM443" s="1"/>
  <c r="CL442"/>
  <c r="CM442" s="1"/>
  <c r="CL441"/>
  <c r="CM441" s="1"/>
  <c r="CL440"/>
  <c r="CM440" s="1"/>
  <c r="CL439"/>
  <c r="CM439" s="1"/>
  <c r="CL438"/>
  <c r="CM438" s="1"/>
  <c r="CL437"/>
  <c r="CM437" s="1"/>
  <c r="CL436"/>
  <c r="CM436" s="1"/>
  <c r="CL435"/>
  <c r="CM435" s="1"/>
  <c r="CL434"/>
  <c r="CM434" s="1"/>
  <c r="CL433"/>
  <c r="CM433" s="1"/>
  <c r="CL432"/>
  <c r="CM432" s="1"/>
  <c r="CL431"/>
  <c r="CM431" s="1"/>
  <c r="CL430"/>
  <c r="CM430" s="1"/>
  <c r="CL429"/>
  <c r="CM429" s="1"/>
  <c r="CL428"/>
  <c r="CM428" s="1"/>
  <c r="CL427"/>
  <c r="CM427" s="1"/>
  <c r="CL426"/>
  <c r="CM426" s="1"/>
  <c r="CL425"/>
  <c r="CM425" s="1"/>
  <c r="CL424"/>
  <c r="CM424" s="1"/>
  <c r="CL423"/>
  <c r="CM423" s="1"/>
  <c r="CL422"/>
  <c r="CM422" s="1"/>
  <c r="CL421"/>
  <c r="CM421" s="1"/>
  <c r="CL420"/>
  <c r="CM420" s="1"/>
  <c r="CL419"/>
  <c r="CM419" s="1"/>
  <c r="CL418"/>
  <c r="CM418" s="1"/>
  <c r="CL417"/>
  <c r="CM417" s="1"/>
  <c r="CL416"/>
  <c r="CM416" s="1"/>
  <c r="CL415"/>
  <c r="CM415" s="1"/>
  <c r="CL414"/>
  <c r="CM414" s="1"/>
  <c r="CL413"/>
  <c r="CM413" s="1"/>
  <c r="CL412"/>
  <c r="CM412" s="1"/>
  <c r="CL411"/>
  <c r="CM411" s="1"/>
  <c r="CL410"/>
  <c r="CM410" s="1"/>
  <c r="CL409"/>
  <c r="CM409" s="1"/>
  <c r="CL408"/>
  <c r="CM408" s="1"/>
  <c r="CL407"/>
  <c r="CM407" s="1"/>
  <c r="CL406"/>
  <c r="CM406" s="1"/>
  <c r="CL405"/>
  <c r="CM405" s="1"/>
  <c r="CL404"/>
  <c r="CM404" s="1"/>
  <c r="CL403"/>
  <c r="CM403" s="1"/>
  <c r="CL402"/>
  <c r="CM402" s="1"/>
  <c r="CL401"/>
  <c r="CM401" s="1"/>
  <c r="CL400"/>
  <c r="CM400" s="1"/>
  <c r="CL399"/>
  <c r="CM399" s="1"/>
  <c r="CL398"/>
  <c r="CM398" s="1"/>
  <c r="CL397"/>
  <c r="CM397" s="1"/>
  <c r="CL396"/>
  <c r="CM396" s="1"/>
  <c r="CL395"/>
  <c r="CM395" s="1"/>
  <c r="CL394"/>
  <c r="CM394" s="1"/>
  <c r="CL393"/>
  <c r="CM393" s="1"/>
  <c r="CL392"/>
  <c r="CM392" s="1"/>
  <c r="CL391"/>
  <c r="CM391" s="1"/>
  <c r="CL390"/>
  <c r="CM390" s="1"/>
  <c r="CL389"/>
  <c r="CM389" s="1"/>
  <c r="CL388"/>
  <c r="CM388" s="1"/>
  <c r="CL387"/>
  <c r="CM387" s="1"/>
  <c r="CL386"/>
  <c r="CM386" s="1"/>
  <c r="CL385"/>
  <c r="CM385" s="1"/>
  <c r="CL384"/>
  <c r="CM384" s="1"/>
  <c r="CL383"/>
  <c r="CM383" s="1"/>
  <c r="CL382"/>
  <c r="CM382" s="1"/>
  <c r="CL381"/>
  <c r="CM381" s="1"/>
  <c r="CL380"/>
  <c r="CM380" s="1"/>
  <c r="CL379"/>
  <c r="CM379" s="1"/>
  <c r="CL378"/>
  <c r="CM378" s="1"/>
  <c r="CL377"/>
  <c r="CM377" s="1"/>
  <c r="CL376"/>
  <c r="CM376" s="1"/>
  <c r="CL375"/>
  <c r="CM375" s="1"/>
  <c r="CL374"/>
  <c r="CM374" s="1"/>
  <c r="CL373"/>
  <c r="CM373" s="1"/>
  <c r="CL372"/>
  <c r="CM372" s="1"/>
  <c r="CL371"/>
  <c r="CM371" s="1"/>
  <c r="CL370"/>
  <c r="CM370" s="1"/>
  <c r="CL369"/>
  <c r="CM369" s="1"/>
  <c r="CL368"/>
  <c r="CM368" s="1"/>
  <c r="CL367"/>
  <c r="CM367" s="1"/>
  <c r="CL366"/>
  <c r="CM366" s="1"/>
  <c r="CL365"/>
  <c r="CM365" s="1"/>
  <c r="CL364"/>
  <c r="CM364" s="1"/>
  <c r="CL363"/>
  <c r="CM363" s="1"/>
  <c r="CL362"/>
  <c r="CM362" s="1"/>
  <c r="CL361"/>
  <c r="CM361" s="1"/>
  <c r="CL360"/>
  <c r="CM360" s="1"/>
  <c r="CL359"/>
  <c r="CM359" s="1"/>
  <c r="CL358"/>
  <c r="CM358" s="1"/>
  <c r="CL357"/>
  <c r="CM357" s="1"/>
  <c r="CL356"/>
  <c r="CM356" s="1"/>
  <c r="CL355"/>
  <c r="CM355" s="1"/>
  <c r="CL354"/>
  <c r="CM354" s="1"/>
  <c r="CL353"/>
  <c r="CM353" s="1"/>
  <c r="CL352"/>
  <c r="CM352" s="1"/>
  <c r="CL351"/>
  <c r="CM351" s="1"/>
  <c r="CL350"/>
  <c r="CM350" s="1"/>
  <c r="CL349"/>
  <c r="CM349" s="1"/>
  <c r="CL348"/>
  <c r="CM348" s="1"/>
  <c r="CL347"/>
  <c r="CM347" s="1"/>
  <c r="CL346"/>
  <c r="CM346" s="1"/>
  <c r="CL345"/>
  <c r="CM345" s="1"/>
  <c r="CL344"/>
  <c r="CM344" s="1"/>
  <c r="CL343"/>
  <c r="CM343" s="1"/>
  <c r="CL342"/>
  <c r="CM342" s="1"/>
  <c r="CL341"/>
  <c r="CM341" s="1"/>
  <c r="CL340"/>
  <c r="CM340" s="1"/>
  <c r="CL339"/>
  <c r="CM339" s="1"/>
  <c r="CL338"/>
  <c r="CM338" s="1"/>
  <c r="CL337"/>
  <c r="CM337" s="1"/>
  <c r="CL336"/>
  <c r="CM336" s="1"/>
  <c r="CL335"/>
  <c r="CM335" s="1"/>
  <c r="CL334"/>
  <c r="CM334" s="1"/>
  <c r="CL333"/>
  <c r="CM333" s="1"/>
  <c r="CL332"/>
  <c r="CM332" s="1"/>
  <c r="CL331"/>
  <c r="CM331" s="1"/>
  <c r="CL330"/>
  <c r="CM330" s="1"/>
  <c r="CL329"/>
  <c r="CM329" s="1"/>
  <c r="CL328"/>
  <c r="CM328" s="1"/>
  <c r="CL327"/>
  <c r="CM327" s="1"/>
  <c r="CL326"/>
  <c r="CM326" s="1"/>
  <c r="CL325"/>
  <c r="CM325" s="1"/>
  <c r="CL324"/>
  <c r="CM324" s="1"/>
  <c r="CL323"/>
  <c r="CM323" s="1"/>
  <c r="CL322"/>
  <c r="CM322" s="1"/>
  <c r="CL321"/>
  <c r="CM321" s="1"/>
  <c r="CL320"/>
  <c r="CM320" s="1"/>
  <c r="CL319"/>
  <c r="CM319" s="1"/>
  <c r="CL318"/>
  <c r="CM318" s="1"/>
  <c r="CL317"/>
  <c r="CM317" s="1"/>
  <c r="CL316"/>
  <c r="CM316" s="1"/>
  <c r="CL315"/>
  <c r="CM315" s="1"/>
  <c r="CL314"/>
  <c r="CM314" s="1"/>
  <c r="CL313"/>
  <c r="CM313" s="1"/>
  <c r="CL312"/>
  <c r="CM312" s="1"/>
  <c r="CL311"/>
  <c r="CM311" s="1"/>
  <c r="CL310"/>
  <c r="CM310" s="1"/>
  <c r="CL309"/>
  <c r="CM309" s="1"/>
  <c r="CL308"/>
  <c r="CM308" s="1"/>
  <c r="CL307"/>
  <c r="CM307" s="1"/>
  <c r="CL306"/>
  <c r="CM306" s="1"/>
  <c r="CL305"/>
  <c r="CM305" s="1"/>
  <c r="CL304"/>
  <c r="CM304" s="1"/>
  <c r="CL303"/>
  <c r="CM303" s="1"/>
  <c r="CL302"/>
  <c r="CM302" s="1"/>
  <c r="CL301"/>
  <c r="CM301" s="1"/>
  <c r="CL300"/>
  <c r="CM300" s="1"/>
  <c r="CL299"/>
  <c r="CM299" s="1"/>
  <c r="CL298"/>
  <c r="CM298" s="1"/>
  <c r="CL297"/>
  <c r="CM297" s="1"/>
  <c r="CL296"/>
  <c r="CM296" s="1"/>
  <c r="CL295"/>
  <c r="CM295" s="1"/>
  <c r="CL294"/>
  <c r="CM294" s="1"/>
  <c r="CL293"/>
  <c r="CM293" s="1"/>
  <c r="CL292"/>
  <c r="CM292" s="1"/>
  <c r="CL291"/>
  <c r="CM291" s="1"/>
  <c r="CL290"/>
  <c r="CM290" s="1"/>
  <c r="CL289"/>
  <c r="CM289" s="1"/>
  <c r="CL288"/>
  <c r="CM288" s="1"/>
  <c r="CL287"/>
  <c r="CM287" s="1"/>
  <c r="CL286"/>
  <c r="CM286" s="1"/>
  <c r="CL285"/>
  <c r="CM285" s="1"/>
  <c r="CL284"/>
  <c r="CM284" s="1"/>
  <c r="CL283"/>
  <c r="CM283" s="1"/>
  <c r="CL282"/>
  <c r="CM282" s="1"/>
  <c r="CL281"/>
  <c r="CM281" s="1"/>
  <c r="CL280"/>
  <c r="CM280" s="1"/>
  <c r="CL279"/>
  <c r="CM279" s="1"/>
  <c r="CL278"/>
  <c r="CM278" s="1"/>
  <c r="CL277"/>
  <c r="CM277" s="1"/>
  <c r="CL276"/>
  <c r="CM276" s="1"/>
  <c r="CL275"/>
  <c r="CM275" s="1"/>
  <c r="CL274"/>
  <c r="CM274" s="1"/>
  <c r="CL273"/>
  <c r="CM273" s="1"/>
  <c r="CL272"/>
  <c r="CM272" s="1"/>
  <c r="CL271"/>
  <c r="CM271" s="1"/>
  <c r="CL270"/>
  <c r="CM270" s="1"/>
  <c r="CL269"/>
  <c r="CM269" s="1"/>
  <c r="CL268"/>
  <c r="CM268" s="1"/>
  <c r="CL267"/>
  <c r="CM267" s="1"/>
  <c r="CL266"/>
  <c r="CM266" s="1"/>
  <c r="CL265"/>
  <c r="CM265" s="1"/>
  <c r="CL264"/>
  <c r="CM264" s="1"/>
  <c r="CL263"/>
  <c r="CM263" s="1"/>
  <c r="CL262"/>
  <c r="CM262" s="1"/>
  <c r="CL261"/>
  <c r="CM261" s="1"/>
  <c r="CL260"/>
  <c r="CM260" s="1"/>
  <c r="CL259"/>
  <c r="CM259" s="1"/>
  <c r="CL258"/>
  <c r="CM258" s="1"/>
  <c r="CL257"/>
  <c r="CM257" s="1"/>
  <c r="CL256"/>
  <c r="CM256" s="1"/>
  <c r="CL255"/>
  <c r="CM255" s="1"/>
  <c r="CL254"/>
  <c r="CM254" s="1"/>
  <c r="CL253"/>
  <c r="CM253" s="1"/>
  <c r="CL252"/>
  <c r="CM252" s="1"/>
  <c r="CL251"/>
  <c r="CM251" s="1"/>
  <c r="CL250"/>
  <c r="CM250" s="1"/>
  <c r="CL249"/>
  <c r="CM249" s="1"/>
  <c r="CL248"/>
  <c r="CM248" s="1"/>
  <c r="CL247"/>
  <c r="CM247" s="1"/>
  <c r="CL246"/>
  <c r="CM246" s="1"/>
  <c r="CL245"/>
  <c r="CM245" s="1"/>
  <c r="CL244"/>
  <c r="CM244" s="1"/>
  <c r="CL243"/>
  <c r="CM243" s="1"/>
  <c r="CL242"/>
  <c r="CM242" s="1"/>
  <c r="CL241"/>
  <c r="CM241" s="1"/>
  <c r="CL240"/>
  <c r="CM240" s="1"/>
  <c r="CL239"/>
  <c r="CM239" s="1"/>
  <c r="CL238"/>
  <c r="CM238" s="1"/>
  <c r="CL237"/>
  <c r="CM237" s="1"/>
  <c r="CL236"/>
  <c r="CM236" s="1"/>
  <c r="CL235"/>
  <c r="CM235" s="1"/>
  <c r="CL234"/>
  <c r="CM234" s="1"/>
  <c r="CL233"/>
  <c r="CM233" s="1"/>
  <c r="CL232"/>
  <c r="CM232" s="1"/>
  <c r="CL231"/>
  <c r="CM231" s="1"/>
  <c r="CL230"/>
  <c r="CM230" s="1"/>
  <c r="CL229"/>
  <c r="CM229" s="1"/>
  <c r="CL228"/>
  <c r="CM228" s="1"/>
  <c r="CL227"/>
  <c r="CM227" s="1"/>
  <c r="CL226"/>
  <c r="CM226" s="1"/>
  <c r="CL225"/>
  <c r="CM225" s="1"/>
  <c r="CL224"/>
  <c r="CM224" s="1"/>
  <c r="CL223"/>
  <c r="CM223" s="1"/>
  <c r="CL222"/>
  <c r="CM222" s="1"/>
  <c r="CL221"/>
  <c r="CM221" s="1"/>
  <c r="CL220"/>
  <c r="CM220" s="1"/>
  <c r="CL219"/>
  <c r="CM219" s="1"/>
  <c r="CL218"/>
  <c r="CM218" s="1"/>
  <c r="CL217"/>
  <c r="CM217" s="1"/>
  <c r="CL216"/>
  <c r="CM216" s="1"/>
  <c r="CL215"/>
  <c r="CM215" s="1"/>
  <c r="CL214"/>
  <c r="CM214" s="1"/>
  <c r="CL213"/>
  <c r="CM213" s="1"/>
  <c r="CL212"/>
  <c r="CM212" s="1"/>
  <c r="CL211"/>
  <c r="CM211" s="1"/>
  <c r="CL210"/>
  <c r="CM210" s="1"/>
  <c r="CL209"/>
  <c r="CM209" s="1"/>
  <c r="CL208"/>
  <c r="CM208" s="1"/>
  <c r="CL207"/>
  <c r="CM207" s="1"/>
  <c r="CL206"/>
  <c r="CM206" s="1"/>
  <c r="CL205"/>
  <c r="CM205" s="1"/>
  <c r="CL204"/>
  <c r="CM204" s="1"/>
  <c r="CL203"/>
  <c r="CM203" s="1"/>
  <c r="CL202"/>
  <c r="CM202" s="1"/>
  <c r="CL201"/>
  <c r="CM201" s="1"/>
  <c r="CL200"/>
  <c r="CM200" s="1"/>
  <c r="CL199"/>
  <c r="CM199" s="1"/>
  <c r="CL198"/>
  <c r="CM198" s="1"/>
  <c r="CL197"/>
  <c r="CM197" s="1"/>
  <c r="CL196"/>
  <c r="CM196" s="1"/>
  <c r="CL195"/>
  <c r="CM195" s="1"/>
  <c r="CL194"/>
  <c r="CM194" s="1"/>
  <c r="CL193"/>
  <c r="CM193" s="1"/>
  <c r="CL192"/>
  <c r="CM192" s="1"/>
  <c r="CL191"/>
  <c r="CM191" s="1"/>
  <c r="CL190"/>
  <c r="CM190" s="1"/>
  <c r="CL189"/>
  <c r="CM189" s="1"/>
  <c r="CL188"/>
  <c r="CM188" s="1"/>
  <c r="CL187"/>
  <c r="CM187" s="1"/>
  <c r="CL186"/>
  <c r="CM186" s="1"/>
  <c r="CL185"/>
  <c r="CM185" s="1"/>
  <c r="CL184"/>
  <c r="CM184" s="1"/>
  <c r="CL183"/>
  <c r="CM183" s="1"/>
  <c r="CL182"/>
  <c r="CM182" s="1"/>
  <c r="CL181"/>
  <c r="CM181" s="1"/>
  <c r="CL180"/>
  <c r="CM180" s="1"/>
  <c r="CL179"/>
  <c r="CM179" s="1"/>
  <c r="CL178"/>
  <c r="CM178" s="1"/>
  <c r="CL177"/>
  <c r="CM177" s="1"/>
  <c r="CL176"/>
  <c r="CM176" s="1"/>
  <c r="CL175"/>
  <c r="CM175" s="1"/>
  <c r="CL174"/>
  <c r="CM174" s="1"/>
  <c r="CL173"/>
  <c r="CM173" s="1"/>
  <c r="CL172"/>
  <c r="CM172" s="1"/>
  <c r="CL171"/>
  <c r="CM171" s="1"/>
  <c r="CL170"/>
  <c r="CM170" s="1"/>
  <c r="CL169"/>
  <c r="CM169" s="1"/>
  <c r="CL168"/>
  <c r="CM168" s="1"/>
  <c r="CL167"/>
  <c r="CM167" s="1"/>
  <c r="CL166"/>
  <c r="CM166" s="1"/>
  <c r="CL165"/>
  <c r="CM165" s="1"/>
  <c r="CL164"/>
  <c r="CM164" s="1"/>
  <c r="CL163"/>
  <c r="CM163" s="1"/>
  <c r="CL162"/>
  <c r="CM162" s="1"/>
  <c r="CL161"/>
  <c r="CM161" s="1"/>
  <c r="CL160"/>
  <c r="CM160" s="1"/>
  <c r="CL159"/>
  <c r="CM159" s="1"/>
  <c r="CL158"/>
  <c r="CM158" s="1"/>
  <c r="CL157"/>
  <c r="CM157" s="1"/>
  <c r="CL156"/>
  <c r="CM156" s="1"/>
  <c r="CL155"/>
  <c r="CM155" s="1"/>
  <c r="CL154"/>
  <c r="CM154" s="1"/>
  <c r="CL153"/>
  <c r="CM153" s="1"/>
  <c r="CL152"/>
  <c r="CM152" s="1"/>
  <c r="CL151"/>
  <c r="CM151" s="1"/>
  <c r="CL150"/>
  <c r="CM150" s="1"/>
  <c r="CL149"/>
  <c r="CM149" s="1"/>
  <c r="CL148"/>
  <c r="CM148" s="1"/>
  <c r="CL147"/>
  <c r="CM147" s="1"/>
  <c r="CL146"/>
  <c r="CM146" s="1"/>
  <c r="CL145"/>
  <c r="CM145" s="1"/>
  <c r="CL144"/>
  <c r="CM144" s="1"/>
  <c r="CL143"/>
  <c r="CM143" s="1"/>
  <c r="CL142"/>
  <c r="CM142" s="1"/>
  <c r="CL141"/>
  <c r="CM141" s="1"/>
  <c r="CL140"/>
  <c r="CM140" s="1"/>
  <c r="CL139"/>
  <c r="CM139" s="1"/>
  <c r="CL138"/>
  <c r="CM138" s="1"/>
  <c r="CL137"/>
  <c r="CM137" s="1"/>
  <c r="CL136"/>
  <c r="CM136" s="1"/>
  <c r="CL135"/>
  <c r="CM135" s="1"/>
  <c r="CL134"/>
  <c r="CM134" s="1"/>
  <c r="CL133"/>
  <c r="CM133" s="1"/>
  <c r="CL132"/>
  <c r="CM132" s="1"/>
  <c r="CL131"/>
  <c r="CM131" s="1"/>
  <c r="CL130"/>
  <c r="CM130" s="1"/>
  <c r="CL129"/>
  <c r="CM129" s="1"/>
  <c r="CL128"/>
  <c r="CM128" s="1"/>
  <c r="CL127"/>
  <c r="CM127" s="1"/>
  <c r="CL126"/>
  <c r="CM126" s="1"/>
  <c r="CL125"/>
  <c r="CM125" s="1"/>
  <c r="CL124"/>
  <c r="CM124" s="1"/>
  <c r="CL123"/>
  <c r="CM123" s="1"/>
  <c r="CL122"/>
  <c r="CM122" s="1"/>
  <c r="CL121"/>
  <c r="CM121" s="1"/>
  <c r="CL120"/>
  <c r="CM120" s="1"/>
  <c r="CL119"/>
  <c r="CM119" s="1"/>
  <c r="CL118"/>
  <c r="CM118" s="1"/>
  <c r="CL117"/>
  <c r="CM117" s="1"/>
  <c r="CL116"/>
  <c r="CM116" s="1"/>
  <c r="CL115"/>
  <c r="CM115" s="1"/>
  <c r="CL114"/>
  <c r="CM114" s="1"/>
  <c r="CL113"/>
  <c r="CM113" s="1"/>
  <c r="CL112"/>
  <c r="CM112" s="1"/>
  <c r="CL111"/>
  <c r="CM111" s="1"/>
  <c r="CL110"/>
  <c r="CM110" s="1"/>
  <c r="CL109"/>
  <c r="CM109" s="1"/>
  <c r="CL108"/>
  <c r="CM108" s="1"/>
  <c r="CL107"/>
  <c r="CM107" s="1"/>
  <c r="CL106"/>
  <c r="CM106" s="1"/>
  <c r="CL105"/>
  <c r="CM105" s="1"/>
  <c r="CL104"/>
  <c r="CM104" s="1"/>
  <c r="CL103"/>
  <c r="CM103" s="1"/>
  <c r="CL102"/>
  <c r="CM102" s="1"/>
  <c r="CL101"/>
  <c r="CM101" s="1"/>
  <c r="CL100"/>
  <c r="CM100" s="1"/>
  <c r="CL99"/>
  <c r="CM99" s="1"/>
  <c r="CL98"/>
  <c r="CM98" s="1"/>
  <c r="CL97"/>
  <c r="CM97" s="1"/>
  <c r="CL96"/>
  <c r="CM96" s="1"/>
  <c r="CL95"/>
  <c r="CM95" s="1"/>
  <c r="CL94"/>
  <c r="CM94" s="1"/>
  <c r="CL93"/>
  <c r="CM93" s="1"/>
  <c r="CL92"/>
  <c r="CM92" s="1"/>
  <c r="CL91"/>
  <c r="CM91" s="1"/>
  <c r="CL90"/>
  <c r="CM90" s="1"/>
  <c r="CL89"/>
  <c r="CM89" s="1"/>
  <c r="CL88"/>
  <c r="CM88" s="1"/>
  <c r="CL87"/>
  <c r="CM87" s="1"/>
  <c r="CL86"/>
  <c r="CM86" s="1"/>
  <c r="CL85"/>
  <c r="CM85" s="1"/>
  <c r="CL84"/>
  <c r="CM84" s="1"/>
  <c r="CL83"/>
  <c r="CM83" s="1"/>
  <c r="CL82"/>
  <c r="CM82" s="1"/>
  <c r="CL81"/>
  <c r="CM81" s="1"/>
  <c r="CL80"/>
  <c r="CM80" s="1"/>
  <c r="CL79"/>
  <c r="CM79" s="1"/>
  <c r="CL78"/>
  <c r="CM78" s="1"/>
  <c r="CL77"/>
  <c r="CM77" s="1"/>
  <c r="CL76"/>
  <c r="CM76" s="1"/>
  <c r="CL75"/>
  <c r="CM75" s="1"/>
  <c r="CL74"/>
  <c r="CM74" s="1"/>
  <c r="CL73"/>
  <c r="CM73" s="1"/>
  <c r="CL72"/>
  <c r="CM72" s="1"/>
  <c r="CL71"/>
  <c r="CM71" s="1"/>
  <c r="CL70"/>
  <c r="CM70" s="1"/>
  <c r="CL69"/>
  <c r="CM69" s="1"/>
  <c r="CL68"/>
  <c r="CM68" s="1"/>
  <c r="CL67"/>
  <c r="CL66"/>
  <c r="CM66" s="1"/>
  <c r="CL65"/>
  <c r="CM65" s="1"/>
  <c r="CL64"/>
  <c r="CM64" s="1"/>
  <c r="CL63"/>
  <c r="CM63" s="1"/>
  <c r="CL62"/>
  <c r="CM62" s="1"/>
  <c r="CL61"/>
  <c r="CM61" s="1"/>
  <c r="CL60"/>
  <c r="CM60" s="1"/>
  <c r="CL59"/>
  <c r="CM59" s="1"/>
  <c r="CL58"/>
  <c r="CM58" s="1"/>
  <c r="CL57"/>
  <c r="CM57" s="1"/>
  <c r="CL56"/>
  <c r="CM56" s="1"/>
  <c r="CL55"/>
  <c r="CM55" s="1"/>
  <c r="CL54"/>
  <c r="CM54" s="1"/>
  <c r="CL53"/>
  <c r="CM53" s="1"/>
  <c r="CL52"/>
  <c r="CM52" s="1"/>
  <c r="CL51"/>
  <c r="CM51" s="1"/>
  <c r="CL50"/>
  <c r="CL49"/>
  <c r="CL48"/>
  <c r="CM48" s="1"/>
  <c r="CL47"/>
  <c r="CM47" s="1"/>
  <c r="CL46"/>
  <c r="CM46" s="1"/>
  <c r="CL45"/>
  <c r="CM45" s="1"/>
  <c r="CL44"/>
  <c r="CM44" s="1"/>
  <c r="CL43"/>
  <c r="CM43" s="1"/>
  <c r="CL42"/>
  <c r="CM42" s="1"/>
  <c r="CL41"/>
  <c r="CM41" s="1"/>
  <c r="CL40"/>
  <c r="CM40" s="1"/>
  <c r="CL39"/>
  <c r="CM39" s="1"/>
  <c r="CL38"/>
  <c r="CM38" s="1"/>
  <c r="CL37"/>
  <c r="CM37" s="1"/>
  <c r="CL36"/>
  <c r="CM36" s="1"/>
  <c r="CL35"/>
  <c r="CM35" s="1"/>
  <c r="CL34"/>
  <c r="CM34" s="1"/>
  <c r="CL33"/>
  <c r="CM33" s="1"/>
  <c r="CL32"/>
  <c r="CM32" s="1"/>
  <c r="CL31"/>
  <c r="CM31" s="1"/>
  <c r="CL30"/>
  <c r="CM30" s="1"/>
  <c r="CL29"/>
  <c r="CM29" s="1"/>
  <c r="CL28"/>
  <c r="CM28" s="1"/>
  <c r="CL27"/>
  <c r="CM27" s="1"/>
  <c r="CL26"/>
  <c r="CM26" s="1"/>
  <c r="CL25"/>
  <c r="CM25" s="1"/>
  <c r="CL24"/>
  <c r="CM24" s="1"/>
  <c r="CL23"/>
  <c r="CM23" s="1"/>
  <c r="CL22"/>
  <c r="CM22" s="1"/>
  <c r="CL21"/>
  <c r="CM21" s="1"/>
  <c r="CL20"/>
  <c r="CM20" s="1"/>
  <c r="CL19"/>
  <c r="CL18"/>
  <c r="CM18"/>
  <c r="CL17"/>
  <c r="CL16"/>
  <c r="CM16" s="1"/>
  <c r="CL15"/>
  <c r="CM15" s="1"/>
  <c r="CL14"/>
  <c r="CM14" s="1"/>
  <c r="CL13"/>
  <c r="CM13" s="1"/>
  <c r="CL12"/>
  <c r="CM12" s="1"/>
  <c r="CL11"/>
  <c r="CM11" s="1"/>
  <c r="CL10"/>
  <c r="CM10" s="1"/>
  <c r="CL9"/>
  <c r="CM9" s="1"/>
  <c r="CL8"/>
  <c r="CM8" s="1"/>
  <c r="CL7"/>
  <c r="CM7" s="1"/>
  <c r="CL6"/>
  <c r="CM6" s="1"/>
  <c r="CL5"/>
  <c r="CM5" s="1"/>
  <c r="CL4"/>
  <c r="ES15"/>
  <c r="ES16"/>
  <c r="ES17"/>
  <c r="ES18"/>
  <c r="ES14"/>
  <c r="U474"/>
  <c r="Y474" s="1"/>
  <c r="S474"/>
  <c r="R474"/>
  <c r="Q474"/>
  <c r="G474"/>
  <c r="F474"/>
  <c r="E474"/>
  <c r="U473"/>
  <c r="Y473" s="1"/>
  <c r="S473"/>
  <c r="R473"/>
  <c r="Q473"/>
  <c r="G473"/>
  <c r="F473"/>
  <c r="E473"/>
  <c r="U472"/>
  <c r="Y472" s="1"/>
  <c r="S472"/>
  <c r="R472"/>
  <c r="Q472"/>
  <c r="G472"/>
  <c r="F472"/>
  <c r="E472"/>
  <c r="U471"/>
  <c r="Y471" s="1"/>
  <c r="S471"/>
  <c r="R471"/>
  <c r="Q471"/>
  <c r="G471"/>
  <c r="F471"/>
  <c r="E471"/>
  <c r="U470"/>
  <c r="Y470" s="1"/>
  <c r="S470"/>
  <c r="R470"/>
  <c r="Q470"/>
  <c r="G470"/>
  <c r="F470"/>
  <c r="E470"/>
  <c r="U469"/>
  <c r="Y469" s="1"/>
  <c r="S469"/>
  <c r="R469"/>
  <c r="Q469"/>
  <c r="G469"/>
  <c r="F469"/>
  <c r="E469"/>
  <c r="U468"/>
  <c r="Y468" s="1"/>
  <c r="S468"/>
  <c r="R468"/>
  <c r="Q468"/>
  <c r="G468"/>
  <c r="F468"/>
  <c r="E468"/>
  <c r="U467"/>
  <c r="Y467" s="1"/>
  <c r="S467"/>
  <c r="R467"/>
  <c r="Q467"/>
  <c r="G467"/>
  <c r="F467"/>
  <c r="E467"/>
  <c r="U466"/>
  <c r="Y466" s="1"/>
  <c r="S466"/>
  <c r="R466"/>
  <c r="Q466"/>
  <c r="G466"/>
  <c r="F466"/>
  <c r="E466"/>
  <c r="U465"/>
  <c r="Y465" s="1"/>
  <c r="S465"/>
  <c r="R465"/>
  <c r="Q465"/>
  <c r="G465"/>
  <c r="F465"/>
  <c r="E465"/>
  <c r="U464"/>
  <c r="Y464" s="1"/>
  <c r="S464"/>
  <c r="R464"/>
  <c r="Q464"/>
  <c r="G464"/>
  <c r="F464"/>
  <c r="E464"/>
  <c r="U463"/>
  <c r="Y463" s="1"/>
  <c r="S463"/>
  <c r="R463"/>
  <c r="Q463"/>
  <c r="G463"/>
  <c r="F463"/>
  <c r="E463"/>
  <c r="U462"/>
  <c r="Y462" s="1"/>
  <c r="S462"/>
  <c r="R462"/>
  <c r="Q462"/>
  <c r="G462"/>
  <c r="F462"/>
  <c r="E462"/>
  <c r="U461"/>
  <c r="Y461" s="1"/>
  <c r="S461"/>
  <c r="R461"/>
  <c r="Q461"/>
  <c r="G461"/>
  <c r="F461"/>
  <c r="E461"/>
  <c r="U460"/>
  <c r="Y460" s="1"/>
  <c r="S460"/>
  <c r="R460"/>
  <c r="Q460"/>
  <c r="G460"/>
  <c r="F460"/>
  <c r="E460"/>
  <c r="U459"/>
  <c r="Y459" s="1"/>
  <c r="S459"/>
  <c r="R459"/>
  <c r="Q459"/>
  <c r="G459"/>
  <c r="F459"/>
  <c r="E459"/>
  <c r="U458"/>
  <c r="Y458" s="1"/>
  <c r="S458"/>
  <c r="R458"/>
  <c r="Q458"/>
  <c r="G458"/>
  <c r="F458"/>
  <c r="E458"/>
  <c r="U457"/>
  <c r="Y457" s="1"/>
  <c r="S457"/>
  <c r="R457"/>
  <c r="Q457"/>
  <c r="G457"/>
  <c r="F457"/>
  <c r="E457"/>
  <c r="U456"/>
  <c r="Y456" s="1"/>
  <c r="S456"/>
  <c r="R456"/>
  <c r="Q456"/>
  <c r="G456"/>
  <c r="F456"/>
  <c r="E456"/>
  <c r="U455"/>
  <c r="Y455" s="1"/>
  <c r="S455"/>
  <c r="R455"/>
  <c r="Q455"/>
  <c r="G455"/>
  <c r="F455"/>
  <c r="E455"/>
  <c r="U454"/>
  <c r="Y454" s="1"/>
  <c r="S454"/>
  <c r="R454"/>
  <c r="Q454"/>
  <c r="G454"/>
  <c r="F454"/>
  <c r="E454"/>
  <c r="U453"/>
  <c r="Y453" s="1"/>
  <c r="S453"/>
  <c r="R453"/>
  <c r="Q453"/>
  <c r="G453"/>
  <c r="F453"/>
  <c r="E453"/>
  <c r="U452"/>
  <c r="Y452" s="1"/>
  <c r="S452"/>
  <c r="R452"/>
  <c r="Q452"/>
  <c r="G452"/>
  <c r="F452"/>
  <c r="E452"/>
  <c r="U451"/>
  <c r="Y451" s="1"/>
  <c r="S451"/>
  <c r="R451"/>
  <c r="Q451"/>
  <c r="G451"/>
  <c r="F451"/>
  <c r="E451"/>
  <c r="U450"/>
  <c r="Y450" s="1"/>
  <c r="S450"/>
  <c r="R450"/>
  <c r="Q450"/>
  <c r="G450"/>
  <c r="F450"/>
  <c r="E450"/>
  <c r="U449"/>
  <c r="Y449" s="1"/>
  <c r="S449"/>
  <c r="R449"/>
  <c r="Q449"/>
  <c r="G449"/>
  <c r="F449"/>
  <c r="E449"/>
  <c r="U448"/>
  <c r="Y448" s="1"/>
  <c r="S448"/>
  <c r="R448"/>
  <c r="Q448"/>
  <c r="G448"/>
  <c r="F448"/>
  <c r="E448"/>
  <c r="U447"/>
  <c r="Y447" s="1"/>
  <c r="S447"/>
  <c r="R447"/>
  <c r="Q447"/>
  <c r="G447"/>
  <c r="F447"/>
  <c r="E447"/>
  <c r="U446"/>
  <c r="Y446" s="1"/>
  <c r="S446"/>
  <c r="R446"/>
  <c r="Q446"/>
  <c r="G446"/>
  <c r="F446"/>
  <c r="E446"/>
  <c r="U445"/>
  <c r="W445" s="1"/>
  <c r="X445" s="1"/>
  <c r="S445"/>
  <c r="R445"/>
  <c r="Q445"/>
  <c r="G445"/>
  <c r="F445"/>
  <c r="E445"/>
  <c r="U444"/>
  <c r="Y444" s="1"/>
  <c r="AC444" s="1"/>
  <c r="AW444" s="1"/>
  <c r="AY444" s="1"/>
  <c r="AZ444" s="1"/>
  <c r="S444"/>
  <c r="R444"/>
  <c r="Q444"/>
  <c r="G444"/>
  <c r="F444"/>
  <c r="E444"/>
  <c r="U443"/>
  <c r="Y443"/>
  <c r="AC443" s="1"/>
  <c r="AW443" s="1"/>
  <c r="AY443" s="1"/>
  <c r="AZ443" s="1"/>
  <c r="S443"/>
  <c r="R443"/>
  <c r="Q443"/>
  <c r="G443"/>
  <c r="F443"/>
  <c r="E443"/>
  <c r="U442"/>
  <c r="Y442" s="1"/>
  <c r="AC442" s="1"/>
  <c r="S442"/>
  <c r="R442"/>
  <c r="Q442"/>
  <c r="G442"/>
  <c r="F442"/>
  <c r="E442"/>
  <c r="U441"/>
  <c r="Y441" s="1"/>
  <c r="AC441" s="1"/>
  <c r="S441"/>
  <c r="R441"/>
  <c r="Q441"/>
  <c r="G441"/>
  <c r="F441"/>
  <c r="E441"/>
  <c r="U440"/>
  <c r="Y440"/>
  <c r="AC440" s="1"/>
  <c r="AW440" s="1"/>
  <c r="AY440" s="1"/>
  <c r="AZ440" s="1"/>
  <c r="S440"/>
  <c r="R440"/>
  <c r="Q440"/>
  <c r="G440"/>
  <c r="F440"/>
  <c r="E440"/>
  <c r="U439"/>
  <c r="Y439" s="1"/>
  <c r="AC439" s="1"/>
  <c r="AW439" s="1"/>
  <c r="AY439" s="1"/>
  <c r="AZ439" s="1"/>
  <c r="S439"/>
  <c r="R439"/>
  <c r="Q439"/>
  <c r="G439"/>
  <c r="F439"/>
  <c r="E439"/>
  <c r="U438"/>
  <c r="Y438"/>
  <c r="AC438" s="1"/>
  <c r="S438"/>
  <c r="R438"/>
  <c r="Q438"/>
  <c r="G438"/>
  <c r="F438"/>
  <c r="E438"/>
  <c r="U437"/>
  <c r="Y437" s="1"/>
  <c r="AC437" s="1"/>
  <c r="S437"/>
  <c r="R437"/>
  <c r="Q437"/>
  <c r="G437"/>
  <c r="F437"/>
  <c r="E437"/>
  <c r="U436"/>
  <c r="Y436" s="1"/>
  <c r="AC436" s="1"/>
  <c r="AS436" s="1"/>
  <c r="AU436" s="1"/>
  <c r="S436"/>
  <c r="R436"/>
  <c r="Q436"/>
  <c r="G436"/>
  <c r="F436"/>
  <c r="E436"/>
  <c r="U435"/>
  <c r="Y435" s="1"/>
  <c r="AC435"/>
  <c r="AW435" s="1"/>
  <c r="AY435" s="1"/>
  <c r="AZ435" s="1"/>
  <c r="S435"/>
  <c r="R435"/>
  <c r="Q435"/>
  <c r="G435"/>
  <c r="F435"/>
  <c r="E435"/>
  <c r="U434"/>
  <c r="Y434" s="1"/>
  <c r="AC434" s="1"/>
  <c r="S434"/>
  <c r="R434"/>
  <c r="Q434"/>
  <c r="G434"/>
  <c r="F434"/>
  <c r="E434"/>
  <c r="U433"/>
  <c r="Y433" s="1"/>
  <c r="AC433" s="1"/>
  <c r="S433"/>
  <c r="R433"/>
  <c r="Q433"/>
  <c r="G433"/>
  <c r="F433"/>
  <c r="E433"/>
  <c r="U432"/>
  <c r="Y432" s="1"/>
  <c r="AC432" s="1"/>
  <c r="AW432" s="1"/>
  <c r="AY432" s="1"/>
  <c r="AZ432" s="1"/>
  <c r="S432"/>
  <c r="R432"/>
  <c r="Q432"/>
  <c r="G432"/>
  <c r="F432"/>
  <c r="E432"/>
  <c r="U431"/>
  <c r="Y431" s="1"/>
  <c r="AC431"/>
  <c r="AS431" s="1"/>
  <c r="AU431" s="1"/>
  <c r="S431"/>
  <c r="R431"/>
  <c r="Q431"/>
  <c r="G431"/>
  <c r="F431"/>
  <c r="E431"/>
  <c r="U430"/>
  <c r="Y430"/>
  <c r="AC430" s="1"/>
  <c r="S430"/>
  <c r="R430"/>
  <c r="Q430"/>
  <c r="G430"/>
  <c r="F430"/>
  <c r="E430"/>
  <c r="U429"/>
  <c r="Y429" s="1"/>
  <c r="AC429" s="1"/>
  <c r="S429"/>
  <c r="R429"/>
  <c r="Q429"/>
  <c r="G429"/>
  <c r="F429"/>
  <c r="E429"/>
  <c r="U428"/>
  <c r="Y428" s="1"/>
  <c r="AC428" s="1"/>
  <c r="AS428" s="1"/>
  <c r="AU428" s="1"/>
  <c r="S428"/>
  <c r="R428"/>
  <c r="Q428"/>
  <c r="G428"/>
  <c r="F428"/>
  <c r="E428"/>
  <c r="U427"/>
  <c r="Y427" s="1"/>
  <c r="AC427"/>
  <c r="AS427" s="1"/>
  <c r="AU427" s="1"/>
  <c r="S427"/>
  <c r="R427"/>
  <c r="Q427"/>
  <c r="G427"/>
  <c r="F427"/>
  <c r="E427"/>
  <c r="U426"/>
  <c r="Y426"/>
  <c r="AC426" s="1"/>
  <c r="S426"/>
  <c r="R426"/>
  <c r="Q426"/>
  <c r="G426"/>
  <c r="F426"/>
  <c r="E426"/>
  <c r="U425"/>
  <c r="Y425" s="1"/>
  <c r="AC425" s="1"/>
  <c r="S425"/>
  <c r="R425"/>
  <c r="Q425"/>
  <c r="G425"/>
  <c r="F425"/>
  <c r="E425"/>
  <c r="U424"/>
  <c r="Y424" s="1"/>
  <c r="AA424" s="1"/>
  <c r="AB424" s="1"/>
  <c r="S424"/>
  <c r="R424"/>
  <c r="Q424"/>
  <c r="G424"/>
  <c r="F424"/>
  <c r="E424"/>
  <c r="U423"/>
  <c r="Y423"/>
  <c r="AC423" s="1"/>
  <c r="S423"/>
  <c r="R423"/>
  <c r="Q423"/>
  <c r="G423"/>
  <c r="F423"/>
  <c r="E423"/>
  <c r="U422"/>
  <c r="Y422" s="1"/>
  <c r="AC422"/>
  <c r="S422"/>
  <c r="R422"/>
  <c r="Q422"/>
  <c r="G422"/>
  <c r="F422"/>
  <c r="E422"/>
  <c r="U421"/>
  <c r="Y421"/>
  <c r="AC421" s="1"/>
  <c r="AE421" s="1"/>
  <c r="AF421" s="1"/>
  <c r="S421"/>
  <c r="R421"/>
  <c r="Q421"/>
  <c r="G421"/>
  <c r="F421"/>
  <c r="E421"/>
  <c r="U420"/>
  <c r="Y420" s="1"/>
  <c r="AC420" s="1"/>
  <c r="AE420" s="1"/>
  <c r="AF420" s="1"/>
  <c r="S420"/>
  <c r="R420"/>
  <c r="Q420"/>
  <c r="G420"/>
  <c r="F420"/>
  <c r="E420"/>
  <c r="U419"/>
  <c r="Y419" s="1"/>
  <c r="AC419" s="1"/>
  <c r="S419"/>
  <c r="R419"/>
  <c r="Q419"/>
  <c r="G419"/>
  <c r="F419"/>
  <c r="E419"/>
  <c r="U418"/>
  <c r="Y418" s="1"/>
  <c r="AC418" s="1"/>
  <c r="S418"/>
  <c r="R418"/>
  <c r="Q418"/>
  <c r="G418"/>
  <c r="F418"/>
  <c r="E418"/>
  <c r="U417"/>
  <c r="Y417" s="1"/>
  <c r="AC417" s="1"/>
  <c r="AE417" s="1"/>
  <c r="AF417" s="1"/>
  <c r="S417"/>
  <c r="R417"/>
  <c r="Q417"/>
  <c r="G417"/>
  <c r="F417"/>
  <c r="E417"/>
  <c r="U416"/>
  <c r="Y416" s="1"/>
  <c r="AC416" s="1"/>
  <c r="AE416" s="1"/>
  <c r="AF416" s="1"/>
  <c r="S416"/>
  <c r="R416"/>
  <c r="Q416"/>
  <c r="G416"/>
  <c r="F416"/>
  <c r="E416"/>
  <c r="U415"/>
  <c r="Y415"/>
  <c r="AC415" s="1"/>
  <c r="S415"/>
  <c r="R415"/>
  <c r="Q415"/>
  <c r="G415"/>
  <c r="F415"/>
  <c r="E415"/>
  <c r="U414"/>
  <c r="Y414" s="1"/>
  <c r="AC414"/>
  <c r="S414"/>
  <c r="R414"/>
  <c r="Q414"/>
  <c r="G414"/>
  <c r="F414"/>
  <c r="E414"/>
  <c r="U413"/>
  <c r="Y413"/>
  <c r="AC413" s="1"/>
  <c r="AE413" s="1"/>
  <c r="AF413" s="1"/>
  <c r="S413"/>
  <c r="R413"/>
  <c r="Q413"/>
  <c r="G413"/>
  <c r="F413"/>
  <c r="E413"/>
  <c r="U412"/>
  <c r="Y412" s="1"/>
  <c r="AC412" s="1"/>
  <c r="AE412" s="1"/>
  <c r="AF412" s="1"/>
  <c r="S412"/>
  <c r="R412"/>
  <c r="Q412"/>
  <c r="G412"/>
  <c r="F412"/>
  <c r="E412"/>
  <c r="U411"/>
  <c r="Y411" s="1"/>
  <c r="AC411" s="1"/>
  <c r="S411"/>
  <c r="R411"/>
  <c r="Q411"/>
  <c r="G411"/>
  <c r="F411"/>
  <c r="E411"/>
  <c r="U410"/>
  <c r="Y410" s="1"/>
  <c r="AC410" s="1"/>
  <c r="S410"/>
  <c r="R410"/>
  <c r="Q410"/>
  <c r="G410"/>
  <c r="F410"/>
  <c r="E410"/>
  <c r="U409"/>
  <c r="Y409" s="1"/>
  <c r="AC409" s="1"/>
  <c r="AE409" s="1"/>
  <c r="AF409" s="1"/>
  <c r="S409"/>
  <c r="R409"/>
  <c r="Q409"/>
  <c r="G409"/>
  <c r="F409"/>
  <c r="E409"/>
  <c r="U408"/>
  <c r="Y408" s="1"/>
  <c r="AC408" s="1"/>
  <c r="AE408" s="1"/>
  <c r="AF408" s="1"/>
  <c r="S408"/>
  <c r="R408"/>
  <c r="Q408"/>
  <c r="G408"/>
  <c r="F408"/>
  <c r="E408"/>
  <c r="U407"/>
  <c r="Y407"/>
  <c r="AC407" s="1"/>
  <c r="S407"/>
  <c r="R407"/>
  <c r="Q407"/>
  <c r="G407"/>
  <c r="F407"/>
  <c r="E407"/>
  <c r="U406"/>
  <c r="Y406" s="1"/>
  <c r="AC406"/>
  <c r="S406"/>
  <c r="R406"/>
  <c r="Q406"/>
  <c r="G406"/>
  <c r="F406"/>
  <c r="E406"/>
  <c r="U405"/>
  <c r="Y405"/>
  <c r="AC405" s="1"/>
  <c r="AE405" s="1"/>
  <c r="AF405" s="1"/>
  <c r="S405"/>
  <c r="R405"/>
  <c r="Q405"/>
  <c r="G405"/>
  <c r="F405"/>
  <c r="E405"/>
  <c r="U404"/>
  <c r="Y404" s="1"/>
  <c r="AC404" s="1"/>
  <c r="AE404" s="1"/>
  <c r="AF404" s="1"/>
  <c r="S404"/>
  <c r="R404"/>
  <c r="Q404"/>
  <c r="G404"/>
  <c r="F404"/>
  <c r="E404"/>
  <c r="U403"/>
  <c r="Y403" s="1"/>
  <c r="AC403" s="1"/>
  <c r="S403"/>
  <c r="R403"/>
  <c r="Q403"/>
  <c r="G403"/>
  <c r="F403"/>
  <c r="E403"/>
  <c r="U402"/>
  <c r="Y402" s="1"/>
  <c r="AC402" s="1"/>
  <c r="S402"/>
  <c r="R402"/>
  <c r="Q402"/>
  <c r="G402"/>
  <c r="F402"/>
  <c r="E402"/>
  <c r="U401"/>
  <c r="Y401" s="1"/>
  <c r="AC401" s="1"/>
  <c r="AE401" s="1"/>
  <c r="AF401" s="1"/>
  <c r="S401"/>
  <c r="R401"/>
  <c r="Q401"/>
  <c r="G401"/>
  <c r="F401"/>
  <c r="E401"/>
  <c r="U400"/>
  <c r="Y400" s="1"/>
  <c r="AC400" s="1"/>
  <c r="AE400" s="1"/>
  <c r="AF400" s="1"/>
  <c r="S400"/>
  <c r="R400"/>
  <c r="Q400"/>
  <c r="G400"/>
  <c r="F400"/>
  <c r="E400"/>
  <c r="U399"/>
  <c r="Y399"/>
  <c r="AC399" s="1"/>
  <c r="S399"/>
  <c r="R399"/>
  <c r="Q399"/>
  <c r="G399"/>
  <c r="F399"/>
  <c r="E399"/>
  <c r="U398"/>
  <c r="Y398" s="1"/>
  <c r="AC398"/>
  <c r="S398"/>
  <c r="R398"/>
  <c r="Q398"/>
  <c r="G398"/>
  <c r="F398"/>
  <c r="E398"/>
  <c r="U397"/>
  <c r="Y397"/>
  <c r="AC397" s="1"/>
  <c r="AE397" s="1"/>
  <c r="AF397" s="1"/>
  <c r="S397"/>
  <c r="R397"/>
  <c r="Q397"/>
  <c r="G397"/>
  <c r="F397"/>
  <c r="E397"/>
  <c r="U396"/>
  <c r="Y396" s="1"/>
  <c r="AC396" s="1"/>
  <c r="AE396" s="1"/>
  <c r="AF396" s="1"/>
  <c r="S396"/>
  <c r="R396"/>
  <c r="Q396"/>
  <c r="G396"/>
  <c r="F396"/>
  <c r="E396"/>
  <c r="U395"/>
  <c r="Y395" s="1"/>
  <c r="AC395" s="1"/>
  <c r="S395"/>
  <c r="R395"/>
  <c r="Q395"/>
  <c r="G395"/>
  <c r="F395"/>
  <c r="E395"/>
  <c r="U394"/>
  <c r="Y394" s="1"/>
  <c r="AC394" s="1"/>
  <c r="S394"/>
  <c r="R394"/>
  <c r="Q394"/>
  <c r="G394"/>
  <c r="F394"/>
  <c r="E394"/>
  <c r="U393"/>
  <c r="Y393" s="1"/>
  <c r="AC393" s="1"/>
  <c r="AE393" s="1"/>
  <c r="AF393" s="1"/>
  <c r="S393"/>
  <c r="R393"/>
  <c r="Q393"/>
  <c r="G393"/>
  <c r="F393"/>
  <c r="E393"/>
  <c r="U392"/>
  <c r="Y392" s="1"/>
  <c r="AC392" s="1"/>
  <c r="AE392" s="1"/>
  <c r="AF392" s="1"/>
  <c r="S392"/>
  <c r="R392"/>
  <c r="Q392"/>
  <c r="G392"/>
  <c r="F392"/>
  <c r="E392"/>
  <c r="U391"/>
  <c r="Y391"/>
  <c r="AC391" s="1"/>
  <c r="S391"/>
  <c r="R391"/>
  <c r="Q391"/>
  <c r="G391"/>
  <c r="F391"/>
  <c r="E391"/>
  <c r="U390"/>
  <c r="Y390" s="1"/>
  <c r="AC390"/>
  <c r="S390"/>
  <c r="R390"/>
  <c r="Q390"/>
  <c r="G390"/>
  <c r="F390"/>
  <c r="E390"/>
  <c r="U389"/>
  <c r="Y389"/>
  <c r="AC389" s="1"/>
  <c r="AE389" s="1"/>
  <c r="AF389" s="1"/>
  <c r="S389"/>
  <c r="R389"/>
  <c r="Q389"/>
  <c r="G389"/>
  <c r="F389"/>
  <c r="E389"/>
  <c r="U388"/>
  <c r="Y388" s="1"/>
  <c r="AC388" s="1"/>
  <c r="AE388" s="1"/>
  <c r="AF388" s="1"/>
  <c r="S388"/>
  <c r="R388"/>
  <c r="Q388"/>
  <c r="G388"/>
  <c r="F388"/>
  <c r="E388"/>
  <c r="U387"/>
  <c r="W387" s="1"/>
  <c r="X387" s="1"/>
  <c r="S387"/>
  <c r="R387"/>
  <c r="Q387"/>
  <c r="G387"/>
  <c r="F387"/>
  <c r="E387"/>
  <c r="U386"/>
  <c r="Y386" s="1"/>
  <c r="S386"/>
  <c r="R386"/>
  <c r="Q386"/>
  <c r="G386"/>
  <c r="F386"/>
  <c r="E386"/>
  <c r="U385"/>
  <c r="Y385" s="1"/>
  <c r="S385"/>
  <c r="R385"/>
  <c r="Q385"/>
  <c r="G385"/>
  <c r="F385"/>
  <c r="E385"/>
  <c r="U384"/>
  <c r="Y384" s="1"/>
  <c r="S384"/>
  <c r="R384"/>
  <c r="Q384"/>
  <c r="G384"/>
  <c r="F384"/>
  <c r="E384"/>
  <c r="U383"/>
  <c r="Y383" s="1"/>
  <c r="S383"/>
  <c r="R383"/>
  <c r="Q383"/>
  <c r="G383"/>
  <c r="F383"/>
  <c r="E383"/>
  <c r="U382"/>
  <c r="Y382" s="1"/>
  <c r="S382"/>
  <c r="R382"/>
  <c r="Q382"/>
  <c r="G382"/>
  <c r="F382"/>
  <c r="E382"/>
  <c r="U381"/>
  <c r="Y381" s="1"/>
  <c r="S381"/>
  <c r="R381"/>
  <c r="Q381"/>
  <c r="G381"/>
  <c r="F381"/>
  <c r="E381"/>
  <c r="U380"/>
  <c r="Y380" s="1"/>
  <c r="S380"/>
  <c r="R380"/>
  <c r="Q380"/>
  <c r="G380"/>
  <c r="F380"/>
  <c r="E380"/>
  <c r="U379"/>
  <c r="Y379" s="1"/>
  <c r="S379"/>
  <c r="R379"/>
  <c r="Q379"/>
  <c r="G379"/>
  <c r="F379"/>
  <c r="E379"/>
  <c r="U378"/>
  <c r="Y378" s="1"/>
  <c r="S378"/>
  <c r="R378"/>
  <c r="Q378"/>
  <c r="G378"/>
  <c r="F378"/>
  <c r="E378"/>
  <c r="U377"/>
  <c r="Y377" s="1"/>
  <c r="S377"/>
  <c r="R377"/>
  <c r="Q377"/>
  <c r="G377"/>
  <c r="F377"/>
  <c r="E377"/>
  <c r="U376"/>
  <c r="Y376" s="1"/>
  <c r="S376"/>
  <c r="R376"/>
  <c r="Q376"/>
  <c r="G376"/>
  <c r="F376"/>
  <c r="E376"/>
  <c r="U375"/>
  <c r="Y375" s="1"/>
  <c r="S375"/>
  <c r="R375"/>
  <c r="Q375"/>
  <c r="G375"/>
  <c r="F375"/>
  <c r="E375"/>
  <c r="U374"/>
  <c r="Y374" s="1"/>
  <c r="S374"/>
  <c r="R374"/>
  <c r="Q374"/>
  <c r="G374"/>
  <c r="F374"/>
  <c r="E374"/>
  <c r="U373"/>
  <c r="S373"/>
  <c r="R373"/>
  <c r="Q373"/>
  <c r="G373"/>
  <c r="F373"/>
  <c r="E373"/>
  <c r="U372"/>
  <c r="Y372" s="1"/>
  <c r="AC372" s="1"/>
  <c r="S372"/>
  <c r="R372"/>
  <c r="Q372"/>
  <c r="G372"/>
  <c r="F372"/>
  <c r="E372"/>
  <c r="U371"/>
  <c r="Y371" s="1"/>
  <c r="AC371" s="1"/>
  <c r="S371"/>
  <c r="R371"/>
  <c r="Q371"/>
  <c r="G371"/>
  <c r="F371"/>
  <c r="E371"/>
  <c r="U370"/>
  <c r="Y370" s="1"/>
  <c r="AC370" s="1"/>
  <c r="AS370" s="1"/>
  <c r="AU370" s="1"/>
  <c r="S370"/>
  <c r="R370"/>
  <c r="Q370"/>
  <c r="G370"/>
  <c r="F370"/>
  <c r="E370"/>
  <c r="U369"/>
  <c r="Y369" s="1"/>
  <c r="AC369" s="1"/>
  <c r="AS369" s="1"/>
  <c r="AU369" s="1"/>
  <c r="S369"/>
  <c r="R369"/>
  <c r="Q369"/>
  <c r="G369"/>
  <c r="F369"/>
  <c r="E369"/>
  <c r="U368"/>
  <c r="Y368"/>
  <c r="AC368" s="1"/>
  <c r="S368"/>
  <c r="R368"/>
  <c r="Q368"/>
  <c r="G368"/>
  <c r="F368"/>
  <c r="E368"/>
  <c r="U367"/>
  <c r="Y367" s="1"/>
  <c r="AC367"/>
  <c r="S367"/>
  <c r="R367"/>
  <c r="Q367"/>
  <c r="G367"/>
  <c r="F367"/>
  <c r="E367"/>
  <c r="U366"/>
  <c r="Y366"/>
  <c r="AC366" s="1"/>
  <c r="AS366" s="1"/>
  <c r="AU366" s="1"/>
  <c r="S366"/>
  <c r="R366"/>
  <c r="Q366"/>
  <c r="G366"/>
  <c r="F366"/>
  <c r="E366"/>
  <c r="U365"/>
  <c r="Y365"/>
  <c r="AC365" s="1"/>
  <c r="AS365" s="1"/>
  <c r="AU365" s="1"/>
  <c r="S365"/>
  <c r="R365"/>
  <c r="Q365"/>
  <c r="G365"/>
  <c r="F365"/>
  <c r="E365"/>
  <c r="U364"/>
  <c r="Y364" s="1"/>
  <c r="AC364" s="1"/>
  <c r="S364"/>
  <c r="R364"/>
  <c r="Q364"/>
  <c r="G364"/>
  <c r="F364"/>
  <c r="E364"/>
  <c r="U363"/>
  <c r="Y363" s="1"/>
  <c r="AC363" s="1"/>
  <c r="S363"/>
  <c r="R363"/>
  <c r="Q363"/>
  <c r="G363"/>
  <c r="F363"/>
  <c r="E363"/>
  <c r="U362"/>
  <c r="Y362" s="1"/>
  <c r="AC362" s="1"/>
  <c r="AS362" s="1"/>
  <c r="AU362" s="1"/>
  <c r="S362"/>
  <c r="R362"/>
  <c r="Q362"/>
  <c r="G362"/>
  <c r="F362"/>
  <c r="E362"/>
  <c r="U361"/>
  <c r="Y361"/>
  <c r="AC361" s="1"/>
  <c r="AS361" s="1"/>
  <c r="AU361" s="1"/>
  <c r="S361"/>
  <c r="R361"/>
  <c r="Q361"/>
  <c r="G361"/>
  <c r="F361"/>
  <c r="E361"/>
  <c r="U360"/>
  <c r="Y360" s="1"/>
  <c r="AC360" s="1"/>
  <c r="S360"/>
  <c r="R360"/>
  <c r="Q360"/>
  <c r="G360"/>
  <c r="F360"/>
  <c r="E360"/>
  <c r="U359"/>
  <c r="Y359" s="1"/>
  <c r="AC359" s="1"/>
  <c r="S359"/>
  <c r="R359"/>
  <c r="Q359"/>
  <c r="G359"/>
  <c r="F359"/>
  <c r="E359"/>
  <c r="U358"/>
  <c r="Y358" s="1"/>
  <c r="AC358" s="1"/>
  <c r="AS358" s="1"/>
  <c r="AU358" s="1"/>
  <c r="S358"/>
  <c r="R358"/>
  <c r="Q358"/>
  <c r="G358"/>
  <c r="F358"/>
  <c r="E358"/>
  <c r="U357"/>
  <c r="Y357"/>
  <c r="AC357" s="1"/>
  <c r="AS357" s="1"/>
  <c r="AU357" s="1"/>
  <c r="S357"/>
  <c r="R357"/>
  <c r="Q357"/>
  <c r="G357"/>
  <c r="F357"/>
  <c r="E357"/>
  <c r="U356"/>
  <c r="Y356" s="1"/>
  <c r="AC356" s="1"/>
  <c r="S356"/>
  <c r="R356"/>
  <c r="Q356"/>
  <c r="G356"/>
  <c r="F356"/>
  <c r="E356"/>
  <c r="U355"/>
  <c r="Y355" s="1"/>
  <c r="AC355" s="1"/>
  <c r="S355"/>
  <c r="R355"/>
  <c r="Q355"/>
  <c r="G355"/>
  <c r="F355"/>
  <c r="E355"/>
  <c r="U354"/>
  <c r="Y354" s="1"/>
  <c r="AC354" s="1"/>
  <c r="AS354" s="1"/>
  <c r="AU354" s="1"/>
  <c r="S354"/>
  <c r="R354"/>
  <c r="Q354"/>
  <c r="G354"/>
  <c r="F354"/>
  <c r="E354"/>
  <c r="U353"/>
  <c r="Y353"/>
  <c r="AC353" s="1"/>
  <c r="AS353" s="1"/>
  <c r="AU353" s="1"/>
  <c r="S353"/>
  <c r="R353"/>
  <c r="Q353"/>
  <c r="G353"/>
  <c r="F353"/>
  <c r="E353"/>
  <c r="U352"/>
  <c r="Y352" s="1"/>
  <c r="AC352" s="1"/>
  <c r="S352"/>
  <c r="R352"/>
  <c r="Q352"/>
  <c r="G352"/>
  <c r="F352"/>
  <c r="E352"/>
  <c r="U351"/>
  <c r="Y351" s="1"/>
  <c r="AC351" s="1"/>
  <c r="S351"/>
  <c r="R351"/>
  <c r="Q351"/>
  <c r="G351"/>
  <c r="F351"/>
  <c r="E351"/>
  <c r="U350"/>
  <c r="Y350" s="1"/>
  <c r="AC350" s="1"/>
  <c r="AS350" s="1"/>
  <c r="AU350" s="1"/>
  <c r="S350"/>
  <c r="R350"/>
  <c r="Q350"/>
  <c r="G350"/>
  <c r="F350"/>
  <c r="E350"/>
  <c r="U349"/>
  <c r="Y349"/>
  <c r="AC349" s="1"/>
  <c r="AS349" s="1"/>
  <c r="AU349" s="1"/>
  <c r="S349"/>
  <c r="R349"/>
  <c r="Q349"/>
  <c r="G349"/>
  <c r="F349"/>
  <c r="E349"/>
  <c r="U348"/>
  <c r="Y348" s="1"/>
  <c r="AC348" s="1"/>
  <c r="S348"/>
  <c r="R348"/>
  <c r="Q348"/>
  <c r="G348"/>
  <c r="F348"/>
  <c r="E348"/>
  <c r="U347"/>
  <c r="Y347" s="1"/>
  <c r="AC347" s="1"/>
  <c r="S347"/>
  <c r="R347"/>
  <c r="Q347"/>
  <c r="G347"/>
  <c r="F347"/>
  <c r="E347"/>
  <c r="U346"/>
  <c r="Y346" s="1"/>
  <c r="AC346" s="1"/>
  <c r="AS346" s="1"/>
  <c r="AU346" s="1"/>
  <c r="S346"/>
  <c r="R346"/>
  <c r="Q346"/>
  <c r="G346"/>
  <c r="F346"/>
  <c r="E346"/>
  <c r="U345"/>
  <c r="Y345"/>
  <c r="AC345" s="1"/>
  <c r="AS345" s="1"/>
  <c r="AU345" s="1"/>
  <c r="S345"/>
  <c r="R345"/>
  <c r="Q345"/>
  <c r="G345"/>
  <c r="F345"/>
  <c r="E345"/>
  <c r="U344"/>
  <c r="Y344" s="1"/>
  <c r="AC344" s="1"/>
  <c r="S344"/>
  <c r="R344"/>
  <c r="Q344"/>
  <c r="G344"/>
  <c r="F344"/>
  <c r="E344"/>
  <c r="U343"/>
  <c r="Y343" s="1"/>
  <c r="AC343" s="1"/>
  <c r="S343"/>
  <c r="R343"/>
  <c r="Q343"/>
  <c r="G343"/>
  <c r="F343"/>
  <c r="E343"/>
  <c r="U342"/>
  <c r="Y342" s="1"/>
  <c r="AC342" s="1"/>
  <c r="AS342" s="1"/>
  <c r="AU342" s="1"/>
  <c r="S342"/>
  <c r="R342"/>
  <c r="Q342"/>
  <c r="G342"/>
  <c r="F342"/>
  <c r="E342"/>
  <c r="U341"/>
  <c r="Y341"/>
  <c r="AC341" s="1"/>
  <c r="AS341" s="1"/>
  <c r="AU341" s="1"/>
  <c r="S341"/>
  <c r="R341"/>
  <c r="Q341"/>
  <c r="G341"/>
  <c r="F341"/>
  <c r="E341"/>
  <c r="U340"/>
  <c r="Y340" s="1"/>
  <c r="AC340" s="1"/>
  <c r="S340"/>
  <c r="R340"/>
  <c r="Q340"/>
  <c r="G340"/>
  <c r="F340"/>
  <c r="E340"/>
  <c r="U339"/>
  <c r="Y339" s="1"/>
  <c r="AC339" s="1"/>
  <c r="S339"/>
  <c r="R339"/>
  <c r="Q339"/>
  <c r="G339"/>
  <c r="F339"/>
  <c r="E339"/>
  <c r="U338"/>
  <c r="Y338" s="1"/>
  <c r="AC338" s="1"/>
  <c r="AS338" s="1"/>
  <c r="AU338" s="1"/>
  <c r="S338"/>
  <c r="R338"/>
  <c r="Q338"/>
  <c r="G338"/>
  <c r="F338"/>
  <c r="E338"/>
  <c r="U337"/>
  <c r="Y337"/>
  <c r="AC337" s="1"/>
  <c r="AS337" s="1"/>
  <c r="AU337" s="1"/>
  <c r="S337"/>
  <c r="R337"/>
  <c r="Q337"/>
  <c r="G337"/>
  <c r="F337"/>
  <c r="E337"/>
  <c r="U336"/>
  <c r="Y336" s="1"/>
  <c r="AC336" s="1"/>
  <c r="S336"/>
  <c r="R336"/>
  <c r="Q336"/>
  <c r="G336"/>
  <c r="F336"/>
  <c r="E336"/>
  <c r="U335"/>
  <c r="Y335" s="1"/>
  <c r="AC335" s="1"/>
  <c r="S335"/>
  <c r="R335"/>
  <c r="Q335"/>
  <c r="G335"/>
  <c r="F335"/>
  <c r="E335"/>
  <c r="U334"/>
  <c r="Y334" s="1"/>
  <c r="AC334" s="1"/>
  <c r="AS334" s="1"/>
  <c r="AU334" s="1"/>
  <c r="S334"/>
  <c r="R334"/>
  <c r="Q334"/>
  <c r="G334"/>
  <c r="F334"/>
  <c r="E334"/>
  <c r="U333"/>
  <c r="Y333"/>
  <c r="AC333" s="1"/>
  <c r="AS333" s="1"/>
  <c r="AU333" s="1"/>
  <c r="S333"/>
  <c r="R333"/>
  <c r="Q333"/>
  <c r="G333"/>
  <c r="F333"/>
  <c r="E333"/>
  <c r="U332"/>
  <c r="Y332" s="1"/>
  <c r="AC332" s="1"/>
  <c r="S332"/>
  <c r="R332"/>
  <c r="Q332"/>
  <c r="G332"/>
  <c r="F332"/>
  <c r="E332"/>
  <c r="U331"/>
  <c r="Y331" s="1"/>
  <c r="AC331" s="1"/>
  <c r="S331"/>
  <c r="R331"/>
  <c r="Q331"/>
  <c r="G331"/>
  <c r="F331"/>
  <c r="E331"/>
  <c r="U330"/>
  <c r="Y330" s="1"/>
  <c r="AC330" s="1"/>
  <c r="AS330" s="1"/>
  <c r="AU330" s="1"/>
  <c r="S330"/>
  <c r="R330"/>
  <c r="Q330"/>
  <c r="G330"/>
  <c r="F330"/>
  <c r="E330"/>
  <c r="U329"/>
  <c r="Y329"/>
  <c r="AC329" s="1"/>
  <c r="AS329" s="1"/>
  <c r="AU329" s="1"/>
  <c r="S329"/>
  <c r="R329"/>
  <c r="Q329"/>
  <c r="G329"/>
  <c r="F329"/>
  <c r="E329"/>
  <c r="U328"/>
  <c r="Y328" s="1"/>
  <c r="AC328" s="1"/>
  <c r="S328"/>
  <c r="R328"/>
  <c r="Q328"/>
  <c r="G328"/>
  <c r="F328"/>
  <c r="E328"/>
  <c r="U327"/>
  <c r="Y327" s="1"/>
  <c r="AC327" s="1"/>
  <c r="S327"/>
  <c r="R327"/>
  <c r="Q327"/>
  <c r="G327"/>
  <c r="F327"/>
  <c r="E327"/>
  <c r="U326"/>
  <c r="Y326" s="1"/>
  <c r="AC326" s="1"/>
  <c r="AS326" s="1"/>
  <c r="AU326" s="1"/>
  <c r="S326"/>
  <c r="R326"/>
  <c r="Q326"/>
  <c r="G326"/>
  <c r="F326"/>
  <c r="E326"/>
  <c r="U325"/>
  <c r="Y325"/>
  <c r="AC325" s="1"/>
  <c r="AS325" s="1"/>
  <c r="AU325" s="1"/>
  <c r="S325"/>
  <c r="R325"/>
  <c r="Q325"/>
  <c r="G325"/>
  <c r="F325"/>
  <c r="E325"/>
  <c r="U324"/>
  <c r="Y324" s="1"/>
  <c r="AC324" s="1"/>
  <c r="S324"/>
  <c r="R324"/>
  <c r="Q324"/>
  <c r="G324"/>
  <c r="F324"/>
  <c r="E324"/>
  <c r="U323"/>
  <c r="Y323" s="1"/>
  <c r="AC323" s="1"/>
  <c r="S323"/>
  <c r="R323"/>
  <c r="Q323"/>
  <c r="G323"/>
  <c r="F323"/>
  <c r="E323"/>
  <c r="U322"/>
  <c r="Y322" s="1"/>
  <c r="AC322" s="1"/>
  <c r="AS322" s="1"/>
  <c r="AU322" s="1"/>
  <c r="S322"/>
  <c r="R322"/>
  <c r="Q322"/>
  <c r="G322"/>
  <c r="F322"/>
  <c r="E322"/>
  <c r="U321"/>
  <c r="Y321"/>
  <c r="S321"/>
  <c r="R321"/>
  <c r="Q321"/>
  <c r="G321"/>
  <c r="F321"/>
  <c r="E321"/>
  <c r="U320"/>
  <c r="Y320"/>
  <c r="S320"/>
  <c r="R320"/>
  <c r="Q320"/>
  <c r="G320"/>
  <c r="F320"/>
  <c r="E320"/>
  <c r="U319"/>
  <c r="Y319"/>
  <c r="S319"/>
  <c r="R319"/>
  <c r="Q319"/>
  <c r="G319"/>
  <c r="F319"/>
  <c r="E319"/>
  <c r="U318"/>
  <c r="Y318"/>
  <c r="S318"/>
  <c r="R318"/>
  <c r="Q318"/>
  <c r="G318"/>
  <c r="F318"/>
  <c r="E318"/>
  <c r="U317"/>
  <c r="Y317"/>
  <c r="S317"/>
  <c r="R317"/>
  <c r="Q317"/>
  <c r="G317"/>
  <c r="F317"/>
  <c r="E317"/>
  <c r="U316"/>
  <c r="Y316"/>
  <c r="S316"/>
  <c r="R316"/>
  <c r="Q316"/>
  <c r="G316"/>
  <c r="F316"/>
  <c r="E316"/>
  <c r="U315"/>
  <c r="Y315"/>
  <c r="S315"/>
  <c r="R315"/>
  <c r="Q315"/>
  <c r="G315"/>
  <c r="F315"/>
  <c r="E315"/>
  <c r="U314"/>
  <c r="Y314"/>
  <c r="S314"/>
  <c r="R314"/>
  <c r="Q314"/>
  <c r="G314"/>
  <c r="F314"/>
  <c r="E314"/>
  <c r="U313"/>
  <c r="Y313"/>
  <c r="S313"/>
  <c r="R313"/>
  <c r="Q313"/>
  <c r="G313"/>
  <c r="F313"/>
  <c r="E313"/>
  <c r="U312"/>
  <c r="Y312"/>
  <c r="S312"/>
  <c r="R312"/>
  <c r="Q312"/>
  <c r="G312"/>
  <c r="F312"/>
  <c r="E312"/>
  <c r="U311"/>
  <c r="Y311"/>
  <c r="S311"/>
  <c r="R311"/>
  <c r="Q311"/>
  <c r="G311"/>
  <c r="F311"/>
  <c r="E311"/>
  <c r="U310"/>
  <c r="Y310"/>
  <c r="S310"/>
  <c r="R310"/>
  <c r="Q310"/>
  <c r="G310"/>
  <c r="F310"/>
  <c r="E310"/>
  <c r="U309"/>
  <c r="Y309"/>
  <c r="S309"/>
  <c r="R309"/>
  <c r="Q309"/>
  <c r="G309"/>
  <c r="F309"/>
  <c r="E309"/>
  <c r="U308"/>
  <c r="Y308"/>
  <c r="S308"/>
  <c r="R308"/>
  <c r="Q308"/>
  <c r="G308"/>
  <c r="F308"/>
  <c r="E308"/>
  <c r="U307"/>
  <c r="Y307"/>
  <c r="S307"/>
  <c r="R307"/>
  <c r="Q307"/>
  <c r="G307"/>
  <c r="F307"/>
  <c r="E307"/>
  <c r="U306"/>
  <c r="Y306"/>
  <c r="S306"/>
  <c r="R306"/>
  <c r="Q306"/>
  <c r="G306"/>
  <c r="F306"/>
  <c r="E306"/>
  <c r="U305"/>
  <c r="Y305"/>
  <c r="S305"/>
  <c r="R305"/>
  <c r="Q305"/>
  <c r="G305"/>
  <c r="F305"/>
  <c r="E305"/>
  <c r="U304"/>
  <c r="Y304"/>
  <c r="S304"/>
  <c r="R304"/>
  <c r="Q304"/>
  <c r="G304"/>
  <c r="F304"/>
  <c r="E304"/>
  <c r="U303"/>
  <c r="Y303"/>
  <c r="S303"/>
  <c r="R303"/>
  <c r="Q303"/>
  <c r="G303"/>
  <c r="F303"/>
  <c r="E303"/>
  <c r="U302"/>
  <c r="Y302"/>
  <c r="S302"/>
  <c r="R302"/>
  <c r="Q302"/>
  <c r="G302"/>
  <c r="F302"/>
  <c r="E302"/>
  <c r="U301"/>
  <c r="Y301"/>
  <c r="S301"/>
  <c r="R301"/>
  <c r="Q301"/>
  <c r="G301"/>
  <c r="F301"/>
  <c r="E301"/>
  <c r="U300"/>
  <c r="Y300"/>
  <c r="S300"/>
  <c r="R300"/>
  <c r="Q300"/>
  <c r="G300"/>
  <c r="F300"/>
  <c r="E300"/>
  <c r="U299"/>
  <c r="Y299"/>
  <c r="S299"/>
  <c r="R299"/>
  <c r="Q299"/>
  <c r="G299"/>
  <c r="F299"/>
  <c r="E299"/>
  <c r="U298"/>
  <c r="Y298"/>
  <c r="S298"/>
  <c r="R298"/>
  <c r="Q298"/>
  <c r="G298"/>
  <c r="F298"/>
  <c r="E298"/>
  <c r="U297"/>
  <c r="Y297"/>
  <c r="S297"/>
  <c r="R297"/>
  <c r="Q297"/>
  <c r="G297"/>
  <c r="F297"/>
  <c r="E297"/>
  <c r="U296"/>
  <c r="Y296"/>
  <c r="S296"/>
  <c r="R296"/>
  <c r="Q296"/>
  <c r="G296"/>
  <c r="F296"/>
  <c r="E296"/>
  <c r="U295"/>
  <c r="Y295"/>
  <c r="S295"/>
  <c r="R295"/>
  <c r="Q295"/>
  <c r="G295"/>
  <c r="F295"/>
  <c r="E295"/>
  <c r="U294"/>
  <c r="Y294"/>
  <c r="S294"/>
  <c r="R294"/>
  <c r="Q294"/>
  <c r="G294"/>
  <c r="F294"/>
  <c r="E294"/>
  <c r="U293"/>
  <c r="Y293"/>
  <c r="S293"/>
  <c r="R293"/>
  <c r="Q293"/>
  <c r="G293"/>
  <c r="F293"/>
  <c r="E293"/>
  <c r="U292"/>
  <c r="Y292"/>
  <c r="S292"/>
  <c r="R292"/>
  <c r="Q292"/>
  <c r="G292"/>
  <c r="F292"/>
  <c r="E292"/>
  <c r="U291"/>
  <c r="Y291"/>
  <c r="S291"/>
  <c r="R291"/>
  <c r="Q291"/>
  <c r="G291"/>
  <c r="F291"/>
  <c r="E291"/>
  <c r="U290"/>
  <c r="Y290"/>
  <c r="S290"/>
  <c r="R290"/>
  <c r="Q290"/>
  <c r="G290"/>
  <c r="F290"/>
  <c r="E290"/>
  <c r="U289"/>
  <c r="Y289"/>
  <c r="S289"/>
  <c r="R289"/>
  <c r="Q289"/>
  <c r="G289"/>
  <c r="F289"/>
  <c r="E289"/>
  <c r="U288"/>
  <c r="Y288"/>
  <c r="S288"/>
  <c r="R288"/>
  <c r="Q288"/>
  <c r="G288"/>
  <c r="F288"/>
  <c r="E288"/>
  <c r="U287"/>
  <c r="Y287"/>
  <c r="S287"/>
  <c r="R287"/>
  <c r="Q287"/>
  <c r="G287"/>
  <c r="F287"/>
  <c r="E287"/>
  <c r="U286"/>
  <c r="Y286"/>
  <c r="S286"/>
  <c r="R286"/>
  <c r="Q286"/>
  <c r="G286"/>
  <c r="F286"/>
  <c r="E286"/>
  <c r="U285"/>
  <c r="Y285"/>
  <c r="S285"/>
  <c r="R285"/>
  <c r="Q285"/>
  <c r="G285"/>
  <c r="F285"/>
  <c r="E285"/>
  <c r="U284"/>
  <c r="Y284"/>
  <c r="S284"/>
  <c r="R284"/>
  <c r="Q284"/>
  <c r="G284"/>
  <c r="F284"/>
  <c r="E284"/>
  <c r="U283"/>
  <c r="Y283"/>
  <c r="S283"/>
  <c r="R283"/>
  <c r="Q283"/>
  <c r="G283"/>
  <c r="F283"/>
  <c r="E283"/>
  <c r="U282"/>
  <c r="Y282"/>
  <c r="S282"/>
  <c r="R282"/>
  <c r="Q282"/>
  <c r="G282"/>
  <c r="F282"/>
  <c r="E282"/>
  <c r="U281"/>
  <c r="Y281"/>
  <c r="S281"/>
  <c r="R281"/>
  <c r="Q281"/>
  <c r="G281"/>
  <c r="F281"/>
  <c r="E281"/>
  <c r="U280"/>
  <c r="Y280"/>
  <c r="S280"/>
  <c r="R280"/>
  <c r="Q280"/>
  <c r="G280"/>
  <c r="F280"/>
  <c r="E280"/>
  <c r="U279"/>
  <c r="Y279"/>
  <c r="S279"/>
  <c r="R279"/>
  <c r="Q279"/>
  <c r="G279"/>
  <c r="F279"/>
  <c r="E279"/>
  <c r="U278"/>
  <c r="Y278"/>
  <c r="S278"/>
  <c r="R278"/>
  <c r="Q278"/>
  <c r="G278"/>
  <c r="F278"/>
  <c r="E278"/>
  <c r="U277"/>
  <c r="Y277"/>
  <c r="S277"/>
  <c r="R277"/>
  <c r="Q277"/>
  <c r="G277"/>
  <c r="F277"/>
  <c r="E277"/>
  <c r="U276"/>
  <c r="Y276"/>
  <c r="S276"/>
  <c r="R276"/>
  <c r="Q276"/>
  <c r="G276"/>
  <c r="F276"/>
  <c r="E276"/>
  <c r="U275"/>
  <c r="Y275"/>
  <c r="S275"/>
  <c r="R275"/>
  <c r="Q275"/>
  <c r="G275"/>
  <c r="F275"/>
  <c r="E275"/>
  <c r="U274"/>
  <c r="Y274"/>
  <c r="S274"/>
  <c r="R274"/>
  <c r="Q274"/>
  <c r="G274"/>
  <c r="F274"/>
  <c r="E274"/>
  <c r="U273"/>
  <c r="Y273"/>
  <c r="S273"/>
  <c r="R273"/>
  <c r="Q273"/>
  <c r="G273"/>
  <c r="F273"/>
  <c r="E273"/>
  <c r="U272"/>
  <c r="Y272"/>
  <c r="S272"/>
  <c r="R272"/>
  <c r="Q272"/>
  <c r="G272"/>
  <c r="F272"/>
  <c r="E272"/>
  <c r="U271"/>
  <c r="Y271"/>
  <c r="S271"/>
  <c r="R271"/>
  <c r="Q271"/>
  <c r="G271"/>
  <c r="F271"/>
  <c r="E271"/>
  <c r="U270"/>
  <c r="Y270"/>
  <c r="S270"/>
  <c r="R270"/>
  <c r="Q270"/>
  <c r="G270"/>
  <c r="F270"/>
  <c r="E270"/>
  <c r="U269"/>
  <c r="Y269"/>
  <c r="S269"/>
  <c r="R269"/>
  <c r="Q269"/>
  <c r="G269"/>
  <c r="F269"/>
  <c r="E269"/>
  <c r="U268"/>
  <c r="Y268"/>
  <c r="S268"/>
  <c r="R268"/>
  <c r="Q268"/>
  <c r="G268"/>
  <c r="F268"/>
  <c r="E268"/>
  <c r="U267"/>
  <c r="Y267"/>
  <c r="S267"/>
  <c r="R267"/>
  <c r="Q267"/>
  <c r="G267"/>
  <c r="F267"/>
  <c r="E267"/>
  <c r="U266"/>
  <c r="Y266"/>
  <c r="S266"/>
  <c r="R266"/>
  <c r="Q266"/>
  <c r="G266"/>
  <c r="F266"/>
  <c r="E266"/>
  <c r="U265"/>
  <c r="Y265"/>
  <c r="S265"/>
  <c r="R265"/>
  <c r="Q265"/>
  <c r="G265"/>
  <c r="F265"/>
  <c r="E265"/>
  <c r="U264"/>
  <c r="Y264"/>
  <c r="S264"/>
  <c r="R264"/>
  <c r="Q264"/>
  <c r="G264"/>
  <c r="F264"/>
  <c r="E264"/>
  <c r="U263"/>
  <c r="Y263"/>
  <c r="S263"/>
  <c r="R263"/>
  <c r="Q263"/>
  <c r="G263"/>
  <c r="F263"/>
  <c r="E263"/>
  <c r="U262"/>
  <c r="Y262"/>
  <c r="S262"/>
  <c r="R262"/>
  <c r="Q262"/>
  <c r="G262"/>
  <c r="F262"/>
  <c r="E262"/>
  <c r="U261"/>
  <c r="Y261"/>
  <c r="S261"/>
  <c r="R261"/>
  <c r="Q261"/>
  <c r="G261"/>
  <c r="F261"/>
  <c r="E261"/>
  <c r="U260"/>
  <c r="Y260"/>
  <c r="S260"/>
  <c r="R260"/>
  <c r="Q260"/>
  <c r="G260"/>
  <c r="F260"/>
  <c r="E260"/>
  <c r="U259"/>
  <c r="Y259"/>
  <c r="S259"/>
  <c r="R259"/>
  <c r="Q259"/>
  <c r="G259"/>
  <c r="F259"/>
  <c r="E259"/>
  <c r="U258"/>
  <c r="Y258"/>
  <c r="S258"/>
  <c r="R258"/>
  <c r="Q258"/>
  <c r="G258"/>
  <c r="F258"/>
  <c r="E258"/>
  <c r="U257"/>
  <c r="Y257"/>
  <c r="S257"/>
  <c r="R257"/>
  <c r="Q257"/>
  <c r="G257"/>
  <c r="F257"/>
  <c r="E257"/>
  <c r="U256"/>
  <c r="Y256"/>
  <c r="S256"/>
  <c r="R256"/>
  <c r="Q256"/>
  <c r="G256"/>
  <c r="F256"/>
  <c r="E256"/>
  <c r="U255"/>
  <c r="Y255"/>
  <c r="S255"/>
  <c r="R255"/>
  <c r="Q255"/>
  <c r="G255"/>
  <c r="F255"/>
  <c r="E255"/>
  <c r="U254"/>
  <c r="Y254"/>
  <c r="S254"/>
  <c r="R254"/>
  <c r="Q254"/>
  <c r="G254"/>
  <c r="F254"/>
  <c r="E254"/>
  <c r="U253"/>
  <c r="Y253"/>
  <c r="S253"/>
  <c r="R253"/>
  <c r="Q253"/>
  <c r="G253"/>
  <c r="F253"/>
  <c r="E253"/>
  <c r="U252"/>
  <c r="Y252"/>
  <c r="S252"/>
  <c r="R252"/>
  <c r="Q252"/>
  <c r="G252"/>
  <c r="F252"/>
  <c r="E252"/>
  <c r="U251"/>
  <c r="Y251"/>
  <c r="S251"/>
  <c r="R251"/>
  <c r="Q251"/>
  <c r="G251"/>
  <c r="F251"/>
  <c r="E251"/>
  <c r="U250"/>
  <c r="Y250"/>
  <c r="S250"/>
  <c r="R250"/>
  <c r="Q250"/>
  <c r="G250"/>
  <c r="F250"/>
  <c r="E250"/>
  <c r="U249"/>
  <c r="Y249"/>
  <c r="S249"/>
  <c r="R249"/>
  <c r="Q249"/>
  <c r="G249"/>
  <c r="F249"/>
  <c r="E249"/>
  <c r="U248"/>
  <c r="Y248"/>
  <c r="S248"/>
  <c r="R248"/>
  <c r="Q248"/>
  <c r="G248"/>
  <c r="F248"/>
  <c r="E248"/>
  <c r="U247"/>
  <c r="Y247"/>
  <c r="S247"/>
  <c r="R247"/>
  <c r="Q247"/>
  <c r="G247"/>
  <c r="F247"/>
  <c r="E247"/>
  <c r="U246"/>
  <c r="Y246"/>
  <c r="S246"/>
  <c r="R246"/>
  <c r="Q246"/>
  <c r="G246"/>
  <c r="F246"/>
  <c r="E246"/>
  <c r="U245"/>
  <c r="Y245"/>
  <c r="S245"/>
  <c r="R245"/>
  <c r="Q245"/>
  <c r="G245"/>
  <c r="F245"/>
  <c r="E245"/>
  <c r="U244"/>
  <c r="Y244"/>
  <c r="S244"/>
  <c r="R244"/>
  <c r="Q244"/>
  <c r="G244"/>
  <c r="F244"/>
  <c r="E244"/>
  <c r="U243"/>
  <c r="Y243"/>
  <c r="S243"/>
  <c r="R243"/>
  <c r="Q243"/>
  <c r="G243"/>
  <c r="F243"/>
  <c r="E243"/>
  <c r="U242"/>
  <c r="Y242"/>
  <c r="S242"/>
  <c r="R242"/>
  <c r="Q242"/>
  <c r="G242"/>
  <c r="F242"/>
  <c r="E242"/>
  <c r="U241"/>
  <c r="Y241"/>
  <c r="S241"/>
  <c r="R241"/>
  <c r="Q241"/>
  <c r="G241"/>
  <c r="F241"/>
  <c r="E241"/>
  <c r="U240"/>
  <c r="Y240"/>
  <c r="S240"/>
  <c r="R240"/>
  <c r="Q240"/>
  <c r="G240"/>
  <c r="F240"/>
  <c r="E240"/>
  <c r="U239"/>
  <c r="Y239"/>
  <c r="S239"/>
  <c r="R239"/>
  <c r="Q239"/>
  <c r="G239"/>
  <c r="F239"/>
  <c r="E239"/>
  <c r="U238"/>
  <c r="Y238"/>
  <c r="S238"/>
  <c r="R238"/>
  <c r="Q238"/>
  <c r="G238"/>
  <c r="F238"/>
  <c r="E238"/>
  <c r="U237"/>
  <c r="Y237"/>
  <c r="S237"/>
  <c r="R237"/>
  <c r="Q237"/>
  <c r="G237"/>
  <c r="F237"/>
  <c r="E237"/>
  <c r="U236"/>
  <c r="Y236"/>
  <c r="S236"/>
  <c r="R236"/>
  <c r="Q236"/>
  <c r="G236"/>
  <c r="F236"/>
  <c r="E236"/>
  <c r="U235"/>
  <c r="Y235"/>
  <c r="S235"/>
  <c r="R235"/>
  <c r="Q235"/>
  <c r="G235"/>
  <c r="F235"/>
  <c r="E235"/>
  <c r="U234"/>
  <c r="Y234"/>
  <c r="S234"/>
  <c r="R234"/>
  <c r="Q234"/>
  <c r="G234"/>
  <c r="F234"/>
  <c r="E234"/>
  <c r="U233"/>
  <c r="Y233"/>
  <c r="S233"/>
  <c r="R233"/>
  <c r="Q233"/>
  <c r="G233"/>
  <c r="F233"/>
  <c r="E233"/>
  <c r="U232"/>
  <c r="Y232"/>
  <c r="S232"/>
  <c r="R232"/>
  <c r="Q232"/>
  <c r="G232"/>
  <c r="F232"/>
  <c r="E232"/>
  <c r="U231"/>
  <c r="Y231"/>
  <c r="S231"/>
  <c r="R231"/>
  <c r="Q231"/>
  <c r="G231"/>
  <c r="F231"/>
  <c r="E231"/>
  <c r="U230"/>
  <c r="Y230"/>
  <c r="S230"/>
  <c r="R230"/>
  <c r="Q230"/>
  <c r="G230"/>
  <c r="F230"/>
  <c r="E230"/>
  <c r="U229"/>
  <c r="Y229"/>
  <c r="S229"/>
  <c r="R229"/>
  <c r="Q229"/>
  <c r="G229"/>
  <c r="F229"/>
  <c r="E229"/>
  <c r="U228"/>
  <c r="Y228"/>
  <c r="S228"/>
  <c r="R228"/>
  <c r="Q228"/>
  <c r="G228"/>
  <c r="F228"/>
  <c r="E228"/>
  <c r="U227"/>
  <c r="Y227"/>
  <c r="S227"/>
  <c r="R227"/>
  <c r="Q227"/>
  <c r="G227"/>
  <c r="F227"/>
  <c r="E227"/>
  <c r="U226"/>
  <c r="Y226"/>
  <c r="S226"/>
  <c r="R226"/>
  <c r="Q226"/>
  <c r="G226"/>
  <c r="F226"/>
  <c r="E226"/>
  <c r="U225"/>
  <c r="Y225"/>
  <c r="S225"/>
  <c r="R225"/>
  <c r="Q225"/>
  <c r="G225"/>
  <c r="F225"/>
  <c r="E225"/>
  <c r="U224"/>
  <c r="Y224"/>
  <c r="S224"/>
  <c r="R224"/>
  <c r="Q224"/>
  <c r="G224"/>
  <c r="F224"/>
  <c r="E224"/>
  <c r="U223"/>
  <c r="S223"/>
  <c r="R223"/>
  <c r="Q223"/>
  <c r="G223"/>
  <c r="F223"/>
  <c r="E223"/>
  <c r="U222"/>
  <c r="S222"/>
  <c r="R222"/>
  <c r="Q222"/>
  <c r="G222"/>
  <c r="F222"/>
  <c r="E222"/>
  <c r="U221"/>
  <c r="S221"/>
  <c r="R221"/>
  <c r="Q221"/>
  <c r="G221"/>
  <c r="F221"/>
  <c r="E221"/>
  <c r="U220"/>
  <c r="S220"/>
  <c r="R220"/>
  <c r="Q220"/>
  <c r="G220"/>
  <c r="F220"/>
  <c r="E220"/>
  <c r="U219"/>
  <c r="Y219"/>
  <c r="S219"/>
  <c r="R219"/>
  <c r="Q219"/>
  <c r="G219"/>
  <c r="F219"/>
  <c r="E219"/>
  <c r="U218"/>
  <c r="Y218"/>
  <c r="S218"/>
  <c r="R218"/>
  <c r="Q218"/>
  <c r="G218"/>
  <c r="F218"/>
  <c r="E218"/>
  <c r="U217"/>
  <c r="Y217"/>
  <c r="S217"/>
  <c r="R217"/>
  <c r="Q217"/>
  <c r="G217"/>
  <c r="F217"/>
  <c r="E217"/>
  <c r="U216"/>
  <c r="Y216"/>
  <c r="S216"/>
  <c r="R216"/>
  <c r="Q216"/>
  <c r="G216"/>
  <c r="F216"/>
  <c r="E216"/>
  <c r="U215"/>
  <c r="Y215"/>
  <c r="S215"/>
  <c r="R215"/>
  <c r="Q215"/>
  <c r="G215"/>
  <c r="F215"/>
  <c r="E215"/>
  <c r="U214"/>
  <c r="Y214"/>
  <c r="S214"/>
  <c r="R214"/>
  <c r="Q214"/>
  <c r="G214"/>
  <c r="F214"/>
  <c r="E214"/>
  <c r="U213"/>
  <c r="Y213"/>
  <c r="S213"/>
  <c r="R213"/>
  <c r="Q213"/>
  <c r="G213"/>
  <c r="F213"/>
  <c r="E213"/>
  <c r="U212"/>
  <c r="Y212" s="1"/>
  <c r="S212"/>
  <c r="R212"/>
  <c r="Q212"/>
  <c r="U211"/>
  <c r="Y211" s="1"/>
  <c r="S211"/>
  <c r="R211"/>
  <c r="Q211"/>
  <c r="Y210"/>
  <c r="S210"/>
  <c r="R210"/>
  <c r="Q210"/>
  <c r="U209"/>
  <c r="Y209" s="1"/>
  <c r="S209"/>
  <c r="R209"/>
  <c r="Q209"/>
  <c r="U208"/>
  <c r="Y208" s="1"/>
  <c r="S208"/>
  <c r="R208"/>
  <c r="Q208"/>
  <c r="U207"/>
  <c r="Y207" s="1"/>
  <c r="S207"/>
  <c r="R207"/>
  <c r="Q207"/>
  <c r="G207"/>
  <c r="F207"/>
  <c r="E207"/>
  <c r="U206"/>
  <c r="Y206" s="1"/>
  <c r="S206"/>
  <c r="R206"/>
  <c r="Q206"/>
  <c r="U205"/>
  <c r="Y205" s="1"/>
  <c r="S205"/>
  <c r="R205"/>
  <c r="Q205"/>
  <c r="U204"/>
  <c r="Y204" s="1"/>
  <c r="S204"/>
  <c r="R204"/>
  <c r="Q204"/>
  <c r="G204"/>
  <c r="F204"/>
  <c r="E204"/>
  <c r="U203"/>
  <c r="Y203" s="1"/>
  <c r="S203"/>
  <c r="R203"/>
  <c r="Q203"/>
  <c r="U202"/>
  <c r="Y202" s="1"/>
  <c r="S202"/>
  <c r="R202"/>
  <c r="Q202"/>
  <c r="S201"/>
  <c r="R201"/>
  <c r="Q201"/>
  <c r="G201"/>
  <c r="F201"/>
  <c r="E201"/>
  <c r="U200"/>
  <c r="Y200" s="1"/>
  <c r="S200"/>
  <c r="R200"/>
  <c r="Q200"/>
  <c r="U199"/>
  <c r="Y199" s="1"/>
  <c r="S199"/>
  <c r="R199"/>
  <c r="Q199"/>
  <c r="U198"/>
  <c r="Y198" s="1"/>
  <c r="S198"/>
  <c r="R198"/>
  <c r="Q198"/>
  <c r="U197"/>
  <c r="Y197" s="1"/>
  <c r="S197"/>
  <c r="R197"/>
  <c r="Q197"/>
  <c r="U196"/>
  <c r="Y196" s="1"/>
  <c r="S196"/>
  <c r="R196"/>
  <c r="Q196"/>
  <c r="S195"/>
  <c r="R195"/>
  <c r="Q195"/>
  <c r="G195"/>
  <c r="F195"/>
  <c r="E195"/>
  <c r="S194"/>
  <c r="R194"/>
  <c r="Q194"/>
  <c r="G194"/>
  <c r="F194"/>
  <c r="E194"/>
  <c r="S193"/>
  <c r="R193"/>
  <c r="Q193"/>
  <c r="G193"/>
  <c r="F193"/>
  <c r="E193"/>
  <c r="U192"/>
  <c r="Y192" s="1"/>
  <c r="S192"/>
  <c r="R192"/>
  <c r="Q192"/>
  <c r="G192"/>
  <c r="F192"/>
  <c r="E192"/>
  <c r="U191"/>
  <c r="Y191" s="1"/>
  <c r="S191"/>
  <c r="R191"/>
  <c r="Q191"/>
  <c r="U190"/>
  <c r="Y190" s="1"/>
  <c r="S190"/>
  <c r="R190"/>
  <c r="Q190"/>
  <c r="U189"/>
  <c r="Y189" s="1"/>
  <c r="S189"/>
  <c r="R189"/>
  <c r="Q189"/>
  <c r="U188"/>
  <c r="Y188" s="1"/>
  <c r="S188"/>
  <c r="R188"/>
  <c r="Q188"/>
  <c r="G188"/>
  <c r="F188"/>
  <c r="E188"/>
  <c r="U187"/>
  <c r="Y187" s="1"/>
  <c r="S187"/>
  <c r="R187"/>
  <c r="Q187"/>
  <c r="U186"/>
  <c r="Y186" s="1"/>
  <c r="S186"/>
  <c r="R186"/>
  <c r="Q186"/>
  <c r="Y185"/>
  <c r="S185"/>
  <c r="R185"/>
  <c r="Q185"/>
  <c r="G185"/>
  <c r="F185"/>
  <c r="E185"/>
  <c r="U184"/>
  <c r="Y184" s="1"/>
  <c r="S184"/>
  <c r="R184"/>
  <c r="Q184"/>
  <c r="G184"/>
  <c r="F184"/>
  <c r="E184"/>
  <c r="U183"/>
  <c r="Y183" s="1"/>
  <c r="S183"/>
  <c r="R183"/>
  <c r="Q183"/>
  <c r="G183"/>
  <c r="F183"/>
  <c r="E183"/>
  <c r="U182"/>
  <c r="Y182" s="1"/>
  <c r="S182"/>
  <c r="R182"/>
  <c r="Q182"/>
  <c r="U181"/>
  <c r="Y181" s="1"/>
  <c r="S181"/>
  <c r="R181"/>
  <c r="Q181"/>
  <c r="U180"/>
  <c r="Y180" s="1"/>
  <c r="S180"/>
  <c r="R180"/>
  <c r="Q180"/>
  <c r="U179"/>
  <c r="Y179" s="1"/>
  <c r="AC179" s="1"/>
  <c r="S179"/>
  <c r="R179"/>
  <c r="Q179"/>
  <c r="U178"/>
  <c r="Y178" s="1"/>
  <c r="S178"/>
  <c r="R178"/>
  <c r="Q178"/>
  <c r="G178"/>
  <c r="F178"/>
  <c r="E178"/>
  <c r="S177"/>
  <c r="R177"/>
  <c r="Q177"/>
  <c r="G177"/>
  <c r="F177"/>
  <c r="E177"/>
  <c r="S176"/>
  <c r="R176"/>
  <c r="Q176"/>
  <c r="G176"/>
  <c r="F176"/>
  <c r="E176"/>
  <c r="U175"/>
  <c r="Y175" s="1"/>
  <c r="S175"/>
  <c r="R175"/>
  <c r="Q175"/>
  <c r="U174"/>
  <c r="Y174" s="1"/>
  <c r="S174"/>
  <c r="R174"/>
  <c r="Q174"/>
  <c r="U173"/>
  <c r="Y173" s="1"/>
  <c r="S173"/>
  <c r="R173"/>
  <c r="Q173"/>
  <c r="G173"/>
  <c r="F173"/>
  <c r="E173"/>
  <c r="U172"/>
  <c r="Y172" s="1"/>
  <c r="S172"/>
  <c r="R172"/>
  <c r="Q172"/>
  <c r="U171"/>
  <c r="Y171" s="1"/>
  <c r="S171"/>
  <c r="R171"/>
  <c r="Q171"/>
  <c r="U170"/>
  <c r="Y170" s="1"/>
  <c r="S170"/>
  <c r="R170"/>
  <c r="Q170"/>
  <c r="G170"/>
  <c r="F170"/>
  <c r="E170"/>
  <c r="U169"/>
  <c r="Y169" s="1"/>
  <c r="S169"/>
  <c r="R169"/>
  <c r="Q169"/>
  <c r="U168"/>
  <c r="Y168" s="1"/>
  <c r="S168"/>
  <c r="R168"/>
  <c r="Q168"/>
  <c r="G168"/>
  <c r="F168"/>
  <c r="E168"/>
  <c r="U167"/>
  <c r="Y167" s="1"/>
  <c r="S167"/>
  <c r="R167"/>
  <c r="Q167"/>
  <c r="G167"/>
  <c r="F167"/>
  <c r="E167"/>
  <c r="U166"/>
  <c r="Y166" s="1"/>
  <c r="S166"/>
  <c r="R166"/>
  <c r="Q166"/>
  <c r="G169"/>
  <c r="F169"/>
  <c r="E169"/>
  <c r="U165"/>
  <c r="Y165" s="1"/>
  <c r="S165"/>
  <c r="R165"/>
  <c r="Q165"/>
  <c r="Y164"/>
  <c r="S164"/>
  <c r="R164"/>
  <c r="Q164"/>
  <c r="U163"/>
  <c r="Y163" s="1"/>
  <c r="S163"/>
  <c r="R163"/>
  <c r="Q163"/>
  <c r="G163"/>
  <c r="F163"/>
  <c r="E163"/>
  <c r="U162"/>
  <c r="Y162" s="1"/>
  <c r="S162"/>
  <c r="R162"/>
  <c r="Q162"/>
  <c r="G162"/>
  <c r="F162"/>
  <c r="E162"/>
  <c r="U161"/>
  <c r="Y161" s="1"/>
  <c r="S161"/>
  <c r="R161"/>
  <c r="Q161"/>
  <c r="U160"/>
  <c r="Y160" s="1"/>
  <c r="S160"/>
  <c r="R160"/>
  <c r="Q160"/>
  <c r="G160"/>
  <c r="F160"/>
  <c r="E160"/>
  <c r="U159"/>
  <c r="Y159" s="1"/>
  <c r="S159"/>
  <c r="R159"/>
  <c r="Q159"/>
  <c r="G159"/>
  <c r="F159"/>
  <c r="E159"/>
  <c r="U158"/>
  <c r="Y158" s="1"/>
  <c r="S158"/>
  <c r="R158"/>
  <c r="Q158"/>
  <c r="G158"/>
  <c r="F158"/>
  <c r="E158"/>
  <c r="U157"/>
  <c r="Y157" s="1"/>
  <c r="S157"/>
  <c r="R157"/>
  <c r="Q157"/>
  <c r="U156"/>
  <c r="Y156" s="1"/>
  <c r="S156"/>
  <c r="R156"/>
  <c r="Q156"/>
  <c r="U155"/>
  <c r="Y155" s="1"/>
  <c r="S155"/>
  <c r="R155"/>
  <c r="Q155"/>
  <c r="U154"/>
  <c r="Y154" s="1"/>
  <c r="S154"/>
  <c r="R154"/>
  <c r="Q154"/>
  <c r="U153"/>
  <c r="Y153" s="1"/>
  <c r="S153"/>
  <c r="R153"/>
  <c r="Q153"/>
  <c r="U152"/>
  <c r="Y152" s="1"/>
  <c r="S152"/>
  <c r="R152"/>
  <c r="Q152"/>
  <c r="U151"/>
  <c r="Y151" s="1"/>
  <c r="S151"/>
  <c r="R151"/>
  <c r="Q151"/>
  <c r="U150"/>
  <c r="Y150" s="1"/>
  <c r="S150"/>
  <c r="R150"/>
  <c r="Q150"/>
  <c r="U149"/>
  <c r="Y149" s="1"/>
  <c r="S149"/>
  <c r="R149"/>
  <c r="Q149"/>
  <c r="U148"/>
  <c r="Y148" s="1"/>
  <c r="S148"/>
  <c r="R148"/>
  <c r="Q148"/>
  <c r="U147"/>
  <c r="Y147" s="1"/>
  <c r="S147"/>
  <c r="R147"/>
  <c r="Q147"/>
  <c r="U146"/>
  <c r="Y146" s="1"/>
  <c r="S146"/>
  <c r="R146"/>
  <c r="Q146"/>
  <c r="U145"/>
  <c r="Y145" s="1"/>
  <c r="S145"/>
  <c r="R145"/>
  <c r="Q145"/>
  <c r="U144"/>
  <c r="Y144" s="1"/>
  <c r="S144"/>
  <c r="R144"/>
  <c r="Q144"/>
  <c r="U143"/>
  <c r="Y143" s="1"/>
  <c r="S143"/>
  <c r="R143"/>
  <c r="Q143"/>
  <c r="U142"/>
  <c r="Y142" s="1"/>
  <c r="S142"/>
  <c r="R142"/>
  <c r="Q142"/>
  <c r="U141"/>
  <c r="Y141" s="1"/>
  <c r="S141"/>
  <c r="R141"/>
  <c r="Q141"/>
  <c r="U140"/>
  <c r="Y140" s="1"/>
  <c r="S140"/>
  <c r="R140"/>
  <c r="Q140"/>
  <c r="G140"/>
  <c r="F140"/>
  <c r="E140"/>
  <c r="U139"/>
  <c r="Y139" s="1"/>
  <c r="S139"/>
  <c r="R139"/>
  <c r="Q139"/>
  <c r="S138"/>
  <c r="R138"/>
  <c r="Q138"/>
  <c r="G138"/>
  <c r="F138"/>
  <c r="E138"/>
  <c r="S137"/>
  <c r="R137"/>
  <c r="Q137"/>
  <c r="G137"/>
  <c r="F137"/>
  <c r="E137"/>
  <c r="U136"/>
  <c r="Y136" s="1"/>
  <c r="S136"/>
  <c r="R136"/>
  <c r="Q136"/>
  <c r="G136"/>
  <c r="F136"/>
  <c r="E136"/>
  <c r="U135"/>
  <c r="Y135" s="1"/>
  <c r="S135"/>
  <c r="R135"/>
  <c r="Q135"/>
  <c r="G135"/>
  <c r="F135"/>
  <c r="E135"/>
  <c r="U134"/>
  <c r="Y134" s="1"/>
  <c r="S134"/>
  <c r="R134"/>
  <c r="Q134"/>
  <c r="G134"/>
  <c r="F134"/>
  <c r="E134"/>
  <c r="U133"/>
  <c r="Y133" s="1"/>
  <c r="S133"/>
  <c r="R133"/>
  <c r="Q133"/>
  <c r="U129"/>
  <c r="Y129" s="1"/>
  <c r="S129"/>
  <c r="R129"/>
  <c r="Q129"/>
  <c r="U128"/>
  <c r="Y128" s="1"/>
  <c r="S128"/>
  <c r="R128"/>
  <c r="Q128"/>
  <c r="G128"/>
  <c r="F128"/>
  <c r="E128"/>
  <c r="U127"/>
  <c r="S127"/>
  <c r="R127"/>
  <c r="Q127"/>
  <c r="U126"/>
  <c r="S126"/>
  <c r="R126"/>
  <c r="Q126"/>
  <c r="U123"/>
  <c r="S123"/>
  <c r="R123"/>
  <c r="Q123"/>
  <c r="U122"/>
  <c r="S122"/>
  <c r="R122"/>
  <c r="Q122"/>
  <c r="G122"/>
  <c r="F122"/>
  <c r="E122"/>
  <c r="U121"/>
  <c r="S121"/>
  <c r="R121"/>
  <c r="Q121"/>
  <c r="U120"/>
  <c r="S120"/>
  <c r="R120"/>
  <c r="Q120"/>
  <c r="G120"/>
  <c r="F120"/>
  <c r="E120"/>
  <c r="S119"/>
  <c r="R119"/>
  <c r="Q119"/>
  <c r="G119"/>
  <c r="F119"/>
  <c r="E119"/>
  <c r="U118"/>
  <c r="Y118" s="1"/>
  <c r="S118"/>
  <c r="R118"/>
  <c r="Q118"/>
  <c r="U117"/>
  <c r="Y117" s="1"/>
  <c r="S117"/>
  <c r="R117"/>
  <c r="Q117"/>
  <c r="U116"/>
  <c r="Y116" s="1"/>
  <c r="S116"/>
  <c r="R116"/>
  <c r="Q116"/>
  <c r="U115"/>
  <c r="Y115" s="1"/>
  <c r="S115"/>
  <c r="R115"/>
  <c r="Q115"/>
  <c r="U114"/>
  <c r="Y114" s="1"/>
  <c r="S114"/>
  <c r="R114"/>
  <c r="Q114"/>
  <c r="U113"/>
  <c r="Y113" s="1"/>
  <c r="S113"/>
  <c r="R113"/>
  <c r="Q113"/>
  <c r="G113"/>
  <c r="F113"/>
  <c r="E113"/>
  <c r="U112"/>
  <c r="Y112" s="1"/>
  <c r="S112"/>
  <c r="R112"/>
  <c r="Q112"/>
  <c r="G112"/>
  <c r="F112"/>
  <c r="E112"/>
  <c r="U111"/>
  <c r="Y111" s="1"/>
  <c r="S111"/>
  <c r="R111"/>
  <c r="Q111"/>
  <c r="U110"/>
  <c r="Y110" s="1"/>
  <c r="S110"/>
  <c r="R110"/>
  <c r="Q110"/>
  <c r="U109"/>
  <c r="Y109" s="1"/>
  <c r="S109"/>
  <c r="R109"/>
  <c r="Q109"/>
  <c r="G109"/>
  <c r="F109"/>
  <c r="E109"/>
  <c r="U108"/>
  <c r="Y108" s="1"/>
  <c r="S108"/>
  <c r="R108"/>
  <c r="Q108"/>
  <c r="U107"/>
  <c r="Y107" s="1"/>
  <c r="S107"/>
  <c r="R107"/>
  <c r="Q107"/>
  <c r="G107"/>
  <c r="F107"/>
  <c r="E107"/>
  <c r="U106"/>
  <c r="Y106" s="1"/>
  <c r="S106"/>
  <c r="R106"/>
  <c r="Q106"/>
  <c r="U105"/>
  <c r="Y105" s="1"/>
  <c r="S105"/>
  <c r="R105"/>
  <c r="Q105"/>
  <c r="U104"/>
  <c r="Y104" s="1"/>
  <c r="S104"/>
  <c r="R104"/>
  <c r="Q104"/>
  <c r="G104"/>
  <c r="F104"/>
  <c r="E104"/>
  <c r="U103"/>
  <c r="Y103" s="1"/>
  <c r="S103"/>
  <c r="R103"/>
  <c r="Q103"/>
  <c r="U102"/>
  <c r="Y102" s="1"/>
  <c r="S102"/>
  <c r="R102"/>
  <c r="Q102"/>
  <c r="U101"/>
  <c r="Y101" s="1"/>
  <c r="S101"/>
  <c r="R101"/>
  <c r="Q101"/>
  <c r="G101"/>
  <c r="F101"/>
  <c r="E101"/>
  <c r="U100"/>
  <c r="Y100" s="1"/>
  <c r="S100"/>
  <c r="R100"/>
  <c r="Q100"/>
  <c r="U99"/>
  <c r="Y99" s="1"/>
  <c r="S99"/>
  <c r="R99"/>
  <c r="Q99"/>
  <c r="U98"/>
  <c r="Y98" s="1"/>
  <c r="S98"/>
  <c r="R98"/>
  <c r="Q98"/>
  <c r="G98"/>
  <c r="F98"/>
  <c r="E98"/>
  <c r="U97"/>
  <c r="Y97" s="1"/>
  <c r="S97"/>
  <c r="R97"/>
  <c r="Q97"/>
  <c r="U96"/>
  <c r="Y96" s="1"/>
  <c r="S96"/>
  <c r="R96"/>
  <c r="Q96"/>
  <c r="U95"/>
  <c r="Y95" s="1"/>
  <c r="S95"/>
  <c r="R95"/>
  <c r="Q95"/>
  <c r="G95"/>
  <c r="F95"/>
  <c r="E95"/>
  <c r="U94"/>
  <c r="Y94" s="1"/>
  <c r="S94"/>
  <c r="R94"/>
  <c r="Q94"/>
  <c r="U93"/>
  <c r="Y93" s="1"/>
  <c r="S93"/>
  <c r="R93"/>
  <c r="Q93"/>
  <c r="G93"/>
  <c r="F93"/>
  <c r="E93"/>
  <c r="U92"/>
  <c r="Y92" s="1"/>
  <c r="S92"/>
  <c r="R92"/>
  <c r="Q92"/>
  <c r="G92"/>
  <c r="F92"/>
  <c r="E92"/>
  <c r="U91"/>
  <c r="Y91" s="1"/>
  <c r="S91"/>
  <c r="R91"/>
  <c r="Q91"/>
  <c r="U90"/>
  <c r="Y90" s="1"/>
  <c r="S90"/>
  <c r="R90"/>
  <c r="Q90"/>
  <c r="U89"/>
  <c r="Y89" s="1"/>
  <c r="S89"/>
  <c r="R89"/>
  <c r="Q89"/>
  <c r="G89"/>
  <c r="F89"/>
  <c r="E89"/>
  <c r="U88"/>
  <c r="Y88" s="1"/>
  <c r="S88"/>
  <c r="R88"/>
  <c r="Q88"/>
  <c r="G88"/>
  <c r="F88"/>
  <c r="E88"/>
  <c r="U87"/>
  <c r="Y87" s="1"/>
  <c r="S87"/>
  <c r="R87"/>
  <c r="Q87"/>
  <c r="U86"/>
  <c r="Y86" s="1"/>
  <c r="S86"/>
  <c r="R86"/>
  <c r="Q86"/>
  <c r="G86"/>
  <c r="F86"/>
  <c r="E86"/>
  <c r="U85"/>
  <c r="Y85" s="1"/>
  <c r="S85"/>
  <c r="R85"/>
  <c r="Q85"/>
  <c r="U84"/>
  <c r="Y84" s="1"/>
  <c r="S84"/>
  <c r="R84"/>
  <c r="Q84"/>
  <c r="U83"/>
  <c r="Y83" s="1"/>
  <c r="S83"/>
  <c r="R83"/>
  <c r="Q83"/>
  <c r="U82"/>
  <c r="Y82" s="1"/>
  <c r="S82"/>
  <c r="R82"/>
  <c r="Q82"/>
  <c r="G82"/>
  <c r="F82"/>
  <c r="E82"/>
  <c r="U81"/>
  <c r="Y81" s="1"/>
  <c r="S81"/>
  <c r="R81"/>
  <c r="Q81"/>
  <c r="U80"/>
  <c r="Y80" s="1"/>
  <c r="S80"/>
  <c r="R80"/>
  <c r="Q80"/>
  <c r="U79"/>
  <c r="Y79" s="1"/>
  <c r="S79"/>
  <c r="R79"/>
  <c r="Q79"/>
  <c r="G79"/>
  <c r="F79"/>
  <c r="E79"/>
  <c r="U78"/>
  <c r="Y78" s="1"/>
  <c r="S78"/>
  <c r="R78"/>
  <c r="Q78"/>
  <c r="G78"/>
  <c r="F78"/>
  <c r="E78"/>
  <c r="U77"/>
  <c r="Y77" s="1"/>
  <c r="S77"/>
  <c r="R77"/>
  <c r="Q77"/>
  <c r="G77"/>
  <c r="F77"/>
  <c r="E77"/>
  <c r="U76"/>
  <c r="Y76" s="1"/>
  <c r="S76"/>
  <c r="R76"/>
  <c r="Q76"/>
  <c r="U75"/>
  <c r="Y75" s="1"/>
  <c r="S75"/>
  <c r="R75"/>
  <c r="Q75"/>
  <c r="U74"/>
  <c r="Y74" s="1"/>
  <c r="S74"/>
  <c r="R74"/>
  <c r="Q74"/>
  <c r="U73"/>
  <c r="Y73" s="1"/>
  <c r="S73"/>
  <c r="R73"/>
  <c r="Q73"/>
  <c r="U72"/>
  <c r="Y72" s="1"/>
  <c r="S72"/>
  <c r="R72"/>
  <c r="Q72"/>
  <c r="U71"/>
  <c r="Y71" s="1"/>
  <c r="S71"/>
  <c r="R71"/>
  <c r="Q71"/>
  <c r="U70"/>
  <c r="Y70" s="1"/>
  <c r="S70"/>
  <c r="R70"/>
  <c r="Q70"/>
  <c r="G70"/>
  <c r="F70"/>
  <c r="E70"/>
  <c r="U69"/>
  <c r="Y69" s="1"/>
  <c r="S69"/>
  <c r="R69"/>
  <c r="Q69"/>
  <c r="G69"/>
  <c r="F69"/>
  <c r="E69"/>
  <c r="U68"/>
  <c r="Y68" s="1"/>
  <c r="S68"/>
  <c r="R68"/>
  <c r="Q68"/>
  <c r="U67"/>
  <c r="Y67" s="1"/>
  <c r="S67"/>
  <c r="R67"/>
  <c r="Q67"/>
  <c r="G67"/>
  <c r="F67"/>
  <c r="E67"/>
  <c r="S66"/>
  <c r="R66"/>
  <c r="Q66"/>
  <c r="S65"/>
  <c r="R65"/>
  <c r="Q65"/>
  <c r="U66"/>
  <c r="Y66" s="1"/>
  <c r="S64"/>
  <c r="R64"/>
  <c r="Q64"/>
  <c r="U63"/>
  <c r="Y63" s="1"/>
  <c r="S63"/>
  <c r="R63"/>
  <c r="Q63"/>
  <c r="G63"/>
  <c r="F63"/>
  <c r="E63"/>
  <c r="U62"/>
  <c r="Y62" s="1"/>
  <c r="S62"/>
  <c r="R62"/>
  <c r="Q62"/>
  <c r="G62"/>
  <c r="F62"/>
  <c r="E62"/>
  <c r="U61"/>
  <c r="Y61" s="1"/>
  <c r="S61"/>
  <c r="R61"/>
  <c r="Q61"/>
  <c r="U60"/>
  <c r="Y60" s="1"/>
  <c r="S60"/>
  <c r="R60"/>
  <c r="Q60"/>
  <c r="G60"/>
  <c r="F60"/>
  <c r="E60"/>
  <c r="U59"/>
  <c r="Y59" s="1"/>
  <c r="S59"/>
  <c r="R59"/>
  <c r="Q59"/>
  <c r="U58"/>
  <c r="Y58" s="1"/>
  <c r="S58"/>
  <c r="R58"/>
  <c r="Q58"/>
  <c r="U57"/>
  <c r="Y57" s="1"/>
  <c r="S57"/>
  <c r="R57"/>
  <c r="Q57"/>
  <c r="U56"/>
  <c r="Y56" s="1"/>
  <c r="S56"/>
  <c r="R56"/>
  <c r="Q56"/>
  <c r="G56"/>
  <c r="F56"/>
  <c r="E56"/>
  <c r="U55"/>
  <c r="Y55" s="1"/>
  <c r="S55"/>
  <c r="R55"/>
  <c r="Q55"/>
  <c r="G55"/>
  <c r="F55"/>
  <c r="E55"/>
  <c r="U54"/>
  <c r="Y54" s="1"/>
  <c r="S54"/>
  <c r="R54"/>
  <c r="Q54"/>
  <c r="U53"/>
  <c r="Y53" s="1"/>
  <c r="S53"/>
  <c r="R53"/>
  <c r="Q53"/>
  <c r="G53"/>
  <c r="F53"/>
  <c r="E53"/>
  <c r="U52"/>
  <c r="Y52" s="1"/>
  <c r="S52"/>
  <c r="R52"/>
  <c r="Q52"/>
  <c r="G52"/>
  <c r="F52"/>
  <c r="E52"/>
  <c r="U51"/>
  <c r="Y51" s="1"/>
  <c r="S51"/>
  <c r="R51"/>
  <c r="Q51"/>
  <c r="G51"/>
  <c r="F51"/>
  <c r="E51"/>
  <c r="U50"/>
  <c r="Y50" s="1"/>
  <c r="S50"/>
  <c r="R50"/>
  <c r="Q50"/>
  <c r="G50"/>
  <c r="F50"/>
  <c r="E50"/>
  <c r="U49"/>
  <c r="Y49" s="1"/>
  <c r="S49"/>
  <c r="R49"/>
  <c r="Q49"/>
  <c r="G49"/>
  <c r="F49"/>
  <c r="E49"/>
  <c r="U48"/>
  <c r="Y48" s="1"/>
  <c r="S48"/>
  <c r="R48"/>
  <c r="Q48"/>
  <c r="G48"/>
  <c r="F48"/>
  <c r="E48"/>
  <c r="U47"/>
  <c r="Y47" s="1"/>
  <c r="S47"/>
  <c r="R47"/>
  <c r="Q47"/>
  <c r="G47"/>
  <c r="F47"/>
  <c r="E47"/>
  <c r="S46"/>
  <c r="R46"/>
  <c r="Q46"/>
  <c r="S45"/>
  <c r="R45"/>
  <c r="Q45"/>
  <c r="S44"/>
  <c r="R44"/>
  <c r="Q44"/>
  <c r="G44"/>
  <c r="F44"/>
  <c r="E44"/>
  <c r="S43"/>
  <c r="R43"/>
  <c r="Q43"/>
  <c r="G43"/>
  <c r="F43"/>
  <c r="E43"/>
  <c r="U42"/>
  <c r="Y42" s="1"/>
  <c r="S42"/>
  <c r="R42"/>
  <c r="Q42"/>
  <c r="G42"/>
  <c r="F42"/>
  <c r="E42"/>
  <c r="U41"/>
  <c r="Y41" s="1"/>
  <c r="S41"/>
  <c r="R41"/>
  <c r="Q41"/>
  <c r="G41"/>
  <c r="F41"/>
  <c r="E41"/>
  <c r="U40"/>
  <c r="Y40" s="1"/>
  <c r="S40"/>
  <c r="R40"/>
  <c r="Q40"/>
  <c r="U39"/>
  <c r="Y39" s="1"/>
  <c r="S39"/>
  <c r="R39"/>
  <c r="Q39"/>
  <c r="G39"/>
  <c r="F39"/>
  <c r="E39"/>
  <c r="U38"/>
  <c r="Y38" s="1"/>
  <c r="S38"/>
  <c r="R38"/>
  <c r="Q38"/>
  <c r="G38"/>
  <c r="F38"/>
  <c r="E38"/>
  <c r="U37"/>
  <c r="Y37" s="1"/>
  <c r="S37"/>
  <c r="R37"/>
  <c r="Q37"/>
  <c r="G37"/>
  <c r="F37"/>
  <c r="E37"/>
  <c r="U36"/>
  <c r="Y36" s="1"/>
  <c r="S36"/>
  <c r="R36"/>
  <c r="Q36"/>
  <c r="G36"/>
  <c r="F36"/>
  <c r="E36"/>
  <c r="U35"/>
  <c r="Y35" s="1"/>
  <c r="S35"/>
  <c r="R35"/>
  <c r="Q35"/>
  <c r="G35"/>
  <c r="F35"/>
  <c r="E35"/>
  <c r="U34"/>
  <c r="Y34" s="1"/>
  <c r="S34"/>
  <c r="R34"/>
  <c r="Q34"/>
  <c r="G34"/>
  <c r="F34"/>
  <c r="E34"/>
  <c r="U33"/>
  <c r="Y33" s="1"/>
  <c r="S33"/>
  <c r="R33"/>
  <c r="Q33"/>
  <c r="G33"/>
  <c r="F33"/>
  <c r="E33"/>
  <c r="U32"/>
  <c r="Y32" s="1"/>
  <c r="S32"/>
  <c r="R32"/>
  <c r="Q32"/>
  <c r="G32"/>
  <c r="F32"/>
  <c r="E32"/>
  <c r="U31"/>
  <c r="Y31" s="1"/>
  <c r="S31"/>
  <c r="R31"/>
  <c r="Q31"/>
  <c r="G31"/>
  <c r="F31"/>
  <c r="E31"/>
  <c r="U30"/>
  <c r="Y30" s="1"/>
  <c r="S30"/>
  <c r="R30"/>
  <c r="Q30"/>
  <c r="G30"/>
  <c r="F30"/>
  <c r="E30"/>
  <c r="U29"/>
  <c r="Y29" s="1"/>
  <c r="S29"/>
  <c r="R29"/>
  <c r="Q29"/>
  <c r="G29"/>
  <c r="F29"/>
  <c r="E29"/>
  <c r="U28"/>
  <c r="Y28" s="1"/>
  <c r="S28"/>
  <c r="R28"/>
  <c r="Q28"/>
  <c r="G28"/>
  <c r="F28"/>
  <c r="E28"/>
  <c r="U27"/>
  <c r="Y27" s="1"/>
  <c r="S27"/>
  <c r="R27"/>
  <c r="Q27"/>
  <c r="U26"/>
  <c r="Y26" s="1"/>
  <c r="AC26" s="1"/>
  <c r="S26"/>
  <c r="R26"/>
  <c r="Q26"/>
  <c r="U25"/>
  <c r="Y25" s="1"/>
  <c r="AA25" s="1"/>
  <c r="AB25" s="1"/>
  <c r="S25"/>
  <c r="R25"/>
  <c r="Q25"/>
  <c r="U24"/>
  <c r="Y24" s="1"/>
  <c r="S24"/>
  <c r="R24"/>
  <c r="Q24"/>
  <c r="U23"/>
  <c r="Y23" s="1"/>
  <c r="S23"/>
  <c r="R23"/>
  <c r="Q23"/>
  <c r="G23"/>
  <c r="F23"/>
  <c r="E23"/>
  <c r="S22"/>
  <c r="R22"/>
  <c r="Q22"/>
  <c r="G22"/>
  <c r="F22"/>
  <c r="E22"/>
  <c r="U21"/>
  <c r="Y21" s="1"/>
  <c r="S21"/>
  <c r="R21"/>
  <c r="Q21"/>
  <c r="G21"/>
  <c r="F21"/>
  <c r="E21"/>
  <c r="U20"/>
  <c r="Y20" s="1"/>
  <c r="S20"/>
  <c r="R20"/>
  <c r="Q20"/>
  <c r="G20"/>
  <c r="F20"/>
  <c r="E20"/>
  <c r="U19"/>
  <c r="Y19" s="1"/>
  <c r="S19"/>
  <c r="R19"/>
  <c r="Q19"/>
  <c r="G19"/>
  <c r="F19"/>
  <c r="E19"/>
  <c r="U18"/>
  <c r="Y18" s="1"/>
  <c r="S18"/>
  <c r="R18"/>
  <c r="Q18"/>
  <c r="G18"/>
  <c r="F18"/>
  <c r="E18"/>
  <c r="U17"/>
  <c r="Y17" s="1"/>
  <c r="S17"/>
  <c r="R17"/>
  <c r="Q17"/>
  <c r="G17"/>
  <c r="F17"/>
  <c r="E17"/>
  <c r="U16"/>
  <c r="Y16" s="1"/>
  <c r="S16"/>
  <c r="R16"/>
  <c r="Q16"/>
  <c r="G16"/>
  <c r="F16"/>
  <c r="E16"/>
  <c r="U15"/>
  <c r="Y15" s="1"/>
  <c r="S15"/>
  <c r="R15"/>
  <c r="Q15"/>
  <c r="G15"/>
  <c r="F15"/>
  <c r="E15"/>
  <c r="U14"/>
  <c r="Y14" s="1"/>
  <c r="S14"/>
  <c r="R14"/>
  <c r="Q14"/>
  <c r="G14"/>
  <c r="F14"/>
  <c r="E14"/>
  <c r="U13"/>
  <c r="Y13" s="1"/>
  <c r="S13"/>
  <c r="R13"/>
  <c r="Q13"/>
  <c r="G13"/>
  <c r="F13"/>
  <c r="E13"/>
  <c r="U12"/>
  <c r="Y12" s="1"/>
  <c r="S12"/>
  <c r="R12"/>
  <c r="Q12"/>
  <c r="G12"/>
  <c r="F12"/>
  <c r="E12"/>
  <c r="U11"/>
  <c r="Y11" s="1"/>
  <c r="S11"/>
  <c r="R11"/>
  <c r="Q11"/>
  <c r="G11"/>
  <c r="F11"/>
  <c r="E11"/>
  <c r="U10"/>
  <c r="Y10" s="1"/>
  <c r="S10"/>
  <c r="R10"/>
  <c r="Q10"/>
  <c r="G10"/>
  <c r="F10"/>
  <c r="E10"/>
  <c r="U9"/>
  <c r="Y9" s="1"/>
  <c r="S9"/>
  <c r="R9"/>
  <c r="Q9"/>
  <c r="G9"/>
  <c r="F9"/>
  <c r="E9"/>
  <c r="U8"/>
  <c r="Y8" s="1"/>
  <c r="S8"/>
  <c r="R8"/>
  <c r="Q8"/>
  <c r="G8"/>
  <c r="F8"/>
  <c r="E8"/>
  <c r="U7"/>
  <c r="Y7" s="1"/>
  <c r="S7"/>
  <c r="R7"/>
  <c r="Q7"/>
  <c r="G7"/>
  <c r="F7"/>
  <c r="E7"/>
  <c r="U6"/>
  <c r="Y6" s="1"/>
  <c r="S6"/>
  <c r="R6"/>
  <c r="Q6"/>
  <c r="G6"/>
  <c r="F6"/>
  <c r="E6"/>
  <c r="U5"/>
  <c r="Y5" s="1"/>
  <c r="S5"/>
  <c r="R5"/>
  <c r="Q5"/>
  <c r="G5"/>
  <c r="F5"/>
  <c r="E5"/>
  <c r="U4"/>
  <c r="Y4" s="1"/>
  <c r="S4"/>
  <c r="R4"/>
  <c r="Q4"/>
  <c r="G4"/>
  <c r="F4"/>
  <c r="E4"/>
  <c r="CH441"/>
  <c r="CI441"/>
  <c r="CE441"/>
  <c r="CF441"/>
  <c r="CB441"/>
  <c r="CC441"/>
  <c r="BY441"/>
  <c r="BZ441"/>
  <c r="BV441"/>
  <c r="BW441"/>
  <c r="CX441" s="1"/>
  <c r="CH440"/>
  <c r="CI440" s="1"/>
  <c r="CE440"/>
  <c r="CF440" s="1"/>
  <c r="CB440"/>
  <c r="CC440" s="1"/>
  <c r="BY440"/>
  <c r="BZ440" s="1"/>
  <c r="BV440"/>
  <c r="BW440" s="1"/>
  <c r="CX440"/>
  <c r="CH439"/>
  <c r="CI439"/>
  <c r="CE439"/>
  <c r="CF439"/>
  <c r="CB439"/>
  <c r="CC439"/>
  <c r="BY439"/>
  <c r="BZ439"/>
  <c r="BV439"/>
  <c r="BW439"/>
  <c r="CH438"/>
  <c r="CI438"/>
  <c r="CE438"/>
  <c r="CF438"/>
  <c r="CB438"/>
  <c r="CC438"/>
  <c r="BY438"/>
  <c r="BZ438"/>
  <c r="BV438"/>
  <c r="BW438"/>
  <c r="CH437"/>
  <c r="CI437"/>
  <c r="CE437"/>
  <c r="CF437"/>
  <c r="CB437"/>
  <c r="CC437"/>
  <c r="BY437"/>
  <c r="BZ437"/>
  <c r="BV437"/>
  <c r="BW437"/>
  <c r="CX437" s="1"/>
  <c r="CH436"/>
  <c r="CI436" s="1"/>
  <c r="CE436"/>
  <c r="CF436" s="1"/>
  <c r="CB436"/>
  <c r="CC436" s="1"/>
  <c r="BY436"/>
  <c r="BZ436" s="1"/>
  <c r="BV436"/>
  <c r="BW436" s="1"/>
  <c r="CH435"/>
  <c r="CI435" s="1"/>
  <c r="CE435"/>
  <c r="CF435" s="1"/>
  <c r="CB435"/>
  <c r="CC435" s="1"/>
  <c r="BY435"/>
  <c r="BZ435" s="1"/>
  <c r="BV435"/>
  <c r="BW435" s="1"/>
  <c r="CH434"/>
  <c r="CI434" s="1"/>
  <c r="CE434"/>
  <c r="CF434" s="1"/>
  <c r="CB434"/>
  <c r="CC434" s="1"/>
  <c r="BY434"/>
  <c r="BZ434" s="1"/>
  <c r="BV434"/>
  <c r="BW434" s="1"/>
  <c r="CH433"/>
  <c r="CI433" s="1"/>
  <c r="CE433"/>
  <c r="CF433" s="1"/>
  <c r="CB433"/>
  <c r="CC433" s="1"/>
  <c r="BY433"/>
  <c r="BZ433" s="1"/>
  <c r="BV433"/>
  <c r="BW433" s="1"/>
  <c r="CH432"/>
  <c r="CI432" s="1"/>
  <c r="CE432"/>
  <c r="CF432" s="1"/>
  <c r="CB432"/>
  <c r="CC432" s="1"/>
  <c r="BY432"/>
  <c r="BZ432" s="1"/>
  <c r="BV432"/>
  <c r="BW432" s="1"/>
  <c r="CH431"/>
  <c r="CI431" s="1"/>
  <c r="CE431"/>
  <c r="CF431" s="1"/>
  <c r="CB431"/>
  <c r="CC431" s="1"/>
  <c r="BY431"/>
  <c r="BZ431" s="1"/>
  <c r="BV431"/>
  <c r="BW431" s="1"/>
  <c r="CH430"/>
  <c r="CI430" s="1"/>
  <c r="CE430"/>
  <c r="CF430" s="1"/>
  <c r="CB430"/>
  <c r="CC430" s="1"/>
  <c r="BY430"/>
  <c r="BZ430" s="1"/>
  <c r="BV430"/>
  <c r="BW430" s="1"/>
  <c r="CH429"/>
  <c r="CI429" s="1"/>
  <c r="CE429"/>
  <c r="CF429" s="1"/>
  <c r="CB429"/>
  <c r="CC429" s="1"/>
  <c r="BY429"/>
  <c r="BZ429" s="1"/>
  <c r="BV429"/>
  <c r="BW429" s="1"/>
  <c r="CH428"/>
  <c r="CI428" s="1"/>
  <c r="CE428"/>
  <c r="CF428" s="1"/>
  <c r="CB428"/>
  <c r="CC428" s="1"/>
  <c r="BY428"/>
  <c r="BZ428" s="1"/>
  <c r="BV428"/>
  <c r="BW428" s="1"/>
  <c r="CH427"/>
  <c r="CI427" s="1"/>
  <c r="CE427"/>
  <c r="CF427" s="1"/>
  <c r="CB427"/>
  <c r="CC427" s="1"/>
  <c r="BY427"/>
  <c r="BZ427" s="1"/>
  <c r="BV427"/>
  <c r="BW427" s="1"/>
  <c r="CX427" s="1"/>
  <c r="CH426"/>
  <c r="CI426"/>
  <c r="CE426"/>
  <c r="CF426"/>
  <c r="CB426"/>
  <c r="CC426"/>
  <c r="BY426"/>
  <c r="BZ426"/>
  <c r="BV426"/>
  <c r="BW426"/>
  <c r="CH425"/>
  <c r="CI425"/>
  <c r="CE425"/>
  <c r="CF425"/>
  <c r="CB425"/>
  <c r="CC425"/>
  <c r="BY425"/>
  <c r="BZ425"/>
  <c r="BV425"/>
  <c r="BW425"/>
  <c r="CH424"/>
  <c r="CI424"/>
  <c r="CE424"/>
  <c r="CF424"/>
  <c r="CB424"/>
  <c r="CC424"/>
  <c r="BY424"/>
  <c r="BZ424"/>
  <c r="BV424"/>
  <c r="BW424"/>
  <c r="CX424" s="1"/>
  <c r="CH423"/>
  <c r="CI423" s="1"/>
  <c r="CE423"/>
  <c r="CF423" s="1"/>
  <c r="CB423"/>
  <c r="CC423" s="1"/>
  <c r="BY423"/>
  <c r="BZ423" s="1"/>
  <c r="BV423"/>
  <c r="BW423" s="1"/>
  <c r="CH422"/>
  <c r="CI422" s="1"/>
  <c r="CE422"/>
  <c r="CF422" s="1"/>
  <c r="CB422"/>
  <c r="CC422" s="1"/>
  <c r="BY422"/>
  <c r="BZ422" s="1"/>
  <c r="BV422"/>
  <c r="BW422" s="1"/>
  <c r="CH421"/>
  <c r="CI421" s="1"/>
  <c r="CE421"/>
  <c r="CF421" s="1"/>
  <c r="CB421"/>
  <c r="CC421" s="1"/>
  <c r="BY421"/>
  <c r="BZ421" s="1"/>
  <c r="BV421"/>
  <c r="BW421" s="1"/>
  <c r="CX421" s="1"/>
  <c r="CH420"/>
  <c r="CI420" s="1"/>
  <c r="CE420"/>
  <c r="CF420" s="1"/>
  <c r="CB420"/>
  <c r="CC420" s="1"/>
  <c r="BY420"/>
  <c r="BZ420" s="1"/>
  <c r="BV420"/>
  <c r="BW420" s="1"/>
  <c r="CH419"/>
  <c r="CI419" s="1"/>
  <c r="CE419"/>
  <c r="CF419" s="1"/>
  <c r="CB419"/>
  <c r="CC419" s="1"/>
  <c r="BY419"/>
  <c r="BZ419" s="1"/>
  <c r="BV419"/>
  <c r="BW419" s="1"/>
  <c r="CH418"/>
  <c r="CI418" s="1"/>
  <c r="CE418"/>
  <c r="CF418" s="1"/>
  <c r="CB418"/>
  <c r="CC418" s="1"/>
  <c r="BY418"/>
  <c r="BZ418" s="1"/>
  <c r="BV418"/>
  <c r="BW418" s="1"/>
  <c r="CH417"/>
  <c r="CI417" s="1"/>
  <c r="CE417"/>
  <c r="CF417" s="1"/>
  <c r="CB417"/>
  <c r="CC417" s="1"/>
  <c r="BY417"/>
  <c r="BZ417" s="1"/>
  <c r="BV417"/>
  <c r="BW417" s="1"/>
  <c r="CH416"/>
  <c r="CI416" s="1"/>
  <c r="CE416"/>
  <c r="CF416" s="1"/>
  <c r="CB416"/>
  <c r="CC416" s="1"/>
  <c r="BY416"/>
  <c r="BZ416" s="1"/>
  <c r="BV416"/>
  <c r="BW416" s="1"/>
  <c r="CH415"/>
  <c r="CI415" s="1"/>
  <c r="CE415"/>
  <c r="CF415" s="1"/>
  <c r="CB415"/>
  <c r="CC415" s="1"/>
  <c r="BY415"/>
  <c r="BZ415" s="1"/>
  <c r="BV415"/>
  <c r="BW415" s="1"/>
  <c r="CH414"/>
  <c r="CI414" s="1"/>
  <c r="CE414"/>
  <c r="CF414" s="1"/>
  <c r="CB414"/>
  <c r="CC414" s="1"/>
  <c r="BY414"/>
  <c r="BZ414" s="1"/>
  <c r="BV414"/>
  <c r="BW414" s="1"/>
  <c r="CH413"/>
  <c r="CI413" s="1"/>
  <c r="CE413"/>
  <c r="CF413" s="1"/>
  <c r="CB413"/>
  <c r="CC413" s="1"/>
  <c r="BY413"/>
  <c r="BZ413" s="1"/>
  <c r="BV413"/>
  <c r="BW413" s="1"/>
  <c r="CX413"/>
  <c r="CH412"/>
  <c r="CI412"/>
  <c r="CE412"/>
  <c r="CF412"/>
  <c r="CB412"/>
  <c r="CC412"/>
  <c r="BY412"/>
  <c r="BZ412"/>
  <c r="BV412"/>
  <c r="BW412"/>
  <c r="CX412" s="1"/>
  <c r="CH411"/>
  <c r="CI411" s="1"/>
  <c r="CE411"/>
  <c r="CF411" s="1"/>
  <c r="CB411"/>
  <c r="CC411" s="1"/>
  <c r="BY411"/>
  <c r="BZ411" s="1"/>
  <c r="BV411"/>
  <c r="BW411" s="1"/>
  <c r="CX411"/>
  <c r="CH410"/>
  <c r="CI410"/>
  <c r="CE410"/>
  <c r="CF410"/>
  <c r="CB410"/>
  <c r="CC410"/>
  <c r="BY410"/>
  <c r="BZ410"/>
  <c r="BV410"/>
  <c r="BW410"/>
  <c r="CH409"/>
  <c r="CI409"/>
  <c r="CE409"/>
  <c r="CF409"/>
  <c r="CB409"/>
  <c r="CC409"/>
  <c r="BY409"/>
  <c r="BZ409"/>
  <c r="BV409"/>
  <c r="BW409"/>
  <c r="CX409" s="1"/>
  <c r="CH408"/>
  <c r="CI408" s="1"/>
  <c r="CE408"/>
  <c r="CF408" s="1"/>
  <c r="CB408"/>
  <c r="CC408" s="1"/>
  <c r="BY408"/>
  <c r="BZ408" s="1"/>
  <c r="BV408"/>
  <c r="BW408" s="1"/>
  <c r="CX408"/>
  <c r="CH407"/>
  <c r="CI407"/>
  <c r="CE407"/>
  <c r="CF407"/>
  <c r="CB407"/>
  <c r="CC407"/>
  <c r="BY407"/>
  <c r="BZ407"/>
  <c r="BV407"/>
  <c r="BW407"/>
  <c r="CH406"/>
  <c r="CI406"/>
  <c r="CE406"/>
  <c r="CF406"/>
  <c r="CB406"/>
  <c r="CC406"/>
  <c r="BY406"/>
  <c r="BZ406"/>
  <c r="BV406"/>
  <c r="BW406"/>
  <c r="CH405"/>
  <c r="CI405"/>
  <c r="CE405"/>
  <c r="CF405"/>
  <c r="CB405"/>
  <c r="CC405"/>
  <c r="BY405"/>
  <c r="BZ405"/>
  <c r="BV405"/>
  <c r="BW405"/>
  <c r="CX405" s="1"/>
  <c r="CH404"/>
  <c r="CI404" s="1"/>
  <c r="CE404"/>
  <c r="CF404" s="1"/>
  <c r="CB404"/>
  <c r="CC404" s="1"/>
  <c r="BY404"/>
  <c r="BZ404" s="1"/>
  <c r="BV404"/>
  <c r="BW404" s="1"/>
  <c r="CH403"/>
  <c r="CI403" s="1"/>
  <c r="CE403"/>
  <c r="CF403" s="1"/>
  <c r="CB403"/>
  <c r="CC403" s="1"/>
  <c r="BY403"/>
  <c r="BZ403" s="1"/>
  <c r="BV403"/>
  <c r="BW403" s="1"/>
  <c r="CH402"/>
  <c r="CI402" s="1"/>
  <c r="CE402"/>
  <c r="CF402" s="1"/>
  <c r="CB402"/>
  <c r="CC402" s="1"/>
  <c r="BY402"/>
  <c r="BZ402" s="1"/>
  <c r="BV402"/>
  <c r="BW402" s="1"/>
  <c r="CH401"/>
  <c r="CI401" s="1"/>
  <c r="CE401"/>
  <c r="CF401" s="1"/>
  <c r="CB401"/>
  <c r="CC401" s="1"/>
  <c r="BY401"/>
  <c r="BZ401" s="1"/>
  <c r="BV401"/>
  <c r="BW401" s="1"/>
  <c r="CX401" s="1"/>
  <c r="CH400"/>
  <c r="CI400"/>
  <c r="CE400"/>
  <c r="CF400"/>
  <c r="CB400"/>
  <c r="CC400"/>
  <c r="BY400"/>
  <c r="BZ400"/>
  <c r="BV400"/>
  <c r="BW400"/>
  <c r="CH399"/>
  <c r="CI399"/>
  <c r="CE399"/>
  <c r="CF399"/>
  <c r="CB399"/>
  <c r="CC399"/>
  <c r="BY399"/>
  <c r="BZ399"/>
  <c r="BV399"/>
  <c r="BW399"/>
  <c r="CH398"/>
  <c r="CI398"/>
  <c r="CE398"/>
  <c r="CF398"/>
  <c r="CB398"/>
  <c r="CC398"/>
  <c r="BY398"/>
  <c r="BZ398"/>
  <c r="BV398"/>
  <c r="BW398"/>
  <c r="CH397"/>
  <c r="CI397"/>
  <c r="CE397"/>
  <c r="CF397"/>
  <c r="CB397"/>
  <c r="CC397"/>
  <c r="BY397"/>
  <c r="BZ397"/>
  <c r="BV397"/>
  <c r="BW397"/>
  <c r="CX397" s="1"/>
  <c r="CH396"/>
  <c r="CI396" s="1"/>
  <c r="CE396"/>
  <c r="CF396" s="1"/>
  <c r="CB396"/>
  <c r="CC396" s="1"/>
  <c r="BY396"/>
  <c r="BZ396" s="1"/>
  <c r="BV396"/>
  <c r="BW396" s="1"/>
  <c r="CH395"/>
  <c r="CI395" s="1"/>
  <c r="CE395"/>
  <c r="CF395" s="1"/>
  <c r="CB395"/>
  <c r="CC395" s="1"/>
  <c r="BY395"/>
  <c r="BZ395" s="1"/>
  <c r="BV395"/>
  <c r="BW395" s="1"/>
  <c r="CH394"/>
  <c r="CI394" s="1"/>
  <c r="CE394"/>
  <c r="CF394" s="1"/>
  <c r="CB394"/>
  <c r="CC394" s="1"/>
  <c r="BY394"/>
  <c r="BZ394" s="1"/>
  <c r="BV394"/>
  <c r="BW394" s="1"/>
  <c r="CH393"/>
  <c r="CI393" s="1"/>
  <c r="CE393"/>
  <c r="CF393" s="1"/>
  <c r="CB393"/>
  <c r="CC393" s="1"/>
  <c r="BY393"/>
  <c r="BZ393" s="1"/>
  <c r="BV393"/>
  <c r="BW393" s="1"/>
  <c r="CX393" s="1"/>
  <c r="CH392"/>
  <c r="CI392" s="1"/>
  <c r="CE392"/>
  <c r="CF392" s="1"/>
  <c r="CB392"/>
  <c r="CC392" s="1"/>
  <c r="BY392"/>
  <c r="BZ392" s="1"/>
  <c r="BV392"/>
  <c r="BW392" s="1"/>
  <c r="CH391"/>
  <c r="CI391" s="1"/>
  <c r="CE391"/>
  <c r="CF391" s="1"/>
  <c r="CB391"/>
  <c r="CC391" s="1"/>
  <c r="BY391"/>
  <c r="BZ391" s="1"/>
  <c r="BV391"/>
  <c r="BW391" s="1"/>
  <c r="CX391"/>
  <c r="CH390"/>
  <c r="CI390"/>
  <c r="CE390"/>
  <c r="CF390"/>
  <c r="CB390"/>
  <c r="CC390"/>
  <c r="BY390"/>
  <c r="BZ390"/>
  <c r="BV390"/>
  <c r="BW390"/>
  <c r="CH389"/>
  <c r="CI389"/>
  <c r="CE389"/>
  <c r="CF389"/>
  <c r="CB389"/>
  <c r="CC389"/>
  <c r="BY389"/>
  <c r="BZ389"/>
  <c r="BV389"/>
  <c r="BW389"/>
  <c r="CH388"/>
  <c r="CI388"/>
  <c r="CE388"/>
  <c r="CF388"/>
  <c r="CB388"/>
  <c r="CC388"/>
  <c r="BY388"/>
  <c r="BZ388"/>
  <c r="BV388"/>
  <c r="BW388"/>
  <c r="CX388" s="1"/>
  <c r="CH387"/>
  <c r="CI387"/>
  <c r="CE387"/>
  <c r="CF387"/>
  <c r="CB387"/>
  <c r="CC387"/>
  <c r="BY387"/>
  <c r="BZ387"/>
  <c r="BV387"/>
  <c r="BW387"/>
  <c r="CH386"/>
  <c r="CI386"/>
  <c r="CE386"/>
  <c r="CF386"/>
  <c r="CB386"/>
  <c r="CC386"/>
  <c r="BY386"/>
  <c r="BZ386"/>
  <c r="BV386"/>
  <c r="BW386"/>
  <c r="CH385"/>
  <c r="CI385"/>
  <c r="CE385"/>
  <c r="CF385"/>
  <c r="CB385"/>
  <c r="CC385"/>
  <c r="BY385"/>
  <c r="BZ385"/>
  <c r="BV385"/>
  <c r="BW385"/>
  <c r="CX385" s="1"/>
  <c r="CH384"/>
  <c r="CI384" s="1"/>
  <c r="CE384"/>
  <c r="CF384" s="1"/>
  <c r="CB384"/>
  <c r="CC384" s="1"/>
  <c r="BY384"/>
  <c r="BZ384" s="1"/>
  <c r="BV384"/>
  <c r="BW384" s="1"/>
  <c r="CH383"/>
  <c r="CI383" s="1"/>
  <c r="CE383"/>
  <c r="CF383" s="1"/>
  <c r="CB383"/>
  <c r="CC383" s="1"/>
  <c r="BY383"/>
  <c r="BZ383" s="1"/>
  <c r="BV383"/>
  <c r="BW383" s="1"/>
  <c r="CX383" s="1"/>
  <c r="CH382"/>
  <c r="CI382"/>
  <c r="CE382"/>
  <c r="CF382"/>
  <c r="CB382"/>
  <c r="CC382"/>
  <c r="BY382"/>
  <c r="BZ382"/>
  <c r="BV382"/>
  <c r="BW382"/>
  <c r="CH381"/>
  <c r="CI381"/>
  <c r="CE381"/>
  <c r="CF381"/>
  <c r="CB381"/>
  <c r="CC381"/>
  <c r="BY381"/>
  <c r="BZ381"/>
  <c r="BV381"/>
  <c r="BW381"/>
  <c r="CH380"/>
  <c r="CI380"/>
  <c r="CE380"/>
  <c r="CF380"/>
  <c r="CB380"/>
  <c r="CC380"/>
  <c r="BY380"/>
  <c r="BZ380"/>
  <c r="BV380"/>
  <c r="BW380"/>
  <c r="CH379"/>
  <c r="CI379"/>
  <c r="CE379"/>
  <c r="CF379"/>
  <c r="CB379"/>
  <c r="CC379"/>
  <c r="BY379"/>
  <c r="BZ379"/>
  <c r="BV379"/>
  <c r="BW379"/>
  <c r="CH378"/>
  <c r="CI378"/>
  <c r="CE378"/>
  <c r="CF378"/>
  <c r="CB378"/>
  <c r="CC378"/>
  <c r="BY378"/>
  <c r="BZ378"/>
  <c r="BV378"/>
  <c r="BW378"/>
  <c r="CH377"/>
  <c r="CI377"/>
  <c r="CE377"/>
  <c r="CF377"/>
  <c r="CB377"/>
  <c r="CC377"/>
  <c r="BY377"/>
  <c r="BZ377"/>
  <c r="BV377"/>
  <c r="BW377"/>
  <c r="CX377" s="1"/>
  <c r="CH376"/>
  <c r="CI376" s="1"/>
  <c r="CE376"/>
  <c r="CF376" s="1"/>
  <c r="CB376"/>
  <c r="CC376" s="1"/>
  <c r="BY376"/>
  <c r="BZ376" s="1"/>
  <c r="BV376"/>
  <c r="BW376" s="1"/>
  <c r="CH375"/>
  <c r="CI375" s="1"/>
  <c r="CE375"/>
  <c r="CF375" s="1"/>
  <c r="CB375"/>
  <c r="CC375" s="1"/>
  <c r="BY375"/>
  <c r="BZ375" s="1"/>
  <c r="BV375"/>
  <c r="BW375" s="1"/>
  <c r="CH374"/>
  <c r="CI374" s="1"/>
  <c r="CE374"/>
  <c r="CF374" s="1"/>
  <c r="CB374"/>
  <c r="CC374" s="1"/>
  <c r="BY374"/>
  <c r="BZ374" s="1"/>
  <c r="BV374"/>
  <c r="BW374" s="1"/>
  <c r="CH373"/>
  <c r="CI373" s="1"/>
  <c r="CE373"/>
  <c r="CF373" s="1"/>
  <c r="CB373"/>
  <c r="CC373" s="1"/>
  <c r="BY373"/>
  <c r="BZ373" s="1"/>
  <c r="BV373"/>
  <c r="BW373" s="1"/>
  <c r="CX373" s="1"/>
  <c r="CH372"/>
  <c r="CI372" s="1"/>
  <c r="CE372"/>
  <c r="CF372" s="1"/>
  <c r="CB372"/>
  <c r="CC372" s="1"/>
  <c r="BY372"/>
  <c r="BZ372" s="1"/>
  <c r="BV372"/>
  <c r="BW372" s="1"/>
  <c r="CH371"/>
  <c r="CI371" s="1"/>
  <c r="CE371"/>
  <c r="CF371" s="1"/>
  <c r="CB371"/>
  <c r="CC371" s="1"/>
  <c r="BY371"/>
  <c r="BZ371" s="1"/>
  <c r="BV371"/>
  <c r="BW371" s="1"/>
  <c r="CH370"/>
  <c r="CI370" s="1"/>
  <c r="CE370"/>
  <c r="CF370" s="1"/>
  <c r="CB370"/>
  <c r="CC370" s="1"/>
  <c r="BY370"/>
  <c r="BZ370" s="1"/>
  <c r="BV370"/>
  <c r="BW370" s="1"/>
  <c r="CH369"/>
  <c r="CI369" s="1"/>
  <c r="CE369"/>
  <c r="CF369" s="1"/>
  <c r="CB369"/>
  <c r="CC369" s="1"/>
  <c r="BY369"/>
  <c r="BZ369" s="1"/>
  <c r="BV369"/>
  <c r="BW369" s="1"/>
  <c r="CH368"/>
  <c r="CI368" s="1"/>
  <c r="CE368"/>
  <c r="CF368" s="1"/>
  <c r="CB368"/>
  <c r="CC368" s="1"/>
  <c r="BY368"/>
  <c r="BZ368" s="1"/>
  <c r="BV368"/>
  <c r="BW368" s="1"/>
  <c r="CH367"/>
  <c r="CI367" s="1"/>
  <c r="CE367"/>
  <c r="CF367" s="1"/>
  <c r="CB367"/>
  <c r="CC367" s="1"/>
  <c r="BY367"/>
  <c r="BZ367" s="1"/>
  <c r="BV367"/>
  <c r="BW367" s="1"/>
  <c r="CH366"/>
  <c r="CI366" s="1"/>
  <c r="CE366"/>
  <c r="CF366" s="1"/>
  <c r="CB366"/>
  <c r="CC366" s="1"/>
  <c r="BY366"/>
  <c r="BZ366" s="1"/>
  <c r="BV366"/>
  <c r="BW366" s="1"/>
  <c r="CH365"/>
  <c r="CI365" s="1"/>
  <c r="CE365"/>
  <c r="CF365" s="1"/>
  <c r="CB365"/>
  <c r="CC365" s="1"/>
  <c r="BY365"/>
  <c r="BZ365" s="1"/>
  <c r="BV365"/>
  <c r="BW365" s="1"/>
  <c r="CH364"/>
  <c r="CI364" s="1"/>
  <c r="CE364"/>
  <c r="CF364" s="1"/>
  <c r="CB364"/>
  <c r="CC364" s="1"/>
  <c r="BY364"/>
  <c r="BZ364" s="1"/>
  <c r="BV364"/>
  <c r="BW364" s="1"/>
  <c r="CH363"/>
  <c r="CI363" s="1"/>
  <c r="CE363"/>
  <c r="CF363" s="1"/>
  <c r="CB363"/>
  <c r="CC363" s="1"/>
  <c r="BY363"/>
  <c r="BZ363" s="1"/>
  <c r="BV363"/>
  <c r="BW363" s="1"/>
  <c r="CX363" s="1"/>
  <c r="CH362"/>
  <c r="CI362" s="1"/>
  <c r="CE362"/>
  <c r="CF362" s="1"/>
  <c r="CB362"/>
  <c r="CC362" s="1"/>
  <c r="BY362"/>
  <c r="BZ362" s="1"/>
  <c r="BV362"/>
  <c r="BW362" s="1"/>
  <c r="CH361"/>
  <c r="CI361" s="1"/>
  <c r="CE361"/>
  <c r="CF361" s="1"/>
  <c r="CB361"/>
  <c r="CC361" s="1"/>
  <c r="BY361"/>
  <c r="BZ361" s="1"/>
  <c r="BV361"/>
  <c r="BW361" s="1"/>
  <c r="CH360"/>
  <c r="CI360" s="1"/>
  <c r="CE360"/>
  <c r="CF360" s="1"/>
  <c r="CB360"/>
  <c r="CC360" s="1"/>
  <c r="BY360"/>
  <c r="BZ360" s="1"/>
  <c r="BV360"/>
  <c r="BW360" s="1"/>
  <c r="CH359"/>
  <c r="CI359" s="1"/>
  <c r="CE359"/>
  <c r="CF359" s="1"/>
  <c r="CB359"/>
  <c r="CC359" s="1"/>
  <c r="BY359"/>
  <c r="BZ359" s="1"/>
  <c r="BV359"/>
  <c r="BW359" s="1"/>
  <c r="CH358"/>
  <c r="CI358" s="1"/>
  <c r="CE358"/>
  <c r="CF358" s="1"/>
  <c r="CB358"/>
  <c r="CC358" s="1"/>
  <c r="BY358"/>
  <c r="BZ358" s="1"/>
  <c r="BV358"/>
  <c r="BW358" s="1"/>
  <c r="CH357"/>
  <c r="CI357" s="1"/>
  <c r="CE357"/>
  <c r="CF357" s="1"/>
  <c r="CB357"/>
  <c r="CC357" s="1"/>
  <c r="BY357"/>
  <c r="BZ357" s="1"/>
  <c r="BV357"/>
  <c r="BW357" s="1"/>
  <c r="CH356"/>
  <c r="CI356" s="1"/>
  <c r="CE356"/>
  <c r="CF356" s="1"/>
  <c r="CB356"/>
  <c r="CC356" s="1"/>
  <c r="BY356"/>
  <c r="BZ356" s="1"/>
  <c r="BV356"/>
  <c r="BW356" s="1"/>
  <c r="CX356" s="1"/>
  <c r="CH355"/>
  <c r="CI355" s="1"/>
  <c r="CE355"/>
  <c r="CF355" s="1"/>
  <c r="CB355"/>
  <c r="CC355" s="1"/>
  <c r="BY355"/>
  <c r="BZ355" s="1"/>
  <c r="BV355"/>
  <c r="BW355" s="1"/>
  <c r="CH354"/>
  <c r="CI354" s="1"/>
  <c r="CE354"/>
  <c r="CF354" s="1"/>
  <c r="CB354"/>
  <c r="CC354" s="1"/>
  <c r="BY354"/>
  <c r="BZ354" s="1"/>
  <c r="BV354"/>
  <c r="BW354" s="1"/>
  <c r="CH353"/>
  <c r="CI353" s="1"/>
  <c r="CE353"/>
  <c r="CF353" s="1"/>
  <c r="CB353"/>
  <c r="CC353" s="1"/>
  <c r="BY353"/>
  <c r="BZ353" s="1"/>
  <c r="BV353"/>
  <c r="BW353" s="1"/>
  <c r="CX353" s="1"/>
  <c r="CH352"/>
  <c r="CI352" s="1"/>
  <c r="CE352"/>
  <c r="CF352" s="1"/>
  <c r="CB352"/>
  <c r="CC352" s="1"/>
  <c r="BY352"/>
  <c r="BZ352" s="1"/>
  <c r="BV352"/>
  <c r="BW352" s="1"/>
  <c r="CH351"/>
  <c r="CI351" s="1"/>
  <c r="CE351"/>
  <c r="CF351" s="1"/>
  <c r="CB351"/>
  <c r="CC351" s="1"/>
  <c r="BY351"/>
  <c r="BZ351" s="1"/>
  <c r="BV351"/>
  <c r="BW351" s="1"/>
  <c r="CH350"/>
  <c r="CI350" s="1"/>
  <c r="CE350"/>
  <c r="CF350" s="1"/>
  <c r="CB350"/>
  <c r="CC350" s="1"/>
  <c r="BY350"/>
  <c r="BZ350" s="1"/>
  <c r="BV350"/>
  <c r="BW350" s="1"/>
  <c r="CH349"/>
  <c r="CI349" s="1"/>
  <c r="CE349"/>
  <c r="CF349" s="1"/>
  <c r="CB349"/>
  <c r="CC349" s="1"/>
  <c r="BY349"/>
  <c r="BZ349" s="1"/>
  <c r="BV349"/>
  <c r="BW349" s="1"/>
  <c r="CH348"/>
  <c r="CI348" s="1"/>
  <c r="CE348"/>
  <c r="CF348" s="1"/>
  <c r="CB348"/>
  <c r="CC348" s="1"/>
  <c r="BY348"/>
  <c r="BZ348" s="1"/>
  <c r="BV348"/>
  <c r="BW348" s="1"/>
  <c r="CH347"/>
  <c r="CI347" s="1"/>
  <c r="CE347"/>
  <c r="CF347" s="1"/>
  <c r="CB347"/>
  <c r="CC347" s="1"/>
  <c r="BY347"/>
  <c r="BZ347" s="1"/>
  <c r="BV347"/>
  <c r="BW347" s="1"/>
  <c r="CH346"/>
  <c r="CI346" s="1"/>
  <c r="CE346"/>
  <c r="CF346" s="1"/>
  <c r="CB346"/>
  <c r="CC346" s="1"/>
  <c r="BY346"/>
  <c r="BZ346" s="1"/>
  <c r="BV346"/>
  <c r="BW346" s="1"/>
  <c r="CH345"/>
  <c r="CI345" s="1"/>
  <c r="CE345"/>
  <c r="CF345" s="1"/>
  <c r="CB345"/>
  <c r="CC345" s="1"/>
  <c r="BY345"/>
  <c r="BZ345" s="1"/>
  <c r="BV345"/>
  <c r="BW345" s="1"/>
  <c r="CH344"/>
  <c r="CI344" s="1"/>
  <c r="CE344"/>
  <c r="CF344" s="1"/>
  <c r="CB344"/>
  <c r="CC344" s="1"/>
  <c r="BY344"/>
  <c r="BZ344" s="1"/>
  <c r="BV344"/>
  <c r="BW344" s="1"/>
  <c r="CH343"/>
  <c r="CI343" s="1"/>
  <c r="CE343"/>
  <c r="CF343" s="1"/>
  <c r="CB343"/>
  <c r="CC343" s="1"/>
  <c r="BY343"/>
  <c r="BZ343" s="1"/>
  <c r="BV343"/>
  <c r="BW343" s="1"/>
  <c r="CH342"/>
  <c r="CI342" s="1"/>
  <c r="CE342"/>
  <c r="CF342" s="1"/>
  <c r="CB342"/>
  <c r="CC342" s="1"/>
  <c r="BY342"/>
  <c r="BZ342" s="1"/>
  <c r="BV342"/>
  <c r="BW342" s="1"/>
  <c r="CH341"/>
  <c r="CI341" s="1"/>
  <c r="CE341"/>
  <c r="CF341" s="1"/>
  <c r="CB341"/>
  <c r="CC341" s="1"/>
  <c r="BY341"/>
  <c r="BZ341" s="1"/>
  <c r="BV341"/>
  <c r="BW341" s="1"/>
  <c r="CX341" s="1"/>
  <c r="CH340"/>
  <c r="CI340" s="1"/>
  <c r="CE340"/>
  <c r="CF340" s="1"/>
  <c r="CB340"/>
  <c r="CC340" s="1"/>
  <c r="BY340"/>
  <c r="BZ340" s="1"/>
  <c r="BV340"/>
  <c r="BW340" s="1"/>
  <c r="CH339"/>
  <c r="CI339" s="1"/>
  <c r="CE339"/>
  <c r="CF339" s="1"/>
  <c r="CB339"/>
  <c r="CC339" s="1"/>
  <c r="BY339"/>
  <c r="BZ339" s="1"/>
  <c r="BV339"/>
  <c r="BW339" s="1"/>
  <c r="CH338"/>
  <c r="CI338" s="1"/>
  <c r="CE338"/>
  <c r="CF338" s="1"/>
  <c r="CB338"/>
  <c r="CC338" s="1"/>
  <c r="BY338"/>
  <c r="BZ338" s="1"/>
  <c r="BV338"/>
  <c r="BW338" s="1"/>
  <c r="CH337"/>
  <c r="CI337" s="1"/>
  <c r="CE337"/>
  <c r="CF337" s="1"/>
  <c r="CB337"/>
  <c r="CC337" s="1"/>
  <c r="BY337"/>
  <c r="BZ337" s="1"/>
  <c r="BV337"/>
  <c r="BW337" s="1"/>
  <c r="CH336"/>
  <c r="CI336" s="1"/>
  <c r="CE336"/>
  <c r="CF336" s="1"/>
  <c r="CB336"/>
  <c r="CC336" s="1"/>
  <c r="BY336"/>
  <c r="BZ336" s="1"/>
  <c r="BV336"/>
  <c r="BW336" s="1"/>
  <c r="CH335"/>
  <c r="CI335" s="1"/>
  <c r="CE335"/>
  <c r="CF335" s="1"/>
  <c r="CB335"/>
  <c r="CC335" s="1"/>
  <c r="BY335"/>
  <c r="BZ335" s="1"/>
  <c r="BV335"/>
  <c r="BW335" s="1"/>
  <c r="CH334"/>
  <c r="CI334" s="1"/>
  <c r="CE334"/>
  <c r="CF334" s="1"/>
  <c r="CB334"/>
  <c r="CC334" s="1"/>
  <c r="BY334"/>
  <c r="BZ334" s="1"/>
  <c r="BV334"/>
  <c r="BW334" s="1"/>
  <c r="CH333"/>
  <c r="CI333" s="1"/>
  <c r="CE333"/>
  <c r="CF333" s="1"/>
  <c r="CB333"/>
  <c r="CC333" s="1"/>
  <c r="BY333"/>
  <c r="BZ333" s="1"/>
  <c r="BV333"/>
  <c r="BW333" s="1"/>
  <c r="CH332"/>
  <c r="CI332" s="1"/>
  <c r="CE332"/>
  <c r="CF332" s="1"/>
  <c r="CB332"/>
  <c r="CC332" s="1"/>
  <c r="BY332"/>
  <c r="BZ332" s="1"/>
  <c r="BV332"/>
  <c r="BW332" s="1"/>
  <c r="CH331"/>
  <c r="CI331" s="1"/>
  <c r="CE331"/>
  <c r="CF331" s="1"/>
  <c r="CB331"/>
  <c r="CC331" s="1"/>
  <c r="BY331"/>
  <c r="BZ331" s="1"/>
  <c r="BV331"/>
  <c r="BW331" s="1"/>
  <c r="CX331" s="1"/>
  <c r="CH330"/>
  <c r="CI330" s="1"/>
  <c r="CE330"/>
  <c r="CF330" s="1"/>
  <c r="CB330"/>
  <c r="CC330" s="1"/>
  <c r="BY330"/>
  <c r="BZ330" s="1"/>
  <c r="BV330"/>
  <c r="BW330" s="1"/>
  <c r="CH329"/>
  <c r="CI329" s="1"/>
  <c r="CE329"/>
  <c r="CF329" s="1"/>
  <c r="CB329"/>
  <c r="CC329" s="1"/>
  <c r="BY329"/>
  <c r="BZ329" s="1"/>
  <c r="BV329"/>
  <c r="BW329" s="1"/>
  <c r="CH328"/>
  <c r="CI328" s="1"/>
  <c r="CE328"/>
  <c r="CF328" s="1"/>
  <c r="CB328"/>
  <c r="CC328" s="1"/>
  <c r="BY328"/>
  <c r="BZ328" s="1"/>
  <c r="BV328"/>
  <c r="BW328" s="1"/>
  <c r="CH327"/>
  <c r="CI327" s="1"/>
  <c r="CE327"/>
  <c r="CF327" s="1"/>
  <c r="CB327"/>
  <c r="CC327" s="1"/>
  <c r="BY327"/>
  <c r="BZ327" s="1"/>
  <c r="BV327"/>
  <c r="BW327" s="1"/>
  <c r="CH326"/>
  <c r="CI326" s="1"/>
  <c r="CE326"/>
  <c r="CF326" s="1"/>
  <c r="CB326"/>
  <c r="CC326" s="1"/>
  <c r="BY326"/>
  <c r="BZ326" s="1"/>
  <c r="BV326"/>
  <c r="BW326" s="1"/>
  <c r="CH325"/>
  <c r="CI325" s="1"/>
  <c r="CE325"/>
  <c r="CF325" s="1"/>
  <c r="CB325"/>
  <c r="CC325" s="1"/>
  <c r="BY325"/>
  <c r="BZ325" s="1"/>
  <c r="BV325"/>
  <c r="BW325" s="1"/>
  <c r="CH324"/>
  <c r="CI324" s="1"/>
  <c r="CE324"/>
  <c r="CF324" s="1"/>
  <c r="CB324"/>
  <c r="CC324" s="1"/>
  <c r="BY324"/>
  <c r="BZ324" s="1"/>
  <c r="BV324"/>
  <c r="BW324" s="1"/>
  <c r="CX324" s="1"/>
  <c r="CH323"/>
  <c r="CI323"/>
  <c r="CE323"/>
  <c r="CF323"/>
  <c r="CB323"/>
  <c r="CC323"/>
  <c r="BY323"/>
  <c r="BZ323"/>
  <c r="BV323"/>
  <c r="BW323"/>
  <c r="CX323" s="1"/>
  <c r="CH322"/>
  <c r="CI322" s="1"/>
  <c r="CE322"/>
  <c r="CF322" s="1"/>
  <c r="CB322"/>
  <c r="CC322" s="1"/>
  <c r="BY322"/>
  <c r="BZ322" s="1"/>
  <c r="BV322"/>
  <c r="BW322" s="1"/>
  <c r="CH321"/>
  <c r="CI321" s="1"/>
  <c r="CE321"/>
  <c r="CF321" s="1"/>
  <c r="CB321"/>
  <c r="CC321" s="1"/>
  <c r="BY321"/>
  <c r="BZ321" s="1"/>
  <c r="BV321"/>
  <c r="BW321" s="1"/>
  <c r="CH320"/>
  <c r="CI320" s="1"/>
  <c r="CE320"/>
  <c r="CF320" s="1"/>
  <c r="CB320"/>
  <c r="CC320" s="1"/>
  <c r="BY320"/>
  <c r="BZ320" s="1"/>
  <c r="BV320"/>
  <c r="BW320" s="1"/>
  <c r="CH319"/>
  <c r="CI319" s="1"/>
  <c r="CE319"/>
  <c r="CF319" s="1"/>
  <c r="CB319"/>
  <c r="CC319" s="1"/>
  <c r="BY319"/>
  <c r="BZ319" s="1"/>
  <c r="BV319"/>
  <c r="BW319" s="1"/>
  <c r="CH318"/>
  <c r="CI318" s="1"/>
  <c r="CE318"/>
  <c r="CF318" s="1"/>
  <c r="CB318"/>
  <c r="CC318" s="1"/>
  <c r="BY318"/>
  <c r="BZ318" s="1"/>
  <c r="BV318"/>
  <c r="BW318" s="1"/>
  <c r="CH317"/>
  <c r="CI317" s="1"/>
  <c r="CE317"/>
  <c r="CF317" s="1"/>
  <c r="CB317"/>
  <c r="CC317" s="1"/>
  <c r="BY317"/>
  <c r="BZ317" s="1"/>
  <c r="BV317"/>
  <c r="BW317" s="1"/>
  <c r="CH316"/>
  <c r="CI316" s="1"/>
  <c r="CE316"/>
  <c r="CF316" s="1"/>
  <c r="CB316"/>
  <c r="CC316" s="1"/>
  <c r="BY316"/>
  <c r="BZ316" s="1"/>
  <c r="BV316"/>
  <c r="BW316" s="1"/>
  <c r="CH315"/>
  <c r="CI315" s="1"/>
  <c r="CE315"/>
  <c r="CF315" s="1"/>
  <c r="CB315"/>
  <c r="CC315" s="1"/>
  <c r="BY315"/>
  <c r="BZ315" s="1"/>
  <c r="BV315"/>
  <c r="BW315" s="1"/>
  <c r="CH314"/>
  <c r="CI314" s="1"/>
  <c r="CE314"/>
  <c r="CF314" s="1"/>
  <c r="CB314"/>
  <c r="CC314" s="1"/>
  <c r="BY314"/>
  <c r="BZ314" s="1"/>
  <c r="BV314"/>
  <c r="BW314" s="1"/>
  <c r="CH313"/>
  <c r="CI313" s="1"/>
  <c r="CE313"/>
  <c r="CF313" s="1"/>
  <c r="CB313"/>
  <c r="CC313" s="1"/>
  <c r="BY313"/>
  <c r="BZ313" s="1"/>
  <c r="BV313"/>
  <c r="BW313" s="1"/>
  <c r="CH312"/>
  <c r="CI312" s="1"/>
  <c r="CE312"/>
  <c r="CF312" s="1"/>
  <c r="CB312"/>
  <c r="CC312" s="1"/>
  <c r="BY312"/>
  <c r="BZ312" s="1"/>
  <c r="BV312"/>
  <c r="BW312" s="1"/>
  <c r="CH311"/>
  <c r="CI311" s="1"/>
  <c r="CE311"/>
  <c r="CF311" s="1"/>
  <c r="CB311"/>
  <c r="CC311" s="1"/>
  <c r="BY311"/>
  <c r="BZ311" s="1"/>
  <c r="BV311"/>
  <c r="BW311" s="1"/>
  <c r="CH310"/>
  <c r="CI310" s="1"/>
  <c r="CE310"/>
  <c r="CF310" s="1"/>
  <c r="CB310"/>
  <c r="CC310" s="1"/>
  <c r="BY310"/>
  <c r="BZ310" s="1"/>
  <c r="BV310"/>
  <c r="BW310" s="1"/>
  <c r="CH309"/>
  <c r="CI309" s="1"/>
  <c r="CE309"/>
  <c r="CF309" s="1"/>
  <c r="CB309"/>
  <c r="CC309" s="1"/>
  <c r="BY309"/>
  <c r="BZ309" s="1"/>
  <c r="BV309"/>
  <c r="BW309" s="1"/>
  <c r="CH308"/>
  <c r="CI308" s="1"/>
  <c r="CE308"/>
  <c r="CF308" s="1"/>
  <c r="CB308"/>
  <c r="CC308" s="1"/>
  <c r="BY308"/>
  <c r="BZ308" s="1"/>
  <c r="BV308"/>
  <c r="BW308" s="1"/>
  <c r="CH307"/>
  <c r="CI307" s="1"/>
  <c r="CE307"/>
  <c r="CF307" s="1"/>
  <c r="CB307"/>
  <c r="CC307" s="1"/>
  <c r="BY307"/>
  <c r="BZ307" s="1"/>
  <c r="BV307"/>
  <c r="BW307" s="1"/>
  <c r="CX307" s="1"/>
  <c r="CH306"/>
  <c r="CI306" s="1"/>
  <c r="CE306"/>
  <c r="CF306" s="1"/>
  <c r="CB306"/>
  <c r="CC306" s="1"/>
  <c r="BY306"/>
  <c r="BZ306" s="1"/>
  <c r="BV306"/>
  <c r="BW306" s="1"/>
  <c r="CH305"/>
  <c r="CI305" s="1"/>
  <c r="CE305"/>
  <c r="CF305" s="1"/>
  <c r="CB305"/>
  <c r="CC305" s="1"/>
  <c r="BY305"/>
  <c r="BZ305" s="1"/>
  <c r="BV305"/>
  <c r="BW305" s="1"/>
  <c r="CH304"/>
  <c r="CI304" s="1"/>
  <c r="CE304"/>
  <c r="CF304" s="1"/>
  <c r="CB304"/>
  <c r="CC304" s="1"/>
  <c r="BY304"/>
  <c r="BZ304" s="1"/>
  <c r="BV304"/>
  <c r="BW304" s="1"/>
  <c r="CH303"/>
  <c r="CI303" s="1"/>
  <c r="CE303"/>
  <c r="CF303" s="1"/>
  <c r="CB303"/>
  <c r="CC303" s="1"/>
  <c r="BY303"/>
  <c r="BZ303" s="1"/>
  <c r="BV303"/>
  <c r="BW303" s="1"/>
  <c r="CH302"/>
  <c r="CI302" s="1"/>
  <c r="CE302"/>
  <c r="CF302" s="1"/>
  <c r="CB302"/>
  <c r="CC302" s="1"/>
  <c r="BY302"/>
  <c r="BZ302" s="1"/>
  <c r="BV302"/>
  <c r="BW302" s="1"/>
  <c r="CH301"/>
  <c r="CI301" s="1"/>
  <c r="CE301"/>
  <c r="CF301" s="1"/>
  <c r="CB301"/>
  <c r="CC301" s="1"/>
  <c r="BY301"/>
  <c r="BZ301" s="1"/>
  <c r="BV301"/>
  <c r="BW301" s="1"/>
  <c r="CX301" s="1"/>
  <c r="CH300"/>
  <c r="CI300" s="1"/>
  <c r="CE300"/>
  <c r="CF300" s="1"/>
  <c r="CB300"/>
  <c r="CC300" s="1"/>
  <c r="BY300"/>
  <c r="BZ300" s="1"/>
  <c r="BV300"/>
  <c r="BW300" s="1"/>
  <c r="CH299"/>
  <c r="CI299" s="1"/>
  <c r="CE299"/>
  <c r="CF299" s="1"/>
  <c r="CB299"/>
  <c r="CC299" s="1"/>
  <c r="BY299"/>
  <c r="BZ299" s="1"/>
  <c r="BV299"/>
  <c r="BW299" s="1"/>
  <c r="CH298"/>
  <c r="CI298" s="1"/>
  <c r="CE298"/>
  <c r="CF298" s="1"/>
  <c r="CB298"/>
  <c r="CC298" s="1"/>
  <c r="BY298"/>
  <c r="BZ298" s="1"/>
  <c r="BV298"/>
  <c r="BW298" s="1"/>
  <c r="CH297"/>
  <c r="CI297" s="1"/>
  <c r="CE297"/>
  <c r="CF297" s="1"/>
  <c r="CB297"/>
  <c r="CC297" s="1"/>
  <c r="BY297"/>
  <c r="BZ297" s="1"/>
  <c r="BV297"/>
  <c r="BW297" s="1"/>
  <c r="CH296"/>
  <c r="CI296" s="1"/>
  <c r="CE296"/>
  <c r="CF296" s="1"/>
  <c r="CB296"/>
  <c r="CC296" s="1"/>
  <c r="BY296"/>
  <c r="BZ296" s="1"/>
  <c r="BV296"/>
  <c r="BW296" s="1"/>
  <c r="CH295"/>
  <c r="CI295" s="1"/>
  <c r="CE295"/>
  <c r="CF295" s="1"/>
  <c r="CB295"/>
  <c r="CC295" s="1"/>
  <c r="BY295"/>
  <c r="BZ295" s="1"/>
  <c r="BV295"/>
  <c r="BW295" s="1"/>
  <c r="CH294"/>
  <c r="CI294" s="1"/>
  <c r="CE294"/>
  <c r="CF294" s="1"/>
  <c r="CB294"/>
  <c r="CC294" s="1"/>
  <c r="BY294"/>
  <c r="BZ294" s="1"/>
  <c r="BV294"/>
  <c r="BW294" s="1"/>
  <c r="CH293"/>
  <c r="CI293" s="1"/>
  <c r="CE293"/>
  <c r="CF293" s="1"/>
  <c r="CB293"/>
  <c r="CC293" s="1"/>
  <c r="BY293"/>
  <c r="BZ293" s="1"/>
  <c r="BV293"/>
  <c r="BW293" s="1"/>
  <c r="CH292"/>
  <c r="CI292" s="1"/>
  <c r="CE292"/>
  <c r="CF292" s="1"/>
  <c r="CB292"/>
  <c r="CC292" s="1"/>
  <c r="BY292"/>
  <c r="BZ292" s="1"/>
  <c r="BV292"/>
  <c r="BW292" s="1"/>
  <c r="CH291"/>
  <c r="CI291" s="1"/>
  <c r="CE291"/>
  <c r="CF291" s="1"/>
  <c r="CB291"/>
  <c r="CC291" s="1"/>
  <c r="BY291"/>
  <c r="BZ291" s="1"/>
  <c r="BV291"/>
  <c r="BW291" s="1"/>
  <c r="CH290"/>
  <c r="CI290" s="1"/>
  <c r="CE290"/>
  <c r="CF290" s="1"/>
  <c r="CB290"/>
  <c r="CC290" s="1"/>
  <c r="BY290"/>
  <c r="BZ290" s="1"/>
  <c r="BV290"/>
  <c r="BW290" s="1"/>
  <c r="CH289"/>
  <c r="CI289" s="1"/>
  <c r="CE289"/>
  <c r="CF289" s="1"/>
  <c r="CB289"/>
  <c r="CC289" s="1"/>
  <c r="BY289"/>
  <c r="BZ289" s="1"/>
  <c r="BV289"/>
  <c r="BW289" s="1"/>
  <c r="CH288"/>
  <c r="CI288" s="1"/>
  <c r="CE288"/>
  <c r="CF288" s="1"/>
  <c r="CB288"/>
  <c r="CC288" s="1"/>
  <c r="BY288"/>
  <c r="BZ288" s="1"/>
  <c r="BV288"/>
  <c r="BW288" s="1"/>
  <c r="CH287"/>
  <c r="CI287" s="1"/>
  <c r="CE287"/>
  <c r="CF287" s="1"/>
  <c r="CB287"/>
  <c r="CC287" s="1"/>
  <c r="BY287"/>
  <c r="BZ287" s="1"/>
  <c r="BV287"/>
  <c r="BW287" s="1"/>
  <c r="CH286"/>
  <c r="CI286" s="1"/>
  <c r="CE286"/>
  <c r="CF286" s="1"/>
  <c r="CB286"/>
  <c r="CC286" s="1"/>
  <c r="BY286"/>
  <c r="BZ286" s="1"/>
  <c r="BV286"/>
  <c r="BW286" s="1"/>
  <c r="CH285"/>
  <c r="CI285" s="1"/>
  <c r="CE285"/>
  <c r="CF285" s="1"/>
  <c r="CB285"/>
  <c r="CC285" s="1"/>
  <c r="BY285"/>
  <c r="BZ285" s="1"/>
  <c r="BV285"/>
  <c r="BW285" s="1"/>
  <c r="CX285" s="1"/>
  <c r="CH284"/>
  <c r="CI284" s="1"/>
  <c r="CE284"/>
  <c r="CF284" s="1"/>
  <c r="CB284"/>
  <c r="CC284" s="1"/>
  <c r="BY284"/>
  <c r="BZ284" s="1"/>
  <c r="BV284"/>
  <c r="BW284" s="1"/>
  <c r="CH283"/>
  <c r="CI283" s="1"/>
  <c r="CE283"/>
  <c r="CF283" s="1"/>
  <c r="CB283"/>
  <c r="CC283" s="1"/>
  <c r="BY283"/>
  <c r="BZ283" s="1"/>
  <c r="BV283"/>
  <c r="BW283" s="1"/>
  <c r="CH282"/>
  <c r="CI282" s="1"/>
  <c r="CE282"/>
  <c r="CF282" s="1"/>
  <c r="CB282"/>
  <c r="CC282" s="1"/>
  <c r="BY282"/>
  <c r="BZ282" s="1"/>
  <c r="BV282"/>
  <c r="BW282" s="1"/>
  <c r="CH281"/>
  <c r="CI281" s="1"/>
  <c r="CE281"/>
  <c r="CF281" s="1"/>
  <c r="CB281"/>
  <c r="CC281" s="1"/>
  <c r="BY281"/>
  <c r="BZ281" s="1"/>
  <c r="BV281"/>
  <c r="BW281" s="1"/>
  <c r="CH280"/>
  <c r="CI280" s="1"/>
  <c r="CE280"/>
  <c r="CF280" s="1"/>
  <c r="CB280"/>
  <c r="CC280" s="1"/>
  <c r="BY280"/>
  <c r="BZ280" s="1"/>
  <c r="BV280"/>
  <c r="BW280" s="1"/>
  <c r="CH279"/>
  <c r="CI279" s="1"/>
  <c r="CE279"/>
  <c r="CF279" s="1"/>
  <c r="CB279"/>
  <c r="CC279" s="1"/>
  <c r="BY279"/>
  <c r="BZ279" s="1"/>
  <c r="BV279"/>
  <c r="BW279" s="1"/>
  <c r="CH278"/>
  <c r="CI278" s="1"/>
  <c r="CE278"/>
  <c r="CF278" s="1"/>
  <c r="CB278"/>
  <c r="CC278" s="1"/>
  <c r="BY278"/>
  <c r="BZ278" s="1"/>
  <c r="BV278"/>
  <c r="BW278" s="1"/>
  <c r="CH277"/>
  <c r="CI277" s="1"/>
  <c r="CE277"/>
  <c r="CF277" s="1"/>
  <c r="CB277"/>
  <c r="CC277" s="1"/>
  <c r="BY277"/>
  <c r="BZ277" s="1"/>
  <c r="BV277"/>
  <c r="BW277" s="1"/>
  <c r="CX277"/>
  <c r="CH276"/>
  <c r="CI276"/>
  <c r="CE276"/>
  <c r="CF276"/>
  <c r="CB276"/>
  <c r="CC276"/>
  <c r="BY276"/>
  <c r="BZ276"/>
  <c r="BV276"/>
  <c r="BW276"/>
  <c r="CH275"/>
  <c r="CI275"/>
  <c r="CE275"/>
  <c r="CF275"/>
  <c r="CB275"/>
  <c r="CC275"/>
  <c r="BY275"/>
  <c r="BZ275"/>
  <c r="BV275"/>
  <c r="BW275"/>
  <c r="CH274"/>
  <c r="CI274"/>
  <c r="CE274"/>
  <c r="CF274"/>
  <c r="CB274"/>
  <c r="CC274"/>
  <c r="BY274"/>
  <c r="BZ274"/>
  <c r="BV274"/>
  <c r="BW274"/>
  <c r="CH273"/>
  <c r="CI273"/>
  <c r="CE273"/>
  <c r="CF273"/>
  <c r="CB273"/>
  <c r="CC273"/>
  <c r="BY273"/>
  <c r="BZ273"/>
  <c r="BV273"/>
  <c r="BW273"/>
  <c r="CH272"/>
  <c r="CI272"/>
  <c r="CE272"/>
  <c r="CF272"/>
  <c r="CB272"/>
  <c r="CC272"/>
  <c r="BY272"/>
  <c r="BZ272"/>
  <c r="BV272"/>
  <c r="BW272"/>
  <c r="CH271"/>
  <c r="CI271"/>
  <c r="CE271"/>
  <c r="CF271"/>
  <c r="CB271"/>
  <c r="CC271"/>
  <c r="BY271"/>
  <c r="BZ271"/>
  <c r="BV271"/>
  <c r="BW271"/>
  <c r="CH270"/>
  <c r="CI270"/>
  <c r="CE270"/>
  <c r="CF270"/>
  <c r="CB270"/>
  <c r="CC270"/>
  <c r="BY270"/>
  <c r="BZ270"/>
  <c r="BV270"/>
  <c r="BW270"/>
  <c r="CH269"/>
  <c r="CI269"/>
  <c r="CE269"/>
  <c r="CF269"/>
  <c r="CB269"/>
  <c r="CC269"/>
  <c r="BY269"/>
  <c r="BZ269"/>
  <c r="BV269"/>
  <c r="BW269"/>
  <c r="CH268"/>
  <c r="CI268"/>
  <c r="CE268"/>
  <c r="CF268"/>
  <c r="CB268"/>
  <c r="CC268"/>
  <c r="BY268"/>
  <c r="BZ268"/>
  <c r="BV268"/>
  <c r="BW268"/>
  <c r="CH267"/>
  <c r="CI267"/>
  <c r="CE267"/>
  <c r="CF267"/>
  <c r="CB267"/>
  <c r="CC267"/>
  <c r="BY267"/>
  <c r="BZ267"/>
  <c r="BV267"/>
  <c r="BW267"/>
  <c r="CX267" s="1"/>
  <c r="CH266"/>
  <c r="CI266" s="1"/>
  <c r="CE266"/>
  <c r="CF266" s="1"/>
  <c r="CB266"/>
  <c r="CC266" s="1"/>
  <c r="BY266"/>
  <c r="BZ266" s="1"/>
  <c r="BV266"/>
  <c r="BW266" s="1"/>
  <c r="CH265"/>
  <c r="CI265" s="1"/>
  <c r="CE265"/>
  <c r="CF265" s="1"/>
  <c r="CB265"/>
  <c r="CC265" s="1"/>
  <c r="BY265"/>
  <c r="BZ265" s="1"/>
  <c r="BV265"/>
  <c r="BW265" s="1"/>
  <c r="CH264"/>
  <c r="CI264" s="1"/>
  <c r="CE264"/>
  <c r="CF264" s="1"/>
  <c r="CB264"/>
  <c r="CC264" s="1"/>
  <c r="BY264"/>
  <c r="BZ264" s="1"/>
  <c r="BV264"/>
  <c r="BW264" s="1"/>
  <c r="CH263"/>
  <c r="CI263" s="1"/>
  <c r="CE263"/>
  <c r="CF263" s="1"/>
  <c r="CB263"/>
  <c r="CC263" s="1"/>
  <c r="BY263"/>
  <c r="BZ263" s="1"/>
  <c r="BV263"/>
  <c r="BW263" s="1"/>
  <c r="CX263" s="1"/>
  <c r="CH262"/>
  <c r="CI262"/>
  <c r="CE262"/>
  <c r="CF262"/>
  <c r="CB262"/>
  <c r="CC262"/>
  <c r="BY262"/>
  <c r="BZ262"/>
  <c r="BV262"/>
  <c r="BW262"/>
  <c r="CH261"/>
  <c r="CI261"/>
  <c r="CE261"/>
  <c r="CF261"/>
  <c r="CB261"/>
  <c r="CC261"/>
  <c r="BY261"/>
  <c r="BZ261"/>
  <c r="BV261"/>
  <c r="BW261"/>
  <c r="CH260"/>
  <c r="CI260"/>
  <c r="CE260"/>
  <c r="CF260"/>
  <c r="CB260"/>
  <c r="CC260"/>
  <c r="BY260"/>
  <c r="BZ260"/>
  <c r="BV260"/>
  <c r="BW260"/>
  <c r="CH259"/>
  <c r="CI259"/>
  <c r="CE259"/>
  <c r="CF259"/>
  <c r="CB259"/>
  <c r="CC259"/>
  <c r="BY259"/>
  <c r="BZ259"/>
  <c r="BV259"/>
  <c r="BW259"/>
  <c r="CH258"/>
  <c r="CI258"/>
  <c r="CE258"/>
  <c r="CF258"/>
  <c r="CB258"/>
  <c r="CC258"/>
  <c r="BY258"/>
  <c r="BZ258"/>
  <c r="BV258"/>
  <c r="BW258"/>
  <c r="CH257"/>
  <c r="CI257"/>
  <c r="CE257"/>
  <c r="CF257"/>
  <c r="CB257"/>
  <c r="CC257"/>
  <c r="BY257"/>
  <c r="BZ257"/>
  <c r="BV257"/>
  <c r="BW257"/>
  <c r="CH256"/>
  <c r="CI256"/>
  <c r="CE256"/>
  <c r="CF256"/>
  <c r="CB256"/>
  <c r="CC256"/>
  <c r="BY256"/>
  <c r="BZ256"/>
  <c r="BV256"/>
  <c r="BW256"/>
  <c r="CH255"/>
  <c r="CI255"/>
  <c r="CE255"/>
  <c r="CF255"/>
  <c r="CB255"/>
  <c r="CC255"/>
  <c r="BY255"/>
  <c r="BZ255"/>
  <c r="BV255"/>
  <c r="BW255"/>
  <c r="CH254"/>
  <c r="CI254"/>
  <c r="CE254"/>
  <c r="CF254"/>
  <c r="CB254"/>
  <c r="CC254"/>
  <c r="BY254"/>
  <c r="BZ254"/>
  <c r="BV254"/>
  <c r="BW254"/>
  <c r="CH253"/>
  <c r="CI253"/>
  <c r="CE253"/>
  <c r="CF253"/>
  <c r="CB253"/>
  <c r="CC253"/>
  <c r="BY253"/>
  <c r="BZ253"/>
  <c r="BV253"/>
  <c r="BW253"/>
  <c r="CH252"/>
  <c r="CI252"/>
  <c r="CE252"/>
  <c r="CF252"/>
  <c r="CB252"/>
  <c r="CC252"/>
  <c r="BY252"/>
  <c r="BZ252"/>
  <c r="BV252"/>
  <c r="BW252"/>
  <c r="CH251"/>
  <c r="CI251"/>
  <c r="CE251"/>
  <c r="CF251"/>
  <c r="CB251"/>
  <c r="CC251"/>
  <c r="BY251"/>
  <c r="BZ251"/>
  <c r="BV251"/>
  <c r="BW251"/>
  <c r="CH250"/>
  <c r="CI250"/>
  <c r="CE250"/>
  <c r="CF250"/>
  <c r="CB250"/>
  <c r="CC250"/>
  <c r="BY250"/>
  <c r="BZ250"/>
  <c r="BV250"/>
  <c r="BW250"/>
  <c r="CH249"/>
  <c r="CI249"/>
  <c r="CE249"/>
  <c r="CF249"/>
  <c r="CB249"/>
  <c r="CC249"/>
  <c r="BY249"/>
  <c r="BZ249"/>
  <c r="BV249"/>
  <c r="BW249"/>
  <c r="CH248"/>
  <c r="CI248"/>
  <c r="CE248"/>
  <c r="CF248"/>
  <c r="CB248"/>
  <c r="CC248"/>
  <c r="BY248"/>
  <c r="BZ248"/>
  <c r="BV248"/>
  <c r="BW248"/>
  <c r="CH247"/>
  <c r="CI247"/>
  <c r="CE247"/>
  <c r="CF247"/>
  <c r="CB247"/>
  <c r="CC247"/>
  <c r="BY247"/>
  <c r="BZ247"/>
  <c r="BV247"/>
  <c r="BW247"/>
  <c r="CH246"/>
  <c r="CI246"/>
  <c r="CE246"/>
  <c r="CF246"/>
  <c r="CB246"/>
  <c r="CC246"/>
  <c r="BY246"/>
  <c r="BZ246"/>
  <c r="BV246"/>
  <c r="BW246"/>
  <c r="CH245"/>
  <c r="CI245"/>
  <c r="CE245"/>
  <c r="CF245"/>
  <c r="CB245"/>
  <c r="CC245"/>
  <c r="BY245"/>
  <c r="BZ245"/>
  <c r="BV245"/>
  <c r="BW245"/>
  <c r="CH244"/>
  <c r="CI244"/>
  <c r="CE244"/>
  <c r="CF244"/>
  <c r="CB244"/>
  <c r="CC244"/>
  <c r="BY244"/>
  <c r="BZ244"/>
  <c r="BV244"/>
  <c r="BW244"/>
  <c r="CX244" s="1"/>
  <c r="CH243"/>
  <c r="CI243" s="1"/>
  <c r="CE243"/>
  <c r="CF243" s="1"/>
  <c r="CB243"/>
  <c r="CC243" s="1"/>
  <c r="BY243"/>
  <c r="BZ243" s="1"/>
  <c r="BV243"/>
  <c r="BW243" s="1"/>
  <c r="CH242"/>
  <c r="CI242" s="1"/>
  <c r="CE242"/>
  <c r="CF242" s="1"/>
  <c r="CB242"/>
  <c r="CC242" s="1"/>
  <c r="BY242"/>
  <c r="BZ242" s="1"/>
  <c r="BV242"/>
  <c r="BW242" s="1"/>
  <c r="CH241"/>
  <c r="CI241" s="1"/>
  <c r="CE241"/>
  <c r="CF241" s="1"/>
  <c r="CB241"/>
  <c r="CC241" s="1"/>
  <c r="BY241"/>
  <c r="BZ241" s="1"/>
  <c r="BV241"/>
  <c r="BW241" s="1"/>
  <c r="CX241"/>
  <c r="CH240"/>
  <c r="CI240"/>
  <c r="CE240"/>
  <c r="CF240"/>
  <c r="CB240"/>
  <c r="CC240"/>
  <c r="BY240"/>
  <c r="BZ240"/>
  <c r="BV240"/>
  <c r="BW240"/>
  <c r="CH239"/>
  <c r="CI239"/>
  <c r="CE239"/>
  <c r="CF239"/>
  <c r="CB239"/>
  <c r="CC239"/>
  <c r="BY239"/>
  <c r="BZ239"/>
  <c r="BV239"/>
  <c r="BW239"/>
  <c r="CH238"/>
  <c r="CI238"/>
  <c r="CE238"/>
  <c r="CF238"/>
  <c r="CB238"/>
  <c r="CC238"/>
  <c r="BY238"/>
  <c r="BZ238"/>
  <c r="BV238"/>
  <c r="BW238"/>
  <c r="CH237"/>
  <c r="CI237"/>
  <c r="CE237"/>
  <c r="CF237"/>
  <c r="CB237"/>
  <c r="CC237"/>
  <c r="BY237"/>
  <c r="BZ237"/>
  <c r="BV237"/>
  <c r="BW237"/>
  <c r="CH236"/>
  <c r="CI236"/>
  <c r="CE236"/>
  <c r="CF236"/>
  <c r="CB236"/>
  <c r="CC236"/>
  <c r="BY236"/>
  <c r="BZ236"/>
  <c r="BV236"/>
  <c r="BW236"/>
  <c r="CH235"/>
  <c r="CI235"/>
  <c r="CE235"/>
  <c r="CF235"/>
  <c r="CB235"/>
  <c r="CC235"/>
  <c r="BY235"/>
  <c r="BZ235"/>
  <c r="BV235"/>
  <c r="BW235"/>
  <c r="CH234"/>
  <c r="CI234"/>
  <c r="CE234"/>
  <c r="CF234"/>
  <c r="CB234"/>
  <c r="CC234"/>
  <c r="BY234"/>
  <c r="BZ234"/>
  <c r="BV234"/>
  <c r="BW234"/>
  <c r="CH233"/>
  <c r="CI233"/>
  <c r="CE233"/>
  <c r="CF233"/>
  <c r="CB233"/>
  <c r="CC233"/>
  <c r="BY233"/>
  <c r="BZ233"/>
  <c r="BV233"/>
  <c r="BW233"/>
  <c r="CH232"/>
  <c r="CI232"/>
  <c r="CE232"/>
  <c r="CF232"/>
  <c r="CB232"/>
  <c r="CC232"/>
  <c r="BY232"/>
  <c r="BZ232"/>
  <c r="BV232"/>
  <c r="BW232"/>
  <c r="CH231"/>
  <c r="CI231"/>
  <c r="CE231"/>
  <c r="CF231"/>
  <c r="CB231"/>
  <c r="CC231"/>
  <c r="BY231"/>
  <c r="BZ231"/>
  <c r="BV231"/>
  <c r="BW231"/>
  <c r="CH230"/>
  <c r="CI230"/>
  <c r="CE230"/>
  <c r="CF230"/>
  <c r="CB230"/>
  <c r="CC230"/>
  <c r="BY230"/>
  <c r="BZ230"/>
  <c r="BV230"/>
  <c r="BW230"/>
  <c r="CH229"/>
  <c r="CI229"/>
  <c r="CE229"/>
  <c r="CF229"/>
  <c r="CB229"/>
  <c r="CC229"/>
  <c r="BY229"/>
  <c r="BZ229"/>
  <c r="BV229"/>
  <c r="BW229"/>
  <c r="CH228"/>
  <c r="CI228"/>
  <c r="CE228"/>
  <c r="CF228"/>
  <c r="CB228"/>
  <c r="CC228"/>
  <c r="BY228"/>
  <c r="BZ228"/>
  <c r="BV228"/>
  <c r="BW228"/>
  <c r="CX228" s="1"/>
  <c r="CH227"/>
  <c r="CI227" s="1"/>
  <c r="CE227"/>
  <c r="CF227" s="1"/>
  <c r="CB227"/>
  <c r="CC227" s="1"/>
  <c r="BY227"/>
  <c r="BZ227" s="1"/>
  <c r="BV227"/>
  <c r="BW227" s="1"/>
  <c r="CX227"/>
  <c r="CH226"/>
  <c r="CI226"/>
  <c r="CE226"/>
  <c r="CF226"/>
  <c r="CB226"/>
  <c r="CC226"/>
  <c r="BY226"/>
  <c r="BZ226"/>
  <c r="BV226"/>
  <c r="BW226"/>
  <c r="CH225"/>
  <c r="CI225"/>
  <c r="CE225"/>
  <c r="CF225"/>
  <c r="CB225"/>
  <c r="CC225"/>
  <c r="BY225"/>
  <c r="BZ225"/>
  <c r="BV225"/>
  <c r="BW225"/>
  <c r="CH224"/>
  <c r="CI224"/>
  <c r="CE224"/>
  <c r="CF224"/>
  <c r="CB224"/>
  <c r="CC224"/>
  <c r="BY224"/>
  <c r="BZ224"/>
  <c r="BV224"/>
  <c r="BW224"/>
  <c r="CH223"/>
  <c r="CI223"/>
  <c r="CE223"/>
  <c r="CF223"/>
  <c r="CB223"/>
  <c r="CC223"/>
  <c r="BY223"/>
  <c r="BZ223"/>
  <c r="BV223"/>
  <c r="BW223"/>
  <c r="CX223" s="1"/>
  <c r="CH222"/>
  <c r="CI222" s="1"/>
  <c r="CE222"/>
  <c r="CF222" s="1"/>
  <c r="CB222"/>
  <c r="CC222" s="1"/>
  <c r="BY222"/>
  <c r="BZ222" s="1"/>
  <c r="BV222"/>
  <c r="BW222" s="1"/>
  <c r="CH221"/>
  <c r="CI221" s="1"/>
  <c r="CE221"/>
  <c r="CF221" s="1"/>
  <c r="CB221"/>
  <c r="CC221" s="1"/>
  <c r="BY221"/>
  <c r="BZ221" s="1"/>
  <c r="BV221"/>
  <c r="BW221" s="1"/>
  <c r="CH220"/>
  <c r="CI220" s="1"/>
  <c r="CE220"/>
  <c r="CF220" s="1"/>
  <c r="CB220"/>
  <c r="CC220" s="1"/>
  <c r="BY220"/>
  <c r="BZ220" s="1"/>
  <c r="BV220"/>
  <c r="BW220" s="1"/>
  <c r="CH219"/>
  <c r="CI219" s="1"/>
  <c r="CE219"/>
  <c r="CF219" s="1"/>
  <c r="CB219"/>
  <c r="CC219" s="1"/>
  <c r="BY219"/>
  <c r="BZ219" s="1"/>
  <c r="BV219"/>
  <c r="BW219" s="1"/>
  <c r="CX219" s="1"/>
  <c r="CH218"/>
  <c r="CI218"/>
  <c r="CE218"/>
  <c r="CF218"/>
  <c r="CB218"/>
  <c r="CC218"/>
  <c r="BY218"/>
  <c r="BZ218"/>
  <c r="BV218"/>
  <c r="BW218"/>
  <c r="CH217"/>
  <c r="CI217"/>
  <c r="CE217"/>
  <c r="CF217"/>
  <c r="CB217"/>
  <c r="CC217"/>
  <c r="BY217"/>
  <c r="BZ217"/>
  <c r="BV217"/>
  <c r="BW217"/>
  <c r="CH216"/>
  <c r="CI216"/>
  <c r="CE216"/>
  <c r="CF216"/>
  <c r="CB216"/>
  <c r="CC216"/>
  <c r="BY216"/>
  <c r="BZ216"/>
  <c r="BV216"/>
  <c r="BW216"/>
  <c r="CH215"/>
  <c r="CI215"/>
  <c r="CE215"/>
  <c r="CF215"/>
  <c r="CB215"/>
  <c r="CC215"/>
  <c r="BY215"/>
  <c r="BZ215"/>
  <c r="BV215"/>
  <c r="BW215"/>
  <c r="CH214"/>
  <c r="CI214"/>
  <c r="CE214"/>
  <c r="CF214"/>
  <c r="CB214"/>
  <c r="CC214"/>
  <c r="BY214"/>
  <c r="BZ214"/>
  <c r="BV214"/>
  <c r="BW214"/>
  <c r="CH213"/>
  <c r="CI213"/>
  <c r="CE213"/>
  <c r="CF213"/>
  <c r="CB213"/>
  <c r="CC213"/>
  <c r="BY213"/>
  <c r="BZ213"/>
  <c r="BV213"/>
  <c r="BW213"/>
  <c r="CH212"/>
  <c r="CI212"/>
  <c r="CE212"/>
  <c r="CF212"/>
  <c r="CB212"/>
  <c r="CC212"/>
  <c r="BY212"/>
  <c r="BZ212"/>
  <c r="BV212"/>
  <c r="CH211"/>
  <c r="CI211" s="1"/>
  <c r="CE211"/>
  <c r="CF211" s="1"/>
  <c r="CB211"/>
  <c r="CC211" s="1"/>
  <c r="BY211"/>
  <c r="BZ211" s="1"/>
  <c r="BV211"/>
  <c r="CH210"/>
  <c r="CI210"/>
  <c r="CE210"/>
  <c r="CF210"/>
  <c r="CB210"/>
  <c r="CC210"/>
  <c r="BY210"/>
  <c r="BZ210"/>
  <c r="BV210"/>
  <c r="CH209"/>
  <c r="CI209" s="1"/>
  <c r="CE209"/>
  <c r="CF209" s="1"/>
  <c r="CB209"/>
  <c r="CC209" s="1"/>
  <c r="BY209"/>
  <c r="BZ209" s="1"/>
  <c r="BV209"/>
  <c r="CH208"/>
  <c r="CI208" s="1"/>
  <c r="CE208"/>
  <c r="CF208" s="1"/>
  <c r="CB208"/>
  <c r="CC208" s="1"/>
  <c r="BY208"/>
  <c r="BZ208" s="1"/>
  <c r="BV208"/>
  <c r="CH207"/>
  <c r="CI207" s="1"/>
  <c r="CE207"/>
  <c r="CF207" s="1"/>
  <c r="CB207"/>
  <c r="CC207" s="1"/>
  <c r="BY207"/>
  <c r="BZ207" s="1"/>
  <c r="BV207"/>
  <c r="CH206"/>
  <c r="CI206" s="1"/>
  <c r="CE206"/>
  <c r="CF206" s="1"/>
  <c r="CB206"/>
  <c r="CC206" s="1"/>
  <c r="BY206"/>
  <c r="BZ206" s="1"/>
  <c r="BV206"/>
  <c r="CH205"/>
  <c r="CI205" s="1"/>
  <c r="CE205"/>
  <c r="CF205" s="1"/>
  <c r="CB205"/>
  <c r="CC205" s="1"/>
  <c r="BY205"/>
  <c r="BZ205" s="1"/>
  <c r="BV205"/>
  <c r="CX205" s="1"/>
  <c r="CH204"/>
  <c r="CI204"/>
  <c r="CE204"/>
  <c r="CF204"/>
  <c r="CB204"/>
  <c r="CC204"/>
  <c r="BY204"/>
  <c r="BZ204"/>
  <c r="BV204"/>
  <c r="CH203"/>
  <c r="CI203" s="1"/>
  <c r="CE203"/>
  <c r="CF203" s="1"/>
  <c r="CB203"/>
  <c r="CC203" s="1"/>
  <c r="BY203"/>
  <c r="BZ203" s="1"/>
  <c r="BV203"/>
  <c r="CH202"/>
  <c r="CI202" s="1"/>
  <c r="CE202"/>
  <c r="CF202" s="1"/>
  <c r="CB202"/>
  <c r="CC202" s="1"/>
  <c r="BY202"/>
  <c r="BZ202" s="1"/>
  <c r="BV202"/>
  <c r="CH201"/>
  <c r="CI201" s="1"/>
  <c r="CE201"/>
  <c r="CF201" s="1"/>
  <c r="CB201"/>
  <c r="CC201" s="1"/>
  <c r="BY201"/>
  <c r="BZ201" s="1"/>
  <c r="BV201"/>
  <c r="BW201" s="1"/>
  <c r="CH200"/>
  <c r="CI200" s="1"/>
  <c r="CE200"/>
  <c r="CF200" s="1"/>
  <c r="CB200"/>
  <c r="CC200" s="1"/>
  <c r="BY200"/>
  <c r="BZ200" s="1"/>
  <c r="BV200"/>
  <c r="BW200" s="1"/>
  <c r="CH199"/>
  <c r="CI199" s="1"/>
  <c r="CE199"/>
  <c r="CF199" s="1"/>
  <c r="CB199"/>
  <c r="CC199" s="1"/>
  <c r="BY199"/>
  <c r="BZ199" s="1"/>
  <c r="BV199"/>
  <c r="CH198"/>
  <c r="CI198" s="1"/>
  <c r="CE198"/>
  <c r="CF198" s="1"/>
  <c r="CB198"/>
  <c r="CC198" s="1"/>
  <c r="BY198"/>
  <c r="BZ198" s="1"/>
  <c r="BV198"/>
  <c r="BW198" s="1"/>
  <c r="CH197"/>
  <c r="CI197" s="1"/>
  <c r="CE197"/>
  <c r="CF197" s="1"/>
  <c r="CB197"/>
  <c r="CC197" s="1"/>
  <c r="BY197"/>
  <c r="BZ197" s="1"/>
  <c r="BV197"/>
  <c r="BW197" s="1"/>
  <c r="CH196"/>
  <c r="CI196" s="1"/>
  <c r="CE196"/>
  <c r="CF196" s="1"/>
  <c r="CB196"/>
  <c r="CC196" s="1"/>
  <c r="BY196"/>
  <c r="BZ196" s="1"/>
  <c r="BV196"/>
  <c r="CH195"/>
  <c r="CI195" s="1"/>
  <c r="CE195"/>
  <c r="CF195" s="1"/>
  <c r="CB195"/>
  <c r="CC195" s="1"/>
  <c r="BY195"/>
  <c r="BZ195" s="1"/>
  <c r="BV195"/>
  <c r="BW195" s="1"/>
  <c r="CH194"/>
  <c r="CI194"/>
  <c r="CE194"/>
  <c r="CF194"/>
  <c r="CB194"/>
  <c r="CC194"/>
  <c r="BY194"/>
  <c r="BZ194"/>
  <c r="BV194"/>
  <c r="BW194" s="1"/>
  <c r="CH193"/>
  <c r="CI193" s="1"/>
  <c r="CE193"/>
  <c r="CF193" s="1"/>
  <c r="CB193"/>
  <c r="CC193" s="1"/>
  <c r="BY193"/>
  <c r="BZ193" s="1"/>
  <c r="BV193"/>
  <c r="BW193" s="1"/>
  <c r="CH192"/>
  <c r="CI192"/>
  <c r="CE192"/>
  <c r="CF192"/>
  <c r="CB192"/>
  <c r="CC192"/>
  <c r="BY192"/>
  <c r="BZ192"/>
  <c r="BV192"/>
  <c r="CH191"/>
  <c r="CI191" s="1"/>
  <c r="CE191"/>
  <c r="CF191" s="1"/>
  <c r="CB191"/>
  <c r="CC191" s="1"/>
  <c r="BY191"/>
  <c r="BZ191" s="1"/>
  <c r="BV191"/>
  <c r="CH190"/>
  <c r="CI190" s="1"/>
  <c r="CE190"/>
  <c r="CF190" s="1"/>
  <c r="CB190"/>
  <c r="CC190" s="1"/>
  <c r="BY190"/>
  <c r="BZ190" s="1"/>
  <c r="BV190"/>
  <c r="CH189"/>
  <c r="CI189" s="1"/>
  <c r="CE189"/>
  <c r="CF189" s="1"/>
  <c r="CB189"/>
  <c r="CC189" s="1"/>
  <c r="BY189"/>
  <c r="BZ189" s="1"/>
  <c r="BV189"/>
  <c r="CH188"/>
  <c r="CI188" s="1"/>
  <c r="CE188"/>
  <c r="CF188" s="1"/>
  <c r="CB188"/>
  <c r="CC188" s="1"/>
  <c r="BY188"/>
  <c r="BZ188" s="1"/>
  <c r="BV188"/>
  <c r="CH187"/>
  <c r="CI187" s="1"/>
  <c r="CE187"/>
  <c r="CF187" s="1"/>
  <c r="CB187"/>
  <c r="CC187" s="1"/>
  <c r="BY187"/>
  <c r="BZ187" s="1"/>
  <c r="BV187"/>
  <c r="BW187" s="1"/>
  <c r="CH186"/>
  <c r="CI186" s="1"/>
  <c r="CE186"/>
  <c r="CF186" s="1"/>
  <c r="CB186"/>
  <c r="CC186" s="1"/>
  <c r="BY186"/>
  <c r="BZ186" s="1"/>
  <c r="BV186"/>
  <c r="BW186" s="1"/>
  <c r="CH185"/>
  <c r="CI185" s="1"/>
  <c r="CE185"/>
  <c r="CF185" s="1"/>
  <c r="CB185"/>
  <c r="CC185" s="1"/>
  <c r="BY185"/>
  <c r="BZ185" s="1"/>
  <c r="BV185"/>
  <c r="BW185" s="1"/>
  <c r="CH184"/>
  <c r="CI184" s="1"/>
  <c r="CE184"/>
  <c r="CF184" s="1"/>
  <c r="CB184"/>
  <c r="CC184" s="1"/>
  <c r="BY184"/>
  <c r="BZ184" s="1"/>
  <c r="BV184"/>
  <c r="BW184" s="1"/>
  <c r="CH183"/>
  <c r="CI183" s="1"/>
  <c r="CE183"/>
  <c r="CF183" s="1"/>
  <c r="CB183"/>
  <c r="CC183" s="1"/>
  <c r="BY183"/>
  <c r="BZ183" s="1"/>
  <c r="BV183"/>
  <c r="CH182"/>
  <c r="CI182" s="1"/>
  <c r="CE182"/>
  <c r="CF182" s="1"/>
  <c r="CB182"/>
  <c r="CC182" s="1"/>
  <c r="BY182"/>
  <c r="BZ182" s="1"/>
  <c r="BV182"/>
  <c r="CH181"/>
  <c r="CI181" s="1"/>
  <c r="CE181"/>
  <c r="CF181" s="1"/>
  <c r="CB181"/>
  <c r="CC181" s="1"/>
  <c r="BY181"/>
  <c r="BZ181" s="1"/>
  <c r="BV181"/>
  <c r="CH180"/>
  <c r="CI180" s="1"/>
  <c r="CE180"/>
  <c r="CF180" s="1"/>
  <c r="CB180"/>
  <c r="CC180" s="1"/>
  <c r="BY180"/>
  <c r="BZ180" s="1"/>
  <c r="BV180"/>
  <c r="CH179"/>
  <c r="CI179" s="1"/>
  <c r="CE179"/>
  <c r="CF179" s="1"/>
  <c r="CB179"/>
  <c r="CC179" s="1"/>
  <c r="BY179"/>
  <c r="BZ179" s="1"/>
  <c r="BV179"/>
  <c r="CX179" s="1"/>
  <c r="CH178"/>
  <c r="CI178" s="1"/>
  <c r="CE178"/>
  <c r="CF178" s="1"/>
  <c r="CB178"/>
  <c r="CC178" s="1"/>
  <c r="BY178"/>
  <c r="BZ178" s="1"/>
  <c r="BV178"/>
  <c r="BW178" s="1"/>
  <c r="CH177"/>
  <c r="CI177" s="1"/>
  <c r="CE177"/>
  <c r="CF177" s="1"/>
  <c r="CB177"/>
  <c r="CC177" s="1"/>
  <c r="BY177"/>
  <c r="BZ177" s="1"/>
  <c r="BV177"/>
  <c r="BW177" s="1"/>
  <c r="CX177" s="1"/>
  <c r="CH176"/>
  <c r="CI176"/>
  <c r="CE176"/>
  <c r="CF176"/>
  <c r="CB176"/>
  <c r="CC176"/>
  <c r="BY176"/>
  <c r="BZ176"/>
  <c r="BV176"/>
  <c r="BW176"/>
  <c r="CH175"/>
  <c r="CI175"/>
  <c r="CE175"/>
  <c r="CF175"/>
  <c r="CB175"/>
  <c r="CC175"/>
  <c r="BY175"/>
  <c r="BZ175"/>
  <c r="BV175"/>
  <c r="CH174"/>
  <c r="CI174" s="1"/>
  <c r="CE174"/>
  <c r="CF174" s="1"/>
  <c r="CB174"/>
  <c r="CC174" s="1"/>
  <c r="BY174"/>
  <c r="BZ174" s="1"/>
  <c r="BV174"/>
  <c r="CH173"/>
  <c r="CI173" s="1"/>
  <c r="CE173"/>
  <c r="CF173" s="1"/>
  <c r="CB173"/>
  <c r="CC173" s="1"/>
  <c r="BY173"/>
  <c r="BZ173" s="1"/>
  <c r="BV173"/>
  <c r="CH172"/>
  <c r="CI172" s="1"/>
  <c r="CE172"/>
  <c r="CF172" s="1"/>
  <c r="CB172"/>
  <c r="CC172" s="1"/>
  <c r="BY172"/>
  <c r="BZ172" s="1"/>
  <c r="BV172"/>
  <c r="CX172" s="1"/>
  <c r="CH171"/>
  <c r="CI171"/>
  <c r="CE171"/>
  <c r="CF171"/>
  <c r="CB171"/>
  <c r="CC171"/>
  <c r="BY171"/>
  <c r="BZ171"/>
  <c r="BV171"/>
  <c r="CH170"/>
  <c r="CI170" s="1"/>
  <c r="CE170"/>
  <c r="CF170" s="1"/>
  <c r="CB170"/>
  <c r="CC170" s="1"/>
  <c r="BY170"/>
  <c r="BZ170" s="1"/>
  <c r="BV170"/>
  <c r="CH169"/>
  <c r="CI169" s="1"/>
  <c r="CE169"/>
  <c r="CF169" s="1"/>
  <c r="CB169"/>
  <c r="CC169" s="1"/>
  <c r="BY169"/>
  <c r="BZ169" s="1"/>
  <c r="BV169"/>
  <c r="CH168"/>
  <c r="CI168" s="1"/>
  <c r="CE168"/>
  <c r="CF168" s="1"/>
  <c r="CB168"/>
  <c r="CC168" s="1"/>
  <c r="BY168"/>
  <c r="BZ168" s="1"/>
  <c r="BV168"/>
  <c r="BW168" s="1"/>
  <c r="CH167"/>
  <c r="CI167" s="1"/>
  <c r="CE167"/>
  <c r="CF167" s="1"/>
  <c r="CB167"/>
  <c r="CC167" s="1"/>
  <c r="BY167"/>
  <c r="BZ167" s="1"/>
  <c r="BV167"/>
  <c r="BW167" s="1"/>
  <c r="CH166"/>
  <c r="CI166" s="1"/>
  <c r="CE166"/>
  <c r="CF166" s="1"/>
  <c r="CB166"/>
  <c r="CC166" s="1"/>
  <c r="BY166"/>
  <c r="BZ166" s="1"/>
  <c r="BV166"/>
  <c r="BW166" s="1"/>
  <c r="CH165"/>
  <c r="CI165" s="1"/>
  <c r="CE165"/>
  <c r="CF165" s="1"/>
  <c r="CB165"/>
  <c r="CC165" s="1"/>
  <c r="BY165"/>
  <c r="BZ165" s="1"/>
  <c r="BV165"/>
  <c r="BW165" s="1"/>
  <c r="CH164"/>
  <c r="CI164" s="1"/>
  <c r="CE164"/>
  <c r="CF164" s="1"/>
  <c r="CB164"/>
  <c r="CC164" s="1"/>
  <c r="BY164"/>
  <c r="BZ164" s="1"/>
  <c r="BV164"/>
  <c r="CH163"/>
  <c r="CI163"/>
  <c r="CE163"/>
  <c r="CF163"/>
  <c r="CB163"/>
  <c r="CC163"/>
  <c r="BY163"/>
  <c r="BZ163"/>
  <c r="BV163"/>
  <c r="BW163" s="1"/>
  <c r="CH162"/>
  <c r="CI162" s="1"/>
  <c r="CE162"/>
  <c r="CF162" s="1"/>
  <c r="CB162"/>
  <c r="CC162" s="1"/>
  <c r="BY162"/>
  <c r="BZ162" s="1"/>
  <c r="BV162"/>
  <c r="BW162" s="1"/>
  <c r="CH161"/>
  <c r="CI161" s="1"/>
  <c r="CE161"/>
  <c r="CF161" s="1"/>
  <c r="CB161"/>
  <c r="CC161" s="1"/>
  <c r="BY161"/>
  <c r="BZ161" s="1"/>
  <c r="BV161"/>
  <c r="BW161" s="1"/>
  <c r="CH160"/>
  <c r="CI160" s="1"/>
  <c r="CE160"/>
  <c r="CF160" s="1"/>
  <c r="CB160"/>
  <c r="CC160" s="1"/>
  <c r="BY160"/>
  <c r="BZ160" s="1"/>
  <c r="BV160"/>
  <c r="CX160" s="1"/>
  <c r="CH159"/>
  <c r="CI159"/>
  <c r="CE159"/>
  <c r="CF159"/>
  <c r="CB159"/>
  <c r="CC159"/>
  <c r="BY159"/>
  <c r="BZ159"/>
  <c r="BV159"/>
  <c r="BW159" s="1"/>
  <c r="CH158"/>
  <c r="CI158" s="1"/>
  <c r="CE158"/>
  <c r="CF158" s="1"/>
  <c r="CB158"/>
  <c r="CC158" s="1"/>
  <c r="BY158"/>
  <c r="BZ158" s="1"/>
  <c r="BV158"/>
  <c r="BW158" s="1"/>
  <c r="CH157"/>
  <c r="CI157" s="1"/>
  <c r="CE157"/>
  <c r="CF157" s="1"/>
  <c r="CB157"/>
  <c r="CC157" s="1"/>
  <c r="BY157"/>
  <c r="BZ157" s="1"/>
  <c r="BV157"/>
  <c r="BW157" s="1"/>
  <c r="CH156"/>
  <c r="CI156" s="1"/>
  <c r="CE156"/>
  <c r="CF156" s="1"/>
  <c r="CB156"/>
  <c r="CC156" s="1"/>
  <c r="BY156"/>
  <c r="BZ156" s="1"/>
  <c r="BV156"/>
  <c r="BW156" s="1"/>
  <c r="CH155"/>
  <c r="CI155" s="1"/>
  <c r="CE155"/>
  <c r="CF155" s="1"/>
  <c r="CB155"/>
  <c r="CC155" s="1"/>
  <c r="BY155"/>
  <c r="BZ155" s="1"/>
  <c r="BV155"/>
  <c r="BW155" s="1"/>
  <c r="CH154"/>
  <c r="CI154" s="1"/>
  <c r="CE154"/>
  <c r="CF154" s="1"/>
  <c r="CB154"/>
  <c r="CC154" s="1"/>
  <c r="BY154"/>
  <c r="BZ154" s="1"/>
  <c r="BV154"/>
  <c r="BW154" s="1"/>
  <c r="CX154" s="1"/>
  <c r="CH153"/>
  <c r="CI153"/>
  <c r="CE153"/>
  <c r="CF153"/>
  <c r="CB153"/>
  <c r="CC153"/>
  <c r="BY153"/>
  <c r="BZ153"/>
  <c r="BV153"/>
  <c r="BW153" s="1"/>
  <c r="CH152"/>
  <c r="CI152" s="1"/>
  <c r="CE152"/>
  <c r="CF152" s="1"/>
  <c r="CB152"/>
  <c r="CC152" s="1"/>
  <c r="BY152"/>
  <c r="BZ152" s="1"/>
  <c r="BV152"/>
  <c r="CX152" s="1"/>
  <c r="CH151"/>
  <c r="CI151"/>
  <c r="CE151"/>
  <c r="CF151"/>
  <c r="CB151"/>
  <c r="CC151"/>
  <c r="BY151"/>
  <c r="BZ151"/>
  <c r="BV151"/>
  <c r="CH150"/>
  <c r="CI150" s="1"/>
  <c r="CE150"/>
  <c r="CF150" s="1"/>
  <c r="CB150"/>
  <c r="CC150" s="1"/>
  <c r="BY150"/>
  <c r="BZ150" s="1"/>
  <c r="BV150"/>
  <c r="BW150" s="1"/>
  <c r="CX150" s="1"/>
  <c r="CH149"/>
  <c r="CI149"/>
  <c r="CE149"/>
  <c r="CF149"/>
  <c r="CB149"/>
  <c r="CC149"/>
  <c r="BY149"/>
  <c r="BZ149"/>
  <c r="BV149"/>
  <c r="BW149" s="1"/>
  <c r="CH148"/>
  <c r="CI148" s="1"/>
  <c r="CE148"/>
  <c r="CF148" s="1"/>
  <c r="CB148"/>
  <c r="CC148" s="1"/>
  <c r="BY148"/>
  <c r="BZ148" s="1"/>
  <c r="BV148"/>
  <c r="CX148" s="1"/>
  <c r="CH147"/>
  <c r="CI147"/>
  <c r="CE147"/>
  <c r="CF147"/>
  <c r="CB147"/>
  <c r="CC147"/>
  <c r="BY147"/>
  <c r="BZ147"/>
  <c r="BV147"/>
  <c r="CH146"/>
  <c r="CI146" s="1"/>
  <c r="CE146"/>
  <c r="CF146" s="1"/>
  <c r="CB146"/>
  <c r="CC146" s="1"/>
  <c r="BY146"/>
  <c r="BZ146" s="1"/>
  <c r="BV146"/>
  <c r="BW146" s="1"/>
  <c r="CH145"/>
  <c r="CI145" s="1"/>
  <c r="CE145"/>
  <c r="CF145" s="1"/>
  <c r="CB145"/>
  <c r="CC145" s="1"/>
  <c r="BY145"/>
  <c r="BZ145" s="1"/>
  <c r="BV145"/>
  <c r="CH144"/>
  <c r="CI144" s="1"/>
  <c r="CE144"/>
  <c r="CF144" s="1"/>
  <c r="CB144"/>
  <c r="CC144" s="1"/>
  <c r="BY144"/>
  <c r="BZ144" s="1"/>
  <c r="BV144"/>
  <c r="CX144" s="1"/>
  <c r="CH143"/>
  <c r="CI143"/>
  <c r="CE143"/>
  <c r="CF143"/>
  <c r="CB143"/>
  <c r="CC143"/>
  <c r="BY143"/>
  <c r="BZ143"/>
  <c r="BV143"/>
  <c r="CH142"/>
  <c r="CI142" s="1"/>
  <c r="CE142"/>
  <c r="CF142" s="1"/>
  <c r="CB142"/>
  <c r="CC142" s="1"/>
  <c r="BY142"/>
  <c r="BZ142" s="1"/>
  <c r="BV142"/>
  <c r="CX142" s="1"/>
  <c r="CH141"/>
  <c r="CI141"/>
  <c r="CE141"/>
  <c r="CF141"/>
  <c r="CB141"/>
  <c r="CC141"/>
  <c r="BY141"/>
  <c r="BZ141"/>
  <c r="BV141"/>
  <c r="BW141"/>
  <c r="CX141" s="1"/>
  <c r="CH140"/>
  <c r="CI140" s="1"/>
  <c r="CE140"/>
  <c r="CF140" s="1"/>
  <c r="CB140"/>
  <c r="CC140" s="1"/>
  <c r="BY140"/>
  <c r="BZ140" s="1"/>
  <c r="BV140"/>
  <c r="CH139"/>
  <c r="CI139" s="1"/>
  <c r="CE139"/>
  <c r="CF139" s="1"/>
  <c r="CB139"/>
  <c r="CC139" s="1"/>
  <c r="BY139"/>
  <c r="BZ139" s="1"/>
  <c r="BV139"/>
  <c r="CX139" s="1"/>
  <c r="CH138"/>
  <c r="CI138"/>
  <c r="CE138"/>
  <c r="CF138"/>
  <c r="CB138"/>
  <c r="CC138"/>
  <c r="BY138"/>
  <c r="BZ138"/>
  <c r="BV138"/>
  <c r="BW138"/>
  <c r="CH137"/>
  <c r="CI137"/>
  <c r="CE137"/>
  <c r="CF137"/>
  <c r="CB137"/>
  <c r="CC137"/>
  <c r="BY137"/>
  <c r="BZ137"/>
  <c r="BV137"/>
  <c r="BW137"/>
  <c r="CH136"/>
  <c r="CI136"/>
  <c r="CE136"/>
  <c r="CF136"/>
  <c r="CB136"/>
  <c r="CC136"/>
  <c r="BY136"/>
  <c r="BZ136"/>
  <c r="BV136"/>
  <c r="BW136"/>
  <c r="CH135"/>
  <c r="CI135"/>
  <c r="CE135"/>
  <c r="CF135"/>
  <c r="CB135"/>
  <c r="CC135"/>
  <c r="BY135"/>
  <c r="BZ135"/>
  <c r="BV135"/>
  <c r="CH134"/>
  <c r="CI134" s="1"/>
  <c r="CE134"/>
  <c r="CF134" s="1"/>
  <c r="CB134"/>
  <c r="CC134" s="1"/>
  <c r="BY134"/>
  <c r="BZ134" s="1"/>
  <c r="BV134"/>
  <c r="CX134" s="1"/>
  <c r="CH133"/>
  <c r="CI133"/>
  <c r="CE133"/>
  <c r="CF133"/>
  <c r="CB133"/>
  <c r="CC133"/>
  <c r="BY133"/>
  <c r="BZ133"/>
  <c r="BV133"/>
  <c r="BW133" s="1"/>
  <c r="CH132"/>
  <c r="CI132" s="1"/>
  <c r="CE132"/>
  <c r="CF132" s="1"/>
  <c r="CB132"/>
  <c r="CC132" s="1"/>
  <c r="BY132"/>
  <c r="BZ132" s="1"/>
  <c r="BV128"/>
  <c r="BW128" s="1"/>
  <c r="CX132" s="1"/>
  <c r="CH131"/>
  <c r="CI131" s="1"/>
  <c r="CE131"/>
  <c r="CF131" s="1"/>
  <c r="CB131"/>
  <c r="CC131" s="1"/>
  <c r="BY131"/>
  <c r="BZ131" s="1"/>
  <c r="CH130"/>
  <c r="CI130" s="1"/>
  <c r="CE130"/>
  <c r="CF130" s="1"/>
  <c r="CB130"/>
  <c r="CC130" s="1"/>
  <c r="BY130"/>
  <c r="BZ130" s="1"/>
  <c r="BV126"/>
  <c r="CH129"/>
  <c r="CI129"/>
  <c r="CE129"/>
  <c r="CF129"/>
  <c r="CB129"/>
  <c r="CC129"/>
  <c r="BY129"/>
  <c r="BZ129"/>
  <c r="BV129"/>
  <c r="CH128"/>
  <c r="CI128" s="1"/>
  <c r="CE128"/>
  <c r="CF128" s="1"/>
  <c r="CB128"/>
  <c r="CC128" s="1"/>
  <c r="BY128"/>
  <c r="BZ128" s="1"/>
  <c r="CH127"/>
  <c r="CI127" s="1"/>
  <c r="CE127"/>
  <c r="CF127" s="1"/>
  <c r="CB127"/>
  <c r="CC127" s="1"/>
  <c r="BY127"/>
  <c r="BZ127" s="1"/>
  <c r="CH126"/>
  <c r="CI126" s="1"/>
  <c r="CE126"/>
  <c r="CF126" s="1"/>
  <c r="CB126"/>
  <c r="CC126" s="1"/>
  <c r="BY126"/>
  <c r="BZ126" s="1"/>
  <c r="CH125"/>
  <c r="CI125" s="1"/>
  <c r="CE125"/>
  <c r="CF125" s="1"/>
  <c r="CB125"/>
  <c r="CC125" s="1"/>
  <c r="BY125"/>
  <c r="BZ125" s="1"/>
  <c r="BV127"/>
  <c r="CH124"/>
  <c r="CI124" s="1"/>
  <c r="CE124"/>
  <c r="CF124" s="1"/>
  <c r="CB124"/>
  <c r="CC124" s="1"/>
  <c r="BY124"/>
  <c r="BZ124" s="1"/>
  <c r="BV124"/>
  <c r="CH123"/>
  <c r="CI123" s="1"/>
  <c r="CE123"/>
  <c r="CF123" s="1"/>
  <c r="CB123"/>
  <c r="CC123" s="1"/>
  <c r="BY123"/>
  <c r="BZ123" s="1"/>
  <c r="BV123"/>
  <c r="CH122"/>
  <c r="CI122" s="1"/>
  <c r="CE122"/>
  <c r="CF122" s="1"/>
  <c r="CB122"/>
  <c r="CC122" s="1"/>
  <c r="BY122"/>
  <c r="BZ122" s="1"/>
  <c r="BV122"/>
  <c r="BW122" s="1"/>
  <c r="CH121"/>
  <c r="CI121" s="1"/>
  <c r="CE121"/>
  <c r="CF121" s="1"/>
  <c r="CB121"/>
  <c r="CC121" s="1"/>
  <c r="BY121"/>
  <c r="BZ121" s="1"/>
  <c r="BV121"/>
  <c r="BW121" s="1"/>
  <c r="CH120"/>
  <c r="CI120" s="1"/>
  <c r="CE120"/>
  <c r="CF120" s="1"/>
  <c r="CB120"/>
  <c r="CC120" s="1"/>
  <c r="BY120"/>
  <c r="BZ120" s="1"/>
  <c r="BV120"/>
  <c r="BW120" s="1"/>
  <c r="CH119"/>
  <c r="CI119" s="1"/>
  <c r="CE119"/>
  <c r="CF119" s="1"/>
  <c r="CB119"/>
  <c r="CC119" s="1"/>
  <c r="BY119"/>
  <c r="BZ119" s="1"/>
  <c r="BV119"/>
  <c r="BW119" s="1"/>
  <c r="CH118"/>
  <c r="CI118" s="1"/>
  <c r="CE118"/>
  <c r="CF118" s="1"/>
  <c r="CB118"/>
  <c r="CC118" s="1"/>
  <c r="BY118"/>
  <c r="BZ118" s="1"/>
  <c r="BV118"/>
  <c r="BW118" s="1"/>
  <c r="CH117"/>
  <c r="CI117" s="1"/>
  <c r="CE117"/>
  <c r="CF117" s="1"/>
  <c r="CB117"/>
  <c r="CC117" s="1"/>
  <c r="BY117"/>
  <c r="BZ117" s="1"/>
  <c r="BV117"/>
  <c r="BW117" s="1"/>
  <c r="CH116"/>
  <c r="CI116" s="1"/>
  <c r="CE116"/>
  <c r="CF116" s="1"/>
  <c r="CB116"/>
  <c r="CC116" s="1"/>
  <c r="BY116"/>
  <c r="BZ116" s="1"/>
  <c r="BV116"/>
  <c r="CH115"/>
  <c r="CI115" s="1"/>
  <c r="CE115"/>
  <c r="CF115" s="1"/>
  <c r="CB115"/>
  <c r="CC115" s="1"/>
  <c r="BY115"/>
  <c r="BZ115" s="1"/>
  <c r="BV115"/>
  <c r="CH114"/>
  <c r="CI114" s="1"/>
  <c r="CE114"/>
  <c r="CF114" s="1"/>
  <c r="CB114"/>
  <c r="CC114" s="1"/>
  <c r="BY114"/>
  <c r="BZ114" s="1"/>
  <c r="BV114"/>
  <c r="BW114" s="1"/>
  <c r="CH113"/>
  <c r="CI113" s="1"/>
  <c r="CE113"/>
  <c r="CF113" s="1"/>
  <c r="CB113"/>
  <c r="CC113" s="1"/>
  <c r="BY113"/>
  <c r="BZ113" s="1"/>
  <c r="BV113"/>
  <c r="CX113" s="1"/>
  <c r="CH112"/>
  <c r="CI112"/>
  <c r="CE112"/>
  <c r="CF112"/>
  <c r="CB112"/>
  <c r="CC112"/>
  <c r="BY112"/>
  <c r="BZ112"/>
  <c r="BV112"/>
  <c r="BW112" s="1"/>
  <c r="CH111"/>
  <c r="CI111" s="1"/>
  <c r="CE111"/>
  <c r="CF111" s="1"/>
  <c r="CB111"/>
  <c r="CC111" s="1"/>
  <c r="BY111"/>
  <c r="BZ111" s="1"/>
  <c r="BV111"/>
  <c r="CH110"/>
  <c r="CI110" s="1"/>
  <c r="CE110"/>
  <c r="CF110" s="1"/>
  <c r="CB110"/>
  <c r="CC110" s="1"/>
  <c r="BY110"/>
  <c r="BZ110" s="1"/>
  <c r="BV110"/>
  <c r="BW110" s="1"/>
  <c r="CH109"/>
  <c r="CI109" s="1"/>
  <c r="CE109"/>
  <c r="CF109" s="1"/>
  <c r="CB109"/>
  <c r="CC109" s="1"/>
  <c r="BY109"/>
  <c r="BZ109" s="1"/>
  <c r="BV109"/>
  <c r="BW109" s="1"/>
  <c r="CX109" s="1"/>
  <c r="CH108"/>
  <c r="CI108"/>
  <c r="CE108"/>
  <c r="CF108"/>
  <c r="CB108"/>
  <c r="CC108"/>
  <c r="BY108"/>
  <c r="BZ108"/>
  <c r="BV108"/>
  <c r="BW108" s="1"/>
  <c r="CH107"/>
  <c r="CI107" s="1"/>
  <c r="CE107"/>
  <c r="CF107" s="1"/>
  <c r="CB107"/>
  <c r="CC107" s="1"/>
  <c r="BY107"/>
  <c r="BZ107" s="1"/>
  <c r="BV107"/>
  <c r="CH106"/>
  <c r="CI106" s="1"/>
  <c r="CE106"/>
  <c r="CF106" s="1"/>
  <c r="CB106"/>
  <c r="CC106" s="1"/>
  <c r="BY106"/>
  <c r="BZ106" s="1"/>
  <c r="BV106"/>
  <c r="CH105"/>
  <c r="CI105" s="1"/>
  <c r="CE105"/>
  <c r="CF105" s="1"/>
  <c r="CB105"/>
  <c r="CC105" s="1"/>
  <c r="BY105"/>
  <c r="BZ105" s="1"/>
  <c r="BV105"/>
  <c r="CH104"/>
  <c r="CI104" s="1"/>
  <c r="CE104"/>
  <c r="CF104" s="1"/>
  <c r="CB104"/>
  <c r="CC104" s="1"/>
  <c r="BY104"/>
  <c r="BZ104" s="1"/>
  <c r="BV104"/>
  <c r="CH103"/>
  <c r="CI103" s="1"/>
  <c r="CE103"/>
  <c r="CF103" s="1"/>
  <c r="CB103"/>
  <c r="CC103" s="1"/>
  <c r="BY103"/>
  <c r="BZ103" s="1"/>
  <c r="BV103"/>
  <c r="BW103" s="1"/>
  <c r="CX103" s="1"/>
  <c r="CH102"/>
  <c r="CI102"/>
  <c r="CE102"/>
  <c r="CF102"/>
  <c r="CB102"/>
  <c r="CC102"/>
  <c r="BY102"/>
  <c r="BZ102"/>
  <c r="BV102"/>
  <c r="BW102"/>
  <c r="CH101"/>
  <c r="CI101"/>
  <c r="CE101"/>
  <c r="CF101"/>
  <c r="CB101"/>
  <c r="CC101"/>
  <c r="BY101"/>
  <c r="BZ101"/>
  <c r="CX101"/>
  <c r="CH100"/>
  <c r="CI100" s="1"/>
  <c r="CE100"/>
  <c r="CF100" s="1"/>
  <c r="CB100"/>
  <c r="CC100" s="1"/>
  <c r="BY100"/>
  <c r="BZ100" s="1"/>
  <c r="BV101"/>
  <c r="CH99"/>
  <c r="CI99" s="1"/>
  <c r="CE99"/>
  <c r="CF99" s="1"/>
  <c r="CB99"/>
  <c r="CC99" s="1"/>
  <c r="BY99"/>
  <c r="BZ99" s="1"/>
  <c r="BV99"/>
  <c r="CH98"/>
  <c r="CI98" s="1"/>
  <c r="CE98"/>
  <c r="CF98" s="1"/>
  <c r="CB98"/>
  <c r="CC98" s="1"/>
  <c r="BY98"/>
  <c r="BZ98" s="1"/>
  <c r="BV98"/>
  <c r="BW98" s="1"/>
  <c r="CH97"/>
  <c r="CI97" s="1"/>
  <c r="CE97"/>
  <c r="CF97" s="1"/>
  <c r="CB97"/>
  <c r="CC97" s="1"/>
  <c r="BY97"/>
  <c r="BZ97" s="1"/>
  <c r="BV97"/>
  <c r="CH96"/>
  <c r="CI96" s="1"/>
  <c r="CE96"/>
  <c r="CF96" s="1"/>
  <c r="CB96"/>
  <c r="CC96" s="1"/>
  <c r="BY96"/>
  <c r="BZ96" s="1"/>
  <c r="BV96"/>
  <c r="CH95"/>
  <c r="CI95" s="1"/>
  <c r="CE95"/>
  <c r="CF95" s="1"/>
  <c r="CB95"/>
  <c r="CC95" s="1"/>
  <c r="BY95"/>
  <c r="BZ95" s="1"/>
  <c r="BV95"/>
  <c r="BW95" s="1"/>
  <c r="CH94"/>
  <c r="CI94" s="1"/>
  <c r="CE94"/>
  <c r="CF94" s="1"/>
  <c r="CB94"/>
  <c r="CC94" s="1"/>
  <c r="BY94"/>
  <c r="BZ94" s="1"/>
  <c r="CH93"/>
  <c r="CI93" s="1"/>
  <c r="CE93"/>
  <c r="CF93" s="1"/>
  <c r="CB93"/>
  <c r="CC93" s="1"/>
  <c r="BY93"/>
  <c r="BZ93" s="1"/>
  <c r="BV93"/>
  <c r="CH92"/>
  <c r="CI92" s="1"/>
  <c r="CE92"/>
  <c r="CF92" s="1"/>
  <c r="CB92"/>
  <c r="CC92" s="1"/>
  <c r="BY92"/>
  <c r="BZ92" s="1"/>
  <c r="BV92"/>
  <c r="CH91"/>
  <c r="CI91" s="1"/>
  <c r="CE91"/>
  <c r="CF91" s="1"/>
  <c r="CB91"/>
  <c r="CC91" s="1"/>
  <c r="BY91"/>
  <c r="BZ91" s="1"/>
  <c r="BV91"/>
  <c r="BW91" s="1"/>
  <c r="CH90"/>
  <c r="CI90" s="1"/>
  <c r="CE90"/>
  <c r="CF90" s="1"/>
  <c r="CB90"/>
  <c r="CC90" s="1"/>
  <c r="BY90"/>
  <c r="BZ90" s="1"/>
  <c r="BV90"/>
  <c r="BW90" s="1"/>
  <c r="CH89"/>
  <c r="CI89" s="1"/>
  <c r="CE89"/>
  <c r="CF89" s="1"/>
  <c r="CB89"/>
  <c r="CC89" s="1"/>
  <c r="BY89"/>
  <c r="BZ89" s="1"/>
  <c r="BV89"/>
  <c r="CH88"/>
  <c r="CI88" s="1"/>
  <c r="CE88"/>
  <c r="CF88" s="1"/>
  <c r="CB88"/>
  <c r="CC88" s="1"/>
  <c r="BY88"/>
  <c r="BZ88" s="1"/>
  <c r="BV88"/>
  <c r="BW88" s="1"/>
  <c r="CH87"/>
  <c r="CI87" s="1"/>
  <c r="CE87"/>
  <c r="CF87" s="1"/>
  <c r="CB87"/>
  <c r="CC87" s="1"/>
  <c r="BY87"/>
  <c r="BZ87" s="1"/>
  <c r="BV87"/>
  <c r="BW87" s="1"/>
  <c r="CH86"/>
  <c r="CI86" s="1"/>
  <c r="CE86"/>
  <c r="CF86" s="1"/>
  <c r="CB86"/>
  <c r="CC86" s="1"/>
  <c r="BY86"/>
  <c r="BZ86" s="1"/>
  <c r="BV86"/>
  <c r="CH85"/>
  <c r="CI85" s="1"/>
  <c r="CE85"/>
  <c r="CF85" s="1"/>
  <c r="CB85"/>
  <c r="CC85" s="1"/>
  <c r="BY85"/>
  <c r="BZ85" s="1"/>
  <c r="BV85"/>
  <c r="CH84"/>
  <c r="CI84" s="1"/>
  <c r="CE84"/>
  <c r="CF84" s="1"/>
  <c r="CB84"/>
  <c r="CC84" s="1"/>
  <c r="BY84"/>
  <c r="BZ84" s="1"/>
  <c r="BV84"/>
  <c r="CH83"/>
  <c r="CI83" s="1"/>
  <c r="CE83"/>
  <c r="CF83" s="1"/>
  <c r="CB83"/>
  <c r="CC83" s="1"/>
  <c r="BY83"/>
  <c r="BZ83" s="1"/>
  <c r="BV83"/>
  <c r="CH82"/>
  <c r="CI82" s="1"/>
  <c r="CE82"/>
  <c r="CF82" s="1"/>
  <c r="CB82"/>
  <c r="CC82" s="1"/>
  <c r="BY82"/>
  <c r="BZ82" s="1"/>
  <c r="BV82"/>
  <c r="BW82" s="1"/>
  <c r="CH81"/>
  <c r="CI81" s="1"/>
  <c r="CE81"/>
  <c r="CF81" s="1"/>
  <c r="CB81"/>
  <c r="CC81" s="1"/>
  <c r="BY81"/>
  <c r="BZ81" s="1"/>
  <c r="BV81"/>
  <c r="BW81" s="1"/>
  <c r="CH80"/>
  <c r="CI80" s="1"/>
  <c r="CE80"/>
  <c r="CF80" s="1"/>
  <c r="CB80"/>
  <c r="CC80" s="1"/>
  <c r="BY80"/>
  <c r="BZ80" s="1"/>
  <c r="BV80"/>
  <c r="BW80" s="1"/>
  <c r="CH79"/>
  <c r="CI79" s="1"/>
  <c r="CE79"/>
  <c r="CF79" s="1"/>
  <c r="CB79"/>
  <c r="CC79" s="1"/>
  <c r="BY79"/>
  <c r="BZ79" s="1"/>
  <c r="BV79"/>
  <c r="BW79" s="1"/>
  <c r="CX79" s="1"/>
  <c r="CH78"/>
  <c r="CI78"/>
  <c r="CE78"/>
  <c r="CF78"/>
  <c r="CB78"/>
  <c r="CC78"/>
  <c r="BY78"/>
  <c r="BZ78"/>
  <c r="BV78"/>
  <c r="CH77"/>
  <c r="CI77" s="1"/>
  <c r="CE77"/>
  <c r="CF77" s="1"/>
  <c r="CB77"/>
  <c r="CC77" s="1"/>
  <c r="BY77"/>
  <c r="BZ77" s="1"/>
  <c r="BV77"/>
  <c r="BW77" s="1"/>
  <c r="CH76"/>
  <c r="CI76" s="1"/>
  <c r="CE76"/>
  <c r="CF76" s="1"/>
  <c r="CB76"/>
  <c r="CC76" s="1"/>
  <c r="BY76"/>
  <c r="BZ76" s="1"/>
  <c r="BV76"/>
  <c r="BW76" s="1"/>
  <c r="CH75"/>
  <c r="CI75" s="1"/>
  <c r="CE75"/>
  <c r="CF75" s="1"/>
  <c r="CB75"/>
  <c r="CC75" s="1"/>
  <c r="BY75"/>
  <c r="BZ75" s="1"/>
  <c r="BV75"/>
  <c r="BW75" s="1"/>
  <c r="CH74"/>
  <c r="CI74" s="1"/>
  <c r="CE74"/>
  <c r="CF74" s="1"/>
  <c r="CB74"/>
  <c r="CC74" s="1"/>
  <c r="BY74"/>
  <c r="BZ74" s="1"/>
  <c r="BV74"/>
  <c r="BW74" s="1"/>
  <c r="CH73"/>
  <c r="CI73" s="1"/>
  <c r="CE73"/>
  <c r="CF73" s="1"/>
  <c r="CB73"/>
  <c r="CC73" s="1"/>
  <c r="BY73"/>
  <c r="BZ73" s="1"/>
  <c r="BV73"/>
  <c r="CH72"/>
  <c r="CI72"/>
  <c r="CE72"/>
  <c r="CF72"/>
  <c r="CB72"/>
  <c r="CC72"/>
  <c r="BY72"/>
  <c r="BZ72"/>
  <c r="BV72"/>
  <c r="CH71"/>
  <c r="CI71" s="1"/>
  <c r="CE71"/>
  <c r="CF71" s="1"/>
  <c r="CB71"/>
  <c r="CC71" s="1"/>
  <c r="BY71"/>
  <c r="BZ71" s="1"/>
  <c r="BV71"/>
  <c r="BW71" s="1"/>
  <c r="CH70"/>
  <c r="CI70" s="1"/>
  <c r="CE70"/>
  <c r="CF70" s="1"/>
  <c r="CB70"/>
  <c r="CC70" s="1"/>
  <c r="BY70"/>
  <c r="BZ70" s="1"/>
  <c r="BV70"/>
  <c r="BW70" s="1"/>
  <c r="CH69"/>
  <c r="CI69" s="1"/>
  <c r="CE69"/>
  <c r="CF69" s="1"/>
  <c r="CB69"/>
  <c r="CC69" s="1"/>
  <c r="BY69"/>
  <c r="BZ69" s="1"/>
  <c r="BV69"/>
  <c r="BW69" s="1"/>
  <c r="CH68"/>
  <c r="CI68" s="1"/>
  <c r="CE68"/>
  <c r="CF68" s="1"/>
  <c r="CB68"/>
  <c r="CC68" s="1"/>
  <c r="BY68"/>
  <c r="BZ68" s="1"/>
  <c r="BV68"/>
  <c r="BW68" s="1"/>
  <c r="CH67"/>
  <c r="CI67" s="1"/>
  <c r="CE67"/>
  <c r="CF67" s="1"/>
  <c r="CB67"/>
  <c r="CC67" s="1"/>
  <c r="BY67"/>
  <c r="BZ67" s="1"/>
  <c r="BV67"/>
  <c r="BW67" s="1"/>
  <c r="CH66"/>
  <c r="CI66" s="1"/>
  <c r="CE66"/>
  <c r="CF66" s="1"/>
  <c r="CB66"/>
  <c r="CC66" s="1"/>
  <c r="BY66"/>
  <c r="BZ66" s="1"/>
  <c r="BV66"/>
  <c r="BW66" s="1"/>
  <c r="CH65"/>
  <c r="CI65" s="1"/>
  <c r="CE65"/>
  <c r="CF65" s="1"/>
  <c r="CB65"/>
  <c r="CC65" s="1"/>
  <c r="BY65"/>
  <c r="BZ65" s="1"/>
  <c r="BV65"/>
  <c r="BW65" s="1"/>
  <c r="CH64"/>
  <c r="CI64" s="1"/>
  <c r="CE64"/>
  <c r="CF64" s="1"/>
  <c r="CB64"/>
  <c r="CC64" s="1"/>
  <c r="BY64"/>
  <c r="BZ64" s="1"/>
  <c r="BV64"/>
  <c r="BW64" s="1"/>
  <c r="CH63"/>
  <c r="CI63" s="1"/>
  <c r="CE63"/>
  <c r="CF63" s="1"/>
  <c r="CB63"/>
  <c r="CC63" s="1"/>
  <c r="BY63"/>
  <c r="BZ63" s="1"/>
  <c r="BV63"/>
  <c r="BW63" s="1"/>
  <c r="CH62"/>
  <c r="CI62" s="1"/>
  <c r="CE62"/>
  <c r="CF62" s="1"/>
  <c r="CB62"/>
  <c r="CC62" s="1"/>
  <c r="BY62"/>
  <c r="BZ62" s="1"/>
  <c r="BV62"/>
  <c r="BW62" s="1"/>
  <c r="CH61"/>
  <c r="CI61" s="1"/>
  <c r="CE61"/>
  <c r="CF61" s="1"/>
  <c r="CB61"/>
  <c r="CC61" s="1"/>
  <c r="BY61"/>
  <c r="BZ61" s="1"/>
  <c r="BV61"/>
  <c r="BW61" s="1"/>
  <c r="CH60"/>
  <c r="CI60" s="1"/>
  <c r="CE60"/>
  <c r="CF60" s="1"/>
  <c r="CB60"/>
  <c r="CC60" s="1"/>
  <c r="BY60"/>
  <c r="BZ60" s="1"/>
  <c r="BV60"/>
  <c r="BW60" s="1"/>
  <c r="CH59"/>
  <c r="CI59" s="1"/>
  <c r="CE59"/>
  <c r="CF59" s="1"/>
  <c r="CB59"/>
  <c r="CC59" s="1"/>
  <c r="BY59"/>
  <c r="BZ59" s="1"/>
  <c r="BV59"/>
  <c r="BW59" s="1"/>
  <c r="CH58"/>
  <c r="CI58" s="1"/>
  <c r="CE58"/>
  <c r="CF58" s="1"/>
  <c r="CB58"/>
  <c r="CC58" s="1"/>
  <c r="BY58"/>
  <c r="BZ58" s="1"/>
  <c r="BV58"/>
  <c r="BW58" s="1"/>
  <c r="CH57"/>
  <c r="CI57" s="1"/>
  <c r="CE57"/>
  <c r="CF57" s="1"/>
  <c r="CB57"/>
  <c r="CC57" s="1"/>
  <c r="BY57"/>
  <c r="BZ57" s="1"/>
  <c r="BV57"/>
  <c r="BW57" s="1"/>
  <c r="CH56"/>
  <c r="CI56" s="1"/>
  <c r="CE56"/>
  <c r="CF56" s="1"/>
  <c r="CB56"/>
  <c r="CC56" s="1"/>
  <c r="BY56"/>
  <c r="BZ56" s="1"/>
  <c r="BV56"/>
  <c r="BW56" s="1"/>
  <c r="CH55"/>
  <c r="CI55" s="1"/>
  <c r="CE55"/>
  <c r="CF55" s="1"/>
  <c r="CB55"/>
  <c r="CC55" s="1"/>
  <c r="BY55"/>
  <c r="BZ55" s="1"/>
  <c r="BV55"/>
  <c r="BW55" s="1"/>
  <c r="CH54"/>
  <c r="CI54" s="1"/>
  <c r="CE54"/>
  <c r="CF54" s="1"/>
  <c r="CB54"/>
  <c r="CC54" s="1"/>
  <c r="BY54"/>
  <c r="BZ54" s="1"/>
  <c r="BV54"/>
  <c r="BW54" s="1"/>
  <c r="CH53"/>
  <c r="CI53" s="1"/>
  <c r="CE53"/>
  <c r="CF53" s="1"/>
  <c r="CB53"/>
  <c r="CC53" s="1"/>
  <c r="BY53"/>
  <c r="BZ53" s="1"/>
  <c r="BV53"/>
  <c r="BW53" s="1"/>
  <c r="CH52"/>
  <c r="CI52" s="1"/>
  <c r="CE52"/>
  <c r="CF52" s="1"/>
  <c r="CB52"/>
  <c r="CC52" s="1"/>
  <c r="BY52"/>
  <c r="BZ52" s="1"/>
  <c r="BV52"/>
  <c r="BW52" s="1"/>
  <c r="CH51"/>
  <c r="CI51" s="1"/>
  <c r="CE51"/>
  <c r="CF51" s="1"/>
  <c r="CB51"/>
  <c r="CC51" s="1"/>
  <c r="BY51"/>
  <c r="BZ51" s="1"/>
  <c r="BV51"/>
  <c r="CH50"/>
  <c r="CI50"/>
  <c r="CE50"/>
  <c r="CF50"/>
  <c r="CB50"/>
  <c r="CC50"/>
  <c r="BY50"/>
  <c r="BZ50"/>
  <c r="BV50"/>
  <c r="BW50"/>
  <c r="CH49"/>
  <c r="CI49"/>
  <c r="CE49"/>
  <c r="CF49"/>
  <c r="CB49"/>
  <c r="CC49"/>
  <c r="BY49"/>
  <c r="BZ49"/>
  <c r="BV49"/>
  <c r="CH48"/>
  <c r="CI48" s="1"/>
  <c r="CE48"/>
  <c r="CF48" s="1"/>
  <c r="CB48"/>
  <c r="CC48" s="1"/>
  <c r="BY48"/>
  <c r="BZ48" s="1"/>
  <c r="BV48"/>
  <c r="BW48" s="1"/>
  <c r="CH47"/>
  <c r="CI47" s="1"/>
  <c r="CE47"/>
  <c r="CF47" s="1"/>
  <c r="CB47"/>
  <c r="CC47" s="1"/>
  <c r="BY47"/>
  <c r="BZ47" s="1"/>
  <c r="BV47"/>
  <c r="CH46"/>
  <c r="CI46" s="1"/>
  <c r="CE46"/>
  <c r="CF46" s="1"/>
  <c r="CB46"/>
  <c r="CC46" s="1"/>
  <c r="BY46"/>
  <c r="BZ46" s="1"/>
  <c r="BV46"/>
  <c r="CH45"/>
  <c r="CI45"/>
  <c r="CE45"/>
  <c r="CF45"/>
  <c r="CB45"/>
  <c r="CC45"/>
  <c r="BY45"/>
  <c r="BZ45"/>
  <c r="BV45"/>
  <c r="BW45"/>
  <c r="CH44"/>
  <c r="CI44"/>
  <c r="CE44"/>
  <c r="CF44"/>
  <c r="CB44"/>
  <c r="CC44"/>
  <c r="BY44"/>
  <c r="BZ44"/>
  <c r="BV44"/>
  <c r="BW44"/>
  <c r="CH43"/>
  <c r="CI43"/>
  <c r="CE43"/>
  <c r="CF43"/>
  <c r="CB43"/>
  <c r="CC43"/>
  <c r="BY43"/>
  <c r="BZ43"/>
  <c r="BV43"/>
  <c r="BW43"/>
  <c r="CH42"/>
  <c r="CI42"/>
  <c r="CE42"/>
  <c r="CF42"/>
  <c r="CB42"/>
  <c r="CC42"/>
  <c r="BY42"/>
  <c r="BZ42"/>
  <c r="BV42"/>
  <c r="BW42"/>
  <c r="CH41"/>
  <c r="CI41"/>
  <c r="CE41"/>
  <c r="CF41"/>
  <c r="CB41"/>
  <c r="CC41"/>
  <c r="BY41"/>
  <c r="BZ41"/>
  <c r="CH40"/>
  <c r="CI40"/>
  <c r="CE40"/>
  <c r="CF40"/>
  <c r="CB40"/>
  <c r="CC40"/>
  <c r="BY40"/>
  <c r="BZ40"/>
  <c r="BV40"/>
  <c r="CH39"/>
  <c r="CI39" s="1"/>
  <c r="CE39"/>
  <c r="CF39" s="1"/>
  <c r="CB39"/>
  <c r="CC39" s="1"/>
  <c r="BY39"/>
  <c r="BZ39" s="1"/>
  <c r="BV39"/>
  <c r="BW39" s="1"/>
  <c r="CX39" s="1"/>
  <c r="CH38"/>
  <c r="CI38"/>
  <c r="CE38"/>
  <c r="CF38"/>
  <c r="CB38"/>
  <c r="CC38"/>
  <c r="BY38"/>
  <c r="BZ38"/>
  <c r="BV38"/>
  <c r="CH37"/>
  <c r="CI37" s="1"/>
  <c r="CE37"/>
  <c r="CF37" s="1"/>
  <c r="CB37"/>
  <c r="CC37" s="1"/>
  <c r="BY37"/>
  <c r="BZ37" s="1"/>
  <c r="BV37"/>
  <c r="BW37" s="1"/>
  <c r="CH36"/>
  <c r="CI36" s="1"/>
  <c r="CE36"/>
  <c r="CF36" s="1"/>
  <c r="CB36"/>
  <c r="CC36" s="1"/>
  <c r="BY36"/>
  <c r="BZ36" s="1"/>
  <c r="BV36"/>
  <c r="BW36" s="1"/>
  <c r="CH35"/>
  <c r="CI35" s="1"/>
  <c r="CE35"/>
  <c r="CF35" s="1"/>
  <c r="CB35"/>
  <c r="CC35" s="1"/>
  <c r="BY35"/>
  <c r="BZ35" s="1"/>
  <c r="BV35"/>
  <c r="CH34"/>
  <c r="CI34"/>
  <c r="CE34"/>
  <c r="CF34"/>
  <c r="CB34"/>
  <c r="CC34"/>
  <c r="BY34"/>
  <c r="BZ34"/>
  <c r="BV34"/>
  <c r="BW34"/>
  <c r="CH33"/>
  <c r="CI33"/>
  <c r="CE33"/>
  <c r="CF33"/>
  <c r="CB33"/>
  <c r="CC33"/>
  <c r="BY33"/>
  <c r="BZ33"/>
  <c r="BV33"/>
  <c r="BW33"/>
  <c r="CH32"/>
  <c r="CI32"/>
  <c r="CE32"/>
  <c r="CF32"/>
  <c r="CB32"/>
  <c r="CC32"/>
  <c r="BY32"/>
  <c r="BZ32"/>
  <c r="BV32"/>
  <c r="CH31"/>
  <c r="CI31" s="1"/>
  <c r="CE31"/>
  <c r="CF31" s="1"/>
  <c r="CB31"/>
  <c r="CC31" s="1"/>
  <c r="BY31"/>
  <c r="BZ31" s="1"/>
  <c r="BV31"/>
  <c r="BW31" s="1"/>
  <c r="CH30"/>
  <c r="CI30" s="1"/>
  <c r="CE30"/>
  <c r="CF30" s="1"/>
  <c r="CB30"/>
  <c r="CC30" s="1"/>
  <c r="BY30"/>
  <c r="BZ30" s="1"/>
  <c r="BV30"/>
  <c r="BW30" s="1"/>
  <c r="CH29"/>
  <c r="CI29" s="1"/>
  <c r="CE29"/>
  <c r="CF29" s="1"/>
  <c r="CB29"/>
  <c r="CC29" s="1"/>
  <c r="BY29"/>
  <c r="BZ29" s="1"/>
  <c r="BV29"/>
  <c r="BW29" s="1"/>
  <c r="CH28"/>
  <c r="CI28" s="1"/>
  <c r="CE28"/>
  <c r="CF28" s="1"/>
  <c r="CB28"/>
  <c r="CC28" s="1"/>
  <c r="BY28"/>
  <c r="BZ28" s="1"/>
  <c r="BV28"/>
  <c r="CH27"/>
  <c r="CI27" s="1"/>
  <c r="CE27"/>
  <c r="CF27" s="1"/>
  <c r="CB27"/>
  <c r="CC27" s="1"/>
  <c r="BY27"/>
  <c r="BZ27" s="1"/>
  <c r="BV27"/>
  <c r="CH26"/>
  <c r="CI26"/>
  <c r="CE26"/>
  <c r="CF26"/>
  <c r="CB26"/>
  <c r="CC26"/>
  <c r="BY26"/>
  <c r="BZ26"/>
  <c r="BV26"/>
  <c r="BW26"/>
  <c r="CH25"/>
  <c r="CI25"/>
  <c r="CE25"/>
  <c r="CF25"/>
  <c r="CB25"/>
  <c r="CC25"/>
  <c r="BY25"/>
  <c r="BZ25"/>
  <c r="BV25"/>
  <c r="BW25"/>
  <c r="CH24"/>
  <c r="CI24"/>
  <c r="CE24"/>
  <c r="CF24"/>
  <c r="CB24"/>
  <c r="CC24"/>
  <c r="BY24"/>
  <c r="BZ24"/>
  <c r="BV24"/>
  <c r="CH23"/>
  <c r="CI23" s="1"/>
  <c r="CE23"/>
  <c r="CF23" s="1"/>
  <c r="CB23"/>
  <c r="CC23" s="1"/>
  <c r="BY23"/>
  <c r="BZ23" s="1"/>
  <c r="BV23"/>
  <c r="CH22"/>
  <c r="CI22"/>
  <c r="CE22"/>
  <c r="CF22"/>
  <c r="CB22"/>
  <c r="CC22"/>
  <c r="BY22"/>
  <c r="BZ22"/>
  <c r="BV22"/>
  <c r="CH21"/>
  <c r="CI21" s="1"/>
  <c r="CE21"/>
  <c r="CF21" s="1"/>
  <c r="CB21"/>
  <c r="CC21" s="1"/>
  <c r="BY21"/>
  <c r="BZ21" s="1"/>
  <c r="BV21"/>
  <c r="CH20"/>
  <c r="CI20"/>
  <c r="CE20"/>
  <c r="CF20"/>
  <c r="CB20"/>
  <c r="CC20"/>
  <c r="BY20"/>
  <c r="BZ20"/>
  <c r="BV20"/>
  <c r="CH19"/>
  <c r="CI19" s="1"/>
  <c r="CE19"/>
  <c r="CF19" s="1"/>
  <c r="CB19"/>
  <c r="CC19" s="1"/>
  <c r="BY19"/>
  <c r="BZ19" s="1"/>
  <c r="BV19"/>
  <c r="CH18"/>
  <c r="CI18"/>
  <c r="CE18"/>
  <c r="CF18"/>
  <c r="CB18"/>
  <c r="CC18"/>
  <c r="BY18"/>
  <c r="BZ18"/>
  <c r="BV18"/>
  <c r="CH17"/>
  <c r="CI17" s="1"/>
  <c r="CE17"/>
  <c r="CF17" s="1"/>
  <c r="CB17"/>
  <c r="CC17" s="1"/>
  <c r="BY17"/>
  <c r="BZ17" s="1"/>
  <c r="BV17"/>
  <c r="CH16"/>
  <c r="CI16"/>
  <c r="CE16"/>
  <c r="CF16"/>
  <c r="CB16"/>
  <c r="CC16"/>
  <c r="BY16"/>
  <c r="BZ16"/>
  <c r="BV16"/>
  <c r="CH15"/>
  <c r="CI15" s="1"/>
  <c r="CE15"/>
  <c r="CF15" s="1"/>
  <c r="CB15"/>
  <c r="CC15" s="1"/>
  <c r="BY15"/>
  <c r="BV15"/>
  <c r="CH14"/>
  <c r="CI14" s="1"/>
  <c r="CE14"/>
  <c r="CF14" s="1"/>
  <c r="CB14"/>
  <c r="CC14" s="1"/>
  <c r="BY14"/>
  <c r="BZ14" s="1"/>
  <c r="BV14"/>
  <c r="CH13"/>
  <c r="CI13" s="1"/>
  <c r="CE13"/>
  <c r="CF13" s="1"/>
  <c r="CB13"/>
  <c r="CC13" s="1"/>
  <c r="BY13"/>
  <c r="BZ13" s="1"/>
  <c r="BV13"/>
  <c r="CH12"/>
  <c r="CI12" s="1"/>
  <c r="CE12"/>
  <c r="CF12" s="1"/>
  <c r="CB12"/>
  <c r="CC12" s="1"/>
  <c r="BY12"/>
  <c r="BZ12" s="1"/>
  <c r="BV12"/>
  <c r="CH11"/>
  <c r="CI11" s="1"/>
  <c r="CE11"/>
  <c r="CF11" s="1"/>
  <c r="CB11"/>
  <c r="CC11" s="1"/>
  <c r="BY11"/>
  <c r="BZ11" s="1"/>
  <c r="BV11"/>
  <c r="CH10"/>
  <c r="CI10" s="1"/>
  <c r="CE10"/>
  <c r="CF10" s="1"/>
  <c r="CB10"/>
  <c r="CC10" s="1"/>
  <c r="BY10"/>
  <c r="BZ10" s="1"/>
  <c r="BV10"/>
  <c r="CH9"/>
  <c r="CI9" s="1"/>
  <c r="CE9"/>
  <c r="CF9" s="1"/>
  <c r="CB9"/>
  <c r="CC9" s="1"/>
  <c r="BY9"/>
  <c r="BZ9" s="1"/>
  <c r="BV9"/>
  <c r="CH8"/>
  <c r="CI8" s="1"/>
  <c r="CE8"/>
  <c r="CF8" s="1"/>
  <c r="CB8"/>
  <c r="CC8" s="1"/>
  <c r="BY8"/>
  <c r="BZ8" s="1"/>
  <c r="BV8"/>
  <c r="CH7"/>
  <c r="CI7" s="1"/>
  <c r="CE7"/>
  <c r="CF7" s="1"/>
  <c r="CB7"/>
  <c r="CC7" s="1"/>
  <c r="BY7"/>
  <c r="BZ7" s="1"/>
  <c r="BV7"/>
  <c r="CH6"/>
  <c r="CI6" s="1"/>
  <c r="CE6"/>
  <c r="CF6" s="1"/>
  <c r="CB6"/>
  <c r="CC6" s="1"/>
  <c r="BY6"/>
  <c r="BZ6" s="1"/>
  <c r="BV6"/>
  <c r="CH5"/>
  <c r="CI5" s="1"/>
  <c r="CE5"/>
  <c r="CF5" s="1"/>
  <c r="CB5"/>
  <c r="CC5" s="1"/>
  <c r="BY5"/>
  <c r="BZ5" s="1"/>
  <c r="BV5"/>
  <c r="CH4"/>
  <c r="CI4" s="1"/>
  <c r="CE4"/>
  <c r="CF4" s="1"/>
  <c r="CB4"/>
  <c r="CC4" s="1"/>
  <c r="BY4"/>
  <c r="BZ4" s="1"/>
  <c r="BV4"/>
  <c r="BS500"/>
  <c r="BT500" s="1"/>
  <c r="BP500"/>
  <c r="BQ500" s="1"/>
  <c r="BM500"/>
  <c r="BN500" s="1"/>
  <c r="BJ500"/>
  <c r="BK500" s="1"/>
  <c r="BS499"/>
  <c r="BT499" s="1"/>
  <c r="BP499"/>
  <c r="BQ499" s="1"/>
  <c r="BM499"/>
  <c r="BN499" s="1"/>
  <c r="BJ499"/>
  <c r="BK499" s="1"/>
  <c r="BS498"/>
  <c r="BT498" s="1"/>
  <c r="BP498"/>
  <c r="BQ498" s="1"/>
  <c r="BM498"/>
  <c r="BN498" s="1"/>
  <c r="BJ498"/>
  <c r="BK498" s="1"/>
  <c r="BS497"/>
  <c r="BT497" s="1"/>
  <c r="BP497"/>
  <c r="BQ497" s="1"/>
  <c r="BM497"/>
  <c r="BN497" s="1"/>
  <c r="BJ497"/>
  <c r="BK497" s="1"/>
  <c r="BS496"/>
  <c r="BT496" s="1"/>
  <c r="BP496"/>
  <c r="BQ496" s="1"/>
  <c r="BM496"/>
  <c r="BN496" s="1"/>
  <c r="BJ496"/>
  <c r="BK496" s="1"/>
  <c r="BS495"/>
  <c r="BT495" s="1"/>
  <c r="BP495"/>
  <c r="BQ495" s="1"/>
  <c r="BM495"/>
  <c r="BN495" s="1"/>
  <c r="BJ495"/>
  <c r="BK495" s="1"/>
  <c r="BS494"/>
  <c r="BT494" s="1"/>
  <c r="BP494"/>
  <c r="BQ494" s="1"/>
  <c r="BM494"/>
  <c r="BN494" s="1"/>
  <c r="BJ494"/>
  <c r="BK494" s="1"/>
  <c r="BS493"/>
  <c r="BT493" s="1"/>
  <c r="BP493"/>
  <c r="BQ493" s="1"/>
  <c r="BM493"/>
  <c r="BN493" s="1"/>
  <c r="BJ493"/>
  <c r="BK493" s="1"/>
  <c r="BS492"/>
  <c r="BT492" s="1"/>
  <c r="BP492"/>
  <c r="BQ492" s="1"/>
  <c r="BM492"/>
  <c r="BN492" s="1"/>
  <c r="BJ492"/>
  <c r="BK492" s="1"/>
  <c r="BS491"/>
  <c r="BT491" s="1"/>
  <c r="BP491"/>
  <c r="BQ491" s="1"/>
  <c r="BM491"/>
  <c r="BN491" s="1"/>
  <c r="BJ491"/>
  <c r="BK491" s="1"/>
  <c r="BS490"/>
  <c r="BT490" s="1"/>
  <c r="BP490"/>
  <c r="BQ490" s="1"/>
  <c r="BM490"/>
  <c r="BN490" s="1"/>
  <c r="BJ490"/>
  <c r="BK490" s="1"/>
  <c r="BS489"/>
  <c r="BT489" s="1"/>
  <c r="BP489"/>
  <c r="BQ489" s="1"/>
  <c r="BM489"/>
  <c r="BN489" s="1"/>
  <c r="BJ489"/>
  <c r="BK489" s="1"/>
  <c r="BS488"/>
  <c r="BT488" s="1"/>
  <c r="BP488"/>
  <c r="BQ488" s="1"/>
  <c r="BM488"/>
  <c r="BN488" s="1"/>
  <c r="BJ488"/>
  <c r="BK488" s="1"/>
  <c r="BS487"/>
  <c r="BT487" s="1"/>
  <c r="BP487"/>
  <c r="BQ487" s="1"/>
  <c r="BM487"/>
  <c r="BN487" s="1"/>
  <c r="BJ487"/>
  <c r="BK487" s="1"/>
  <c r="BS486"/>
  <c r="BT486" s="1"/>
  <c r="BP486"/>
  <c r="BQ486" s="1"/>
  <c r="BM486"/>
  <c r="BN486" s="1"/>
  <c r="BJ486"/>
  <c r="BK486" s="1"/>
  <c r="BS485"/>
  <c r="BT485" s="1"/>
  <c r="BP485"/>
  <c r="BQ485" s="1"/>
  <c r="BM485"/>
  <c r="BN485" s="1"/>
  <c r="BJ485"/>
  <c r="BK485" s="1"/>
  <c r="BS484"/>
  <c r="BT484" s="1"/>
  <c r="BP484"/>
  <c r="BQ484" s="1"/>
  <c r="BM484"/>
  <c r="BN484" s="1"/>
  <c r="BJ484"/>
  <c r="BK484" s="1"/>
  <c r="BS483"/>
  <c r="BT483" s="1"/>
  <c r="BP483"/>
  <c r="BQ483" s="1"/>
  <c r="BM483"/>
  <c r="BN483" s="1"/>
  <c r="BJ483"/>
  <c r="BK483" s="1"/>
  <c r="BS482"/>
  <c r="BT482" s="1"/>
  <c r="BP482"/>
  <c r="BQ482" s="1"/>
  <c r="BM482"/>
  <c r="BN482" s="1"/>
  <c r="BJ482"/>
  <c r="BK482" s="1"/>
  <c r="BS481"/>
  <c r="BT481" s="1"/>
  <c r="BP481"/>
  <c r="BQ481" s="1"/>
  <c r="BM481"/>
  <c r="BN481" s="1"/>
  <c r="BJ481"/>
  <c r="BK481" s="1"/>
  <c r="BS480"/>
  <c r="BT480" s="1"/>
  <c r="BP480"/>
  <c r="BQ480" s="1"/>
  <c r="BM480"/>
  <c r="BN480" s="1"/>
  <c r="BJ480"/>
  <c r="BK480" s="1"/>
  <c r="BS479"/>
  <c r="BT479" s="1"/>
  <c r="BP479"/>
  <c r="BQ479" s="1"/>
  <c r="BM479"/>
  <c r="BN479" s="1"/>
  <c r="BJ479"/>
  <c r="BK479" s="1"/>
  <c r="BS478"/>
  <c r="BT478" s="1"/>
  <c r="BP478"/>
  <c r="BQ478" s="1"/>
  <c r="BM478"/>
  <c r="BN478" s="1"/>
  <c r="BJ478"/>
  <c r="BK478" s="1"/>
  <c r="BS477"/>
  <c r="BT477" s="1"/>
  <c r="BP477"/>
  <c r="BQ477" s="1"/>
  <c r="BM477"/>
  <c r="BN477" s="1"/>
  <c r="BJ477"/>
  <c r="BK477" s="1"/>
  <c r="BS476"/>
  <c r="BT476" s="1"/>
  <c r="BP476"/>
  <c r="BQ476" s="1"/>
  <c r="BM476"/>
  <c r="BN476" s="1"/>
  <c r="BJ476"/>
  <c r="BK476" s="1"/>
  <c r="BS475"/>
  <c r="BT475" s="1"/>
  <c r="BP475"/>
  <c r="BQ475" s="1"/>
  <c r="BM475"/>
  <c r="BN475" s="1"/>
  <c r="BJ475"/>
  <c r="BK475" s="1"/>
  <c r="BS474"/>
  <c r="BT474" s="1"/>
  <c r="BP474"/>
  <c r="BQ474" s="1"/>
  <c r="BM474"/>
  <c r="BN474" s="1"/>
  <c r="BJ474"/>
  <c r="BK474" s="1"/>
  <c r="BS473"/>
  <c r="BT473" s="1"/>
  <c r="BP473"/>
  <c r="BQ473" s="1"/>
  <c r="BM473"/>
  <c r="BN473" s="1"/>
  <c r="BJ473"/>
  <c r="BK473" s="1"/>
  <c r="BS472"/>
  <c r="BT472" s="1"/>
  <c r="BP472"/>
  <c r="BQ472" s="1"/>
  <c r="BM472"/>
  <c r="BN472" s="1"/>
  <c r="BJ472"/>
  <c r="BK472" s="1"/>
  <c r="BS471"/>
  <c r="BT471" s="1"/>
  <c r="BP471"/>
  <c r="BQ471" s="1"/>
  <c r="BM471"/>
  <c r="BN471" s="1"/>
  <c r="BJ471"/>
  <c r="BK471" s="1"/>
  <c r="BS470"/>
  <c r="BT470" s="1"/>
  <c r="BP470"/>
  <c r="BQ470" s="1"/>
  <c r="BM470"/>
  <c r="BN470" s="1"/>
  <c r="BJ470"/>
  <c r="BK470" s="1"/>
  <c r="BS469"/>
  <c r="BT469" s="1"/>
  <c r="BP469"/>
  <c r="BQ469" s="1"/>
  <c r="BM469"/>
  <c r="BN469" s="1"/>
  <c r="BJ469"/>
  <c r="BK469" s="1"/>
  <c r="BS468"/>
  <c r="BT468" s="1"/>
  <c r="BP468"/>
  <c r="BQ468" s="1"/>
  <c r="BM468"/>
  <c r="BN468" s="1"/>
  <c r="BJ468"/>
  <c r="BK468" s="1"/>
  <c r="BS467"/>
  <c r="BT467" s="1"/>
  <c r="BP467"/>
  <c r="BQ467" s="1"/>
  <c r="BM467"/>
  <c r="BN467" s="1"/>
  <c r="BJ467"/>
  <c r="BK467" s="1"/>
  <c r="BS466"/>
  <c r="BT466" s="1"/>
  <c r="BP466"/>
  <c r="BQ466" s="1"/>
  <c r="BM466"/>
  <c r="BN466" s="1"/>
  <c r="BJ466"/>
  <c r="BK466" s="1"/>
  <c r="BS465"/>
  <c r="BT465" s="1"/>
  <c r="BP465"/>
  <c r="BQ465" s="1"/>
  <c r="BM465"/>
  <c r="BN465" s="1"/>
  <c r="BJ465"/>
  <c r="BK465" s="1"/>
  <c r="BS464"/>
  <c r="BT464" s="1"/>
  <c r="BP464"/>
  <c r="BQ464" s="1"/>
  <c r="BM464"/>
  <c r="BN464" s="1"/>
  <c r="BJ464"/>
  <c r="BK464" s="1"/>
  <c r="BS463"/>
  <c r="BT463" s="1"/>
  <c r="BP463"/>
  <c r="BQ463" s="1"/>
  <c r="BM463"/>
  <c r="BN463" s="1"/>
  <c r="BJ463"/>
  <c r="BK463" s="1"/>
  <c r="BS462"/>
  <c r="BT462" s="1"/>
  <c r="BP462"/>
  <c r="BQ462" s="1"/>
  <c r="BM462"/>
  <c r="BN462" s="1"/>
  <c r="BJ462"/>
  <c r="BK462" s="1"/>
  <c r="BS461"/>
  <c r="BT461" s="1"/>
  <c r="BP461"/>
  <c r="BQ461" s="1"/>
  <c r="BM461"/>
  <c r="BN461" s="1"/>
  <c r="BJ461"/>
  <c r="BK461" s="1"/>
  <c r="BS460"/>
  <c r="BT460" s="1"/>
  <c r="BP460"/>
  <c r="BQ460" s="1"/>
  <c r="BM460"/>
  <c r="BN460" s="1"/>
  <c r="BJ460"/>
  <c r="BK460" s="1"/>
  <c r="BS459"/>
  <c r="BT459" s="1"/>
  <c r="BP459"/>
  <c r="BQ459" s="1"/>
  <c r="BM459"/>
  <c r="BN459" s="1"/>
  <c r="BJ459"/>
  <c r="BK459" s="1"/>
  <c r="BS458"/>
  <c r="BT458" s="1"/>
  <c r="BP458"/>
  <c r="BQ458" s="1"/>
  <c r="BM458"/>
  <c r="BN458" s="1"/>
  <c r="BJ458"/>
  <c r="BK458" s="1"/>
  <c r="BS457"/>
  <c r="BT457" s="1"/>
  <c r="BP457"/>
  <c r="BQ457" s="1"/>
  <c r="BM457"/>
  <c r="BN457" s="1"/>
  <c r="BJ457"/>
  <c r="BK457" s="1"/>
  <c r="BS456"/>
  <c r="BT456" s="1"/>
  <c r="BP456"/>
  <c r="BQ456" s="1"/>
  <c r="BM456"/>
  <c r="BN456" s="1"/>
  <c r="BJ456"/>
  <c r="BK456" s="1"/>
  <c r="BS455"/>
  <c r="BT455" s="1"/>
  <c r="BP455"/>
  <c r="BQ455" s="1"/>
  <c r="BM455"/>
  <c r="BN455" s="1"/>
  <c r="BJ455"/>
  <c r="BK455" s="1"/>
  <c r="BS454"/>
  <c r="BT454" s="1"/>
  <c r="BP454"/>
  <c r="BQ454" s="1"/>
  <c r="BM454"/>
  <c r="BN454" s="1"/>
  <c r="BJ454"/>
  <c r="BK454" s="1"/>
  <c r="BS453"/>
  <c r="BT453" s="1"/>
  <c r="BP453"/>
  <c r="BQ453" s="1"/>
  <c r="BM453"/>
  <c r="BN453" s="1"/>
  <c r="BJ453"/>
  <c r="BK453" s="1"/>
  <c r="BS452"/>
  <c r="BT452" s="1"/>
  <c r="BP452"/>
  <c r="BQ452" s="1"/>
  <c r="BM452"/>
  <c r="BN452" s="1"/>
  <c r="BJ452"/>
  <c r="BK452" s="1"/>
  <c r="BS451"/>
  <c r="BT451" s="1"/>
  <c r="BP451"/>
  <c r="BQ451" s="1"/>
  <c r="BM451"/>
  <c r="BN451" s="1"/>
  <c r="BJ451"/>
  <c r="BK451" s="1"/>
  <c r="BS450"/>
  <c r="BT450" s="1"/>
  <c r="BP450"/>
  <c r="BQ450" s="1"/>
  <c r="BM450"/>
  <c r="BN450" s="1"/>
  <c r="BJ450"/>
  <c r="BK450" s="1"/>
  <c r="BS449"/>
  <c r="BT449" s="1"/>
  <c r="BP449"/>
  <c r="BQ449" s="1"/>
  <c r="BM449"/>
  <c r="BN449" s="1"/>
  <c r="BJ449"/>
  <c r="BK449" s="1"/>
  <c r="BS448"/>
  <c r="BT448" s="1"/>
  <c r="BP448"/>
  <c r="BQ448" s="1"/>
  <c r="BM448"/>
  <c r="BN448" s="1"/>
  <c r="BJ448"/>
  <c r="BK448" s="1"/>
  <c r="BS447"/>
  <c r="BT447" s="1"/>
  <c r="BP447"/>
  <c r="BQ447" s="1"/>
  <c r="BM447"/>
  <c r="BN447" s="1"/>
  <c r="BJ447"/>
  <c r="BK447" s="1"/>
  <c r="BS446"/>
  <c r="BT446" s="1"/>
  <c r="BP446"/>
  <c r="BQ446" s="1"/>
  <c r="BM446"/>
  <c r="BN446" s="1"/>
  <c r="BJ446"/>
  <c r="BK446" s="1"/>
  <c r="BS445"/>
  <c r="BT445" s="1"/>
  <c r="BP445"/>
  <c r="BQ445" s="1"/>
  <c r="BM445"/>
  <c r="BN445" s="1"/>
  <c r="BJ445"/>
  <c r="BK445" s="1"/>
  <c r="BS444"/>
  <c r="BT444" s="1"/>
  <c r="BP444"/>
  <c r="BQ444" s="1"/>
  <c r="BM444"/>
  <c r="BN444" s="1"/>
  <c r="BJ444"/>
  <c r="BK444" s="1"/>
  <c r="BS443"/>
  <c r="BT443" s="1"/>
  <c r="BP443"/>
  <c r="BQ443" s="1"/>
  <c r="BM443"/>
  <c r="BN443" s="1"/>
  <c r="BJ443"/>
  <c r="BK443" s="1"/>
  <c r="BS442"/>
  <c r="BT442" s="1"/>
  <c r="BP442"/>
  <c r="BQ442" s="1"/>
  <c r="BM442"/>
  <c r="BN442" s="1"/>
  <c r="BJ442"/>
  <c r="BK442" s="1"/>
  <c r="BS441"/>
  <c r="BT441" s="1"/>
  <c r="BP441"/>
  <c r="BQ441" s="1"/>
  <c r="BM441"/>
  <c r="BN441" s="1"/>
  <c r="BJ441"/>
  <c r="BK441" s="1"/>
  <c r="BS440"/>
  <c r="BT440" s="1"/>
  <c r="BP440"/>
  <c r="BQ440" s="1"/>
  <c r="BM440"/>
  <c r="BN440" s="1"/>
  <c r="BJ440"/>
  <c r="BK440" s="1"/>
  <c r="BS439"/>
  <c r="BT439" s="1"/>
  <c r="BP439"/>
  <c r="BQ439" s="1"/>
  <c r="BM439"/>
  <c r="BN439" s="1"/>
  <c r="BJ439"/>
  <c r="BK439" s="1"/>
  <c r="BS438"/>
  <c r="BT438" s="1"/>
  <c r="BP438"/>
  <c r="BQ438" s="1"/>
  <c r="BM438"/>
  <c r="BN438" s="1"/>
  <c r="BJ438"/>
  <c r="BK438" s="1"/>
  <c r="BS437"/>
  <c r="BT437" s="1"/>
  <c r="BP437"/>
  <c r="BQ437" s="1"/>
  <c r="BM437"/>
  <c r="BN437" s="1"/>
  <c r="BJ437"/>
  <c r="BK437" s="1"/>
  <c r="BS436"/>
  <c r="BT436" s="1"/>
  <c r="BP436"/>
  <c r="BQ436" s="1"/>
  <c r="BM436"/>
  <c r="BN436" s="1"/>
  <c r="BJ436"/>
  <c r="BK436" s="1"/>
  <c r="BS435"/>
  <c r="BT435" s="1"/>
  <c r="BP435"/>
  <c r="BQ435" s="1"/>
  <c r="BM435"/>
  <c r="BN435" s="1"/>
  <c r="BJ435"/>
  <c r="BK435" s="1"/>
  <c r="BS434"/>
  <c r="BT434" s="1"/>
  <c r="BP434"/>
  <c r="BQ434" s="1"/>
  <c r="BM434"/>
  <c r="BN434" s="1"/>
  <c r="BJ434"/>
  <c r="BK434" s="1"/>
  <c r="BS433"/>
  <c r="BT433" s="1"/>
  <c r="BP433"/>
  <c r="BQ433" s="1"/>
  <c r="BM433"/>
  <c r="BN433" s="1"/>
  <c r="BJ433"/>
  <c r="BK433" s="1"/>
  <c r="BS432"/>
  <c r="BT432" s="1"/>
  <c r="BP432"/>
  <c r="BQ432" s="1"/>
  <c r="BM432"/>
  <c r="BN432" s="1"/>
  <c r="BJ432"/>
  <c r="BK432" s="1"/>
  <c r="BS431"/>
  <c r="BT431" s="1"/>
  <c r="BP431"/>
  <c r="BQ431" s="1"/>
  <c r="BM431"/>
  <c r="BN431" s="1"/>
  <c r="BJ431"/>
  <c r="BK431" s="1"/>
  <c r="BS430"/>
  <c r="BT430" s="1"/>
  <c r="BP430"/>
  <c r="BQ430" s="1"/>
  <c r="BM430"/>
  <c r="BN430" s="1"/>
  <c r="BJ430"/>
  <c r="BK430" s="1"/>
  <c r="BS429"/>
  <c r="BT429" s="1"/>
  <c r="BP429"/>
  <c r="BQ429" s="1"/>
  <c r="BM429"/>
  <c r="BN429" s="1"/>
  <c r="BJ429"/>
  <c r="BK429" s="1"/>
  <c r="BS428"/>
  <c r="BT428" s="1"/>
  <c r="BP428"/>
  <c r="BQ428" s="1"/>
  <c r="BM428"/>
  <c r="BN428" s="1"/>
  <c r="BJ428"/>
  <c r="BK428" s="1"/>
  <c r="BS427"/>
  <c r="BT427" s="1"/>
  <c r="BP427"/>
  <c r="BQ427" s="1"/>
  <c r="BM427"/>
  <c r="BN427" s="1"/>
  <c r="BJ427"/>
  <c r="BK427" s="1"/>
  <c r="BS426"/>
  <c r="BT426" s="1"/>
  <c r="BP426"/>
  <c r="BQ426" s="1"/>
  <c r="BM426"/>
  <c r="BN426" s="1"/>
  <c r="BJ426"/>
  <c r="BK426" s="1"/>
  <c r="BS425"/>
  <c r="BT425" s="1"/>
  <c r="BP425"/>
  <c r="BQ425" s="1"/>
  <c r="BM425"/>
  <c r="BN425" s="1"/>
  <c r="BJ425"/>
  <c r="BK425" s="1"/>
  <c r="BS424"/>
  <c r="BT424" s="1"/>
  <c r="BP424"/>
  <c r="BQ424" s="1"/>
  <c r="BM424"/>
  <c r="BN424" s="1"/>
  <c r="BJ424"/>
  <c r="BK424" s="1"/>
  <c r="BS423"/>
  <c r="BT423" s="1"/>
  <c r="BP423"/>
  <c r="BQ423" s="1"/>
  <c r="BM423"/>
  <c r="BN423" s="1"/>
  <c r="BJ423"/>
  <c r="BK423" s="1"/>
  <c r="BS422"/>
  <c r="BT422" s="1"/>
  <c r="BP422"/>
  <c r="BQ422" s="1"/>
  <c r="BM422"/>
  <c r="BN422" s="1"/>
  <c r="BJ422"/>
  <c r="BK422" s="1"/>
  <c r="BS421"/>
  <c r="BT421" s="1"/>
  <c r="BP421"/>
  <c r="BQ421" s="1"/>
  <c r="BM421"/>
  <c r="BN421" s="1"/>
  <c r="BJ421"/>
  <c r="BK421" s="1"/>
  <c r="BS420"/>
  <c r="BT420" s="1"/>
  <c r="BP420"/>
  <c r="BQ420" s="1"/>
  <c r="BM420"/>
  <c r="BN420" s="1"/>
  <c r="BJ420"/>
  <c r="BK420" s="1"/>
  <c r="BS419"/>
  <c r="BT419" s="1"/>
  <c r="BP419"/>
  <c r="BQ419" s="1"/>
  <c r="BM419"/>
  <c r="BN419" s="1"/>
  <c r="BJ419"/>
  <c r="BK419" s="1"/>
  <c r="BS418"/>
  <c r="BT418" s="1"/>
  <c r="BP418"/>
  <c r="BQ418" s="1"/>
  <c r="BM418"/>
  <c r="BN418" s="1"/>
  <c r="BJ418"/>
  <c r="BK418" s="1"/>
  <c r="BS417"/>
  <c r="BT417" s="1"/>
  <c r="BP417"/>
  <c r="BQ417" s="1"/>
  <c r="BM417"/>
  <c r="BN417" s="1"/>
  <c r="BJ417"/>
  <c r="BK417" s="1"/>
  <c r="BS416"/>
  <c r="BT416" s="1"/>
  <c r="BP416"/>
  <c r="BQ416" s="1"/>
  <c r="BM416"/>
  <c r="BN416" s="1"/>
  <c r="BJ416"/>
  <c r="BK416" s="1"/>
  <c r="BS415"/>
  <c r="BT415" s="1"/>
  <c r="BP415"/>
  <c r="BQ415" s="1"/>
  <c r="BM415"/>
  <c r="BN415" s="1"/>
  <c r="BJ415"/>
  <c r="BK415" s="1"/>
  <c r="BS414"/>
  <c r="BT414" s="1"/>
  <c r="BP414"/>
  <c r="BQ414" s="1"/>
  <c r="BM414"/>
  <c r="BN414" s="1"/>
  <c r="BJ414"/>
  <c r="BK414" s="1"/>
  <c r="BS413"/>
  <c r="BT413" s="1"/>
  <c r="BP413"/>
  <c r="BQ413" s="1"/>
  <c r="BM413"/>
  <c r="BN413" s="1"/>
  <c r="BJ413"/>
  <c r="BK413" s="1"/>
  <c r="BS412"/>
  <c r="BT412" s="1"/>
  <c r="BP412"/>
  <c r="BQ412" s="1"/>
  <c r="BM412"/>
  <c r="BN412" s="1"/>
  <c r="BJ412"/>
  <c r="BK412" s="1"/>
  <c r="BS411"/>
  <c r="BT411" s="1"/>
  <c r="BP411"/>
  <c r="BQ411" s="1"/>
  <c r="BM411"/>
  <c r="BN411" s="1"/>
  <c r="BJ411"/>
  <c r="BK411" s="1"/>
  <c r="BS410"/>
  <c r="BT410" s="1"/>
  <c r="BP410"/>
  <c r="BQ410" s="1"/>
  <c r="BM410"/>
  <c r="BN410" s="1"/>
  <c r="BJ410"/>
  <c r="BK410" s="1"/>
  <c r="BS409"/>
  <c r="BT409" s="1"/>
  <c r="BP409"/>
  <c r="BQ409" s="1"/>
  <c r="BM409"/>
  <c r="BN409" s="1"/>
  <c r="BJ409"/>
  <c r="BK409" s="1"/>
  <c r="BS408"/>
  <c r="BT408" s="1"/>
  <c r="BP408"/>
  <c r="BQ408" s="1"/>
  <c r="BM408"/>
  <c r="BN408" s="1"/>
  <c r="BJ408"/>
  <c r="BK408" s="1"/>
  <c r="BS407"/>
  <c r="BT407" s="1"/>
  <c r="BP407"/>
  <c r="BQ407" s="1"/>
  <c r="BM407"/>
  <c r="BN407" s="1"/>
  <c r="BJ407"/>
  <c r="BK407" s="1"/>
  <c r="BS406"/>
  <c r="BT406" s="1"/>
  <c r="BP406"/>
  <c r="BQ406" s="1"/>
  <c r="BM406"/>
  <c r="BN406" s="1"/>
  <c r="BJ406"/>
  <c r="BK406" s="1"/>
  <c r="BS405"/>
  <c r="BT405" s="1"/>
  <c r="BP405"/>
  <c r="BQ405" s="1"/>
  <c r="BM405"/>
  <c r="BN405" s="1"/>
  <c r="BJ405"/>
  <c r="BK405" s="1"/>
  <c r="BS404"/>
  <c r="BT404" s="1"/>
  <c r="BP404"/>
  <c r="BQ404" s="1"/>
  <c r="BM404"/>
  <c r="BN404" s="1"/>
  <c r="BJ404"/>
  <c r="BK404" s="1"/>
  <c r="BS403"/>
  <c r="BT403" s="1"/>
  <c r="BP403"/>
  <c r="BQ403" s="1"/>
  <c r="BM403"/>
  <c r="BN403" s="1"/>
  <c r="BJ403"/>
  <c r="BK403" s="1"/>
  <c r="BS402"/>
  <c r="BT402" s="1"/>
  <c r="BP402"/>
  <c r="BQ402" s="1"/>
  <c r="BM402"/>
  <c r="BN402" s="1"/>
  <c r="BJ402"/>
  <c r="BK402" s="1"/>
  <c r="BS401"/>
  <c r="BT401" s="1"/>
  <c r="BP401"/>
  <c r="BQ401" s="1"/>
  <c r="BM401"/>
  <c r="BN401" s="1"/>
  <c r="BJ401"/>
  <c r="BK401" s="1"/>
  <c r="BS400"/>
  <c r="BT400" s="1"/>
  <c r="BP400"/>
  <c r="BQ400" s="1"/>
  <c r="BM400"/>
  <c r="BN400" s="1"/>
  <c r="BJ400"/>
  <c r="BK400" s="1"/>
  <c r="BS399"/>
  <c r="BT399" s="1"/>
  <c r="BP399"/>
  <c r="BQ399" s="1"/>
  <c r="BM399"/>
  <c r="BN399" s="1"/>
  <c r="BJ399"/>
  <c r="BK399" s="1"/>
  <c r="BS398"/>
  <c r="BT398" s="1"/>
  <c r="BP398"/>
  <c r="BQ398" s="1"/>
  <c r="BM398"/>
  <c r="BN398" s="1"/>
  <c r="BJ398"/>
  <c r="BK398" s="1"/>
  <c r="BS397"/>
  <c r="BT397" s="1"/>
  <c r="BP397"/>
  <c r="BQ397" s="1"/>
  <c r="BM397"/>
  <c r="BN397" s="1"/>
  <c r="BJ397"/>
  <c r="BK397" s="1"/>
  <c r="BS396"/>
  <c r="BT396" s="1"/>
  <c r="BP396"/>
  <c r="BQ396" s="1"/>
  <c r="BM396"/>
  <c r="BN396" s="1"/>
  <c r="BJ396"/>
  <c r="BK396" s="1"/>
  <c r="BS395"/>
  <c r="BT395" s="1"/>
  <c r="BP395"/>
  <c r="BQ395" s="1"/>
  <c r="BM395"/>
  <c r="BN395" s="1"/>
  <c r="BJ395"/>
  <c r="BK395" s="1"/>
  <c r="BS394"/>
  <c r="BT394" s="1"/>
  <c r="BP394"/>
  <c r="BQ394" s="1"/>
  <c r="BM394"/>
  <c r="BN394" s="1"/>
  <c r="BJ394"/>
  <c r="BK394" s="1"/>
  <c r="BS393"/>
  <c r="BT393" s="1"/>
  <c r="BP393"/>
  <c r="BQ393" s="1"/>
  <c r="BM393"/>
  <c r="BN393" s="1"/>
  <c r="BJ393"/>
  <c r="BK393" s="1"/>
  <c r="BS392"/>
  <c r="BT392" s="1"/>
  <c r="BP392"/>
  <c r="BQ392" s="1"/>
  <c r="BM392"/>
  <c r="BN392" s="1"/>
  <c r="BJ392"/>
  <c r="BK392" s="1"/>
  <c r="BS391"/>
  <c r="BT391" s="1"/>
  <c r="BP391"/>
  <c r="BQ391" s="1"/>
  <c r="BM391"/>
  <c r="BN391" s="1"/>
  <c r="BJ391"/>
  <c r="BK391" s="1"/>
  <c r="BS390"/>
  <c r="BT390" s="1"/>
  <c r="BP390"/>
  <c r="BQ390" s="1"/>
  <c r="BM390"/>
  <c r="BN390" s="1"/>
  <c r="BJ390"/>
  <c r="BK390" s="1"/>
  <c r="BS389"/>
  <c r="BT389" s="1"/>
  <c r="BP389"/>
  <c r="BQ389" s="1"/>
  <c r="BM389"/>
  <c r="BN389" s="1"/>
  <c r="BJ389"/>
  <c r="BK389" s="1"/>
  <c r="BS388"/>
  <c r="BT388" s="1"/>
  <c r="BP388"/>
  <c r="BQ388" s="1"/>
  <c r="BM388"/>
  <c r="BN388" s="1"/>
  <c r="BJ388"/>
  <c r="BK388" s="1"/>
  <c r="BS387"/>
  <c r="BT387" s="1"/>
  <c r="BP387"/>
  <c r="BQ387" s="1"/>
  <c r="BM387"/>
  <c r="BN387" s="1"/>
  <c r="BJ387"/>
  <c r="BK387" s="1"/>
  <c r="BS386"/>
  <c r="BT386" s="1"/>
  <c r="BP386"/>
  <c r="BQ386" s="1"/>
  <c r="BM386"/>
  <c r="BN386" s="1"/>
  <c r="BJ386"/>
  <c r="BK386" s="1"/>
  <c r="BS385"/>
  <c r="BT385" s="1"/>
  <c r="BP385"/>
  <c r="BQ385" s="1"/>
  <c r="BM385"/>
  <c r="BN385" s="1"/>
  <c r="BJ385"/>
  <c r="BK385" s="1"/>
  <c r="BS384"/>
  <c r="BT384" s="1"/>
  <c r="BP384"/>
  <c r="BQ384" s="1"/>
  <c r="BM384"/>
  <c r="BN384" s="1"/>
  <c r="BJ384"/>
  <c r="BK384" s="1"/>
  <c r="BS383"/>
  <c r="BT383" s="1"/>
  <c r="BP383"/>
  <c r="BQ383" s="1"/>
  <c r="BM383"/>
  <c r="BN383" s="1"/>
  <c r="BJ383"/>
  <c r="BK383" s="1"/>
  <c r="BS382"/>
  <c r="BT382" s="1"/>
  <c r="BP382"/>
  <c r="BQ382" s="1"/>
  <c r="BM382"/>
  <c r="BN382" s="1"/>
  <c r="BJ382"/>
  <c r="BK382" s="1"/>
  <c r="BS381"/>
  <c r="BT381" s="1"/>
  <c r="BP381"/>
  <c r="BQ381" s="1"/>
  <c r="BM381"/>
  <c r="BN381" s="1"/>
  <c r="BJ381"/>
  <c r="BK381" s="1"/>
  <c r="BS380"/>
  <c r="BT380" s="1"/>
  <c r="BP380"/>
  <c r="BQ380" s="1"/>
  <c r="BM380"/>
  <c r="BN380" s="1"/>
  <c r="BJ380"/>
  <c r="BK380"/>
  <c r="BS379"/>
  <c r="BT379"/>
  <c r="BP379"/>
  <c r="BQ379"/>
  <c r="BM379"/>
  <c r="BN379"/>
  <c r="BJ379"/>
  <c r="BK379"/>
  <c r="BS378"/>
  <c r="BT378"/>
  <c r="BP378"/>
  <c r="BQ378"/>
  <c r="BM378"/>
  <c r="BN378"/>
  <c r="BJ378"/>
  <c r="BK378"/>
  <c r="BS377"/>
  <c r="BT377"/>
  <c r="BP377"/>
  <c r="BQ377"/>
  <c r="BM377"/>
  <c r="BN377"/>
  <c r="BJ377"/>
  <c r="BK377"/>
  <c r="BS376"/>
  <c r="BT376"/>
  <c r="BP376"/>
  <c r="BQ376"/>
  <c r="BM376"/>
  <c r="BN376"/>
  <c r="BJ376"/>
  <c r="BK376"/>
  <c r="BS375"/>
  <c r="BT375"/>
  <c r="BP375"/>
  <c r="BQ375"/>
  <c r="BM375"/>
  <c r="BN375"/>
  <c r="BJ375"/>
  <c r="BK375"/>
  <c r="BS374"/>
  <c r="BT374"/>
  <c r="BP374"/>
  <c r="BQ374"/>
  <c r="BM374"/>
  <c r="BN374"/>
  <c r="BJ374"/>
  <c r="BK374"/>
  <c r="BS373"/>
  <c r="BT373"/>
  <c r="BP373"/>
  <c r="BQ373"/>
  <c r="BM373"/>
  <c r="BN373"/>
  <c r="BJ373"/>
  <c r="BK373"/>
  <c r="BS372"/>
  <c r="BT372"/>
  <c r="BP372"/>
  <c r="BQ372"/>
  <c r="BM372"/>
  <c r="BN372"/>
  <c r="BJ372"/>
  <c r="BK372"/>
  <c r="BS371"/>
  <c r="BT371"/>
  <c r="BP371"/>
  <c r="BQ371"/>
  <c r="BM371"/>
  <c r="BN371"/>
  <c r="BJ371"/>
  <c r="BK371"/>
  <c r="BS370"/>
  <c r="BT370"/>
  <c r="BP370"/>
  <c r="BQ370"/>
  <c r="BM370"/>
  <c r="BN370"/>
  <c r="BJ370"/>
  <c r="BK370"/>
  <c r="BS369"/>
  <c r="BT369"/>
  <c r="BP369"/>
  <c r="BQ369"/>
  <c r="BM369"/>
  <c r="BN369"/>
  <c r="BJ369"/>
  <c r="BK369"/>
  <c r="BS368"/>
  <c r="BT368"/>
  <c r="BP368"/>
  <c r="BQ368"/>
  <c r="BM368"/>
  <c r="BN368"/>
  <c r="BJ368"/>
  <c r="BK368"/>
  <c r="BS367"/>
  <c r="BT367"/>
  <c r="BP367"/>
  <c r="BQ367"/>
  <c r="BM367"/>
  <c r="BN367"/>
  <c r="BJ367"/>
  <c r="BK367"/>
  <c r="BS366"/>
  <c r="BT366"/>
  <c r="BP366"/>
  <c r="BQ366"/>
  <c r="BM366"/>
  <c r="BN366"/>
  <c r="BJ366"/>
  <c r="BK366"/>
  <c r="BS365"/>
  <c r="BT365"/>
  <c r="BP365"/>
  <c r="BQ365"/>
  <c r="BM365"/>
  <c r="BN365"/>
  <c r="BJ365"/>
  <c r="BK365"/>
  <c r="BS364"/>
  <c r="BT364"/>
  <c r="BP364"/>
  <c r="BQ364"/>
  <c r="BM364"/>
  <c r="BN364"/>
  <c r="BJ364"/>
  <c r="BK364"/>
  <c r="BS363"/>
  <c r="BT363"/>
  <c r="BP363"/>
  <c r="BQ363"/>
  <c r="BM363"/>
  <c r="BN363"/>
  <c r="BJ363"/>
  <c r="BK363"/>
  <c r="BS362"/>
  <c r="BT362"/>
  <c r="BP362"/>
  <c r="BQ362"/>
  <c r="BM362"/>
  <c r="BN362"/>
  <c r="BJ362"/>
  <c r="BK362"/>
  <c r="BS361"/>
  <c r="BT361"/>
  <c r="BP361"/>
  <c r="BQ361"/>
  <c r="BM361"/>
  <c r="BN361"/>
  <c r="BJ361"/>
  <c r="BK361"/>
  <c r="BS360"/>
  <c r="BT360"/>
  <c r="BP360"/>
  <c r="BQ360"/>
  <c r="BM360"/>
  <c r="BN360"/>
  <c r="BJ360"/>
  <c r="BK360"/>
  <c r="BS359"/>
  <c r="BT359"/>
  <c r="BP359"/>
  <c r="BQ359"/>
  <c r="BM359"/>
  <c r="BN359"/>
  <c r="BJ359"/>
  <c r="BK359"/>
  <c r="BS358"/>
  <c r="BT358"/>
  <c r="BP358"/>
  <c r="BQ358"/>
  <c r="BM358"/>
  <c r="BN358"/>
  <c r="BJ358"/>
  <c r="BK358"/>
  <c r="BS357"/>
  <c r="BT357"/>
  <c r="BP357"/>
  <c r="BQ357"/>
  <c r="BM357"/>
  <c r="BN357"/>
  <c r="BJ357"/>
  <c r="BK357"/>
  <c r="BS356"/>
  <c r="BT356"/>
  <c r="BP356"/>
  <c r="BQ356"/>
  <c r="BM356"/>
  <c r="BN356"/>
  <c r="BJ356"/>
  <c r="BK356"/>
  <c r="BS355"/>
  <c r="BT355"/>
  <c r="BP355"/>
  <c r="BQ355"/>
  <c r="BM355"/>
  <c r="BN355"/>
  <c r="BJ355"/>
  <c r="BK355"/>
  <c r="BS354"/>
  <c r="BT354"/>
  <c r="BP354"/>
  <c r="BQ354"/>
  <c r="BM354"/>
  <c r="BN354"/>
  <c r="BJ354"/>
  <c r="BK354"/>
  <c r="BS353"/>
  <c r="BT353"/>
  <c r="BP353"/>
  <c r="BQ353"/>
  <c r="BM353"/>
  <c r="BN353"/>
  <c r="BJ353"/>
  <c r="BK353"/>
  <c r="BS352"/>
  <c r="BT352"/>
  <c r="BP352"/>
  <c r="BQ352"/>
  <c r="BM352"/>
  <c r="BN352"/>
  <c r="BJ352"/>
  <c r="BK352"/>
  <c r="BS351"/>
  <c r="BT351"/>
  <c r="BP351"/>
  <c r="BQ351"/>
  <c r="BM351"/>
  <c r="BN351"/>
  <c r="BJ351"/>
  <c r="BK351"/>
  <c r="BS350"/>
  <c r="BT350"/>
  <c r="BP350"/>
  <c r="BQ350"/>
  <c r="BM350"/>
  <c r="BN350"/>
  <c r="BJ350"/>
  <c r="BK350"/>
  <c r="BS349"/>
  <c r="BT349"/>
  <c r="BP349"/>
  <c r="BQ349"/>
  <c r="BM349"/>
  <c r="BN349"/>
  <c r="BJ349"/>
  <c r="BK349"/>
  <c r="BS348"/>
  <c r="BT348"/>
  <c r="BP348"/>
  <c r="BQ348"/>
  <c r="BM348"/>
  <c r="BN348"/>
  <c r="BJ348"/>
  <c r="BK348"/>
  <c r="BS347"/>
  <c r="BT347"/>
  <c r="BP347"/>
  <c r="BQ347"/>
  <c r="BM347"/>
  <c r="BN347"/>
  <c r="BJ347"/>
  <c r="BK347"/>
  <c r="BS346"/>
  <c r="BT346"/>
  <c r="BP346"/>
  <c r="BQ346"/>
  <c r="BM346"/>
  <c r="BN346"/>
  <c r="BJ346"/>
  <c r="BK346"/>
  <c r="BS345"/>
  <c r="BT345"/>
  <c r="BP345"/>
  <c r="BQ345"/>
  <c r="BM345"/>
  <c r="BN345"/>
  <c r="BJ345"/>
  <c r="BK345"/>
  <c r="BS344"/>
  <c r="BT344"/>
  <c r="BP344"/>
  <c r="BQ344"/>
  <c r="BM344"/>
  <c r="BN344"/>
  <c r="BJ344"/>
  <c r="BK344"/>
  <c r="BS343"/>
  <c r="BT343"/>
  <c r="BP343"/>
  <c r="BQ343"/>
  <c r="BM343"/>
  <c r="BN343"/>
  <c r="BJ343"/>
  <c r="BK343"/>
  <c r="BS342"/>
  <c r="BT342"/>
  <c r="BP342"/>
  <c r="BQ342"/>
  <c r="BM342"/>
  <c r="BN342"/>
  <c r="BJ342"/>
  <c r="BK342"/>
  <c r="BS341"/>
  <c r="BT341"/>
  <c r="BP341"/>
  <c r="BQ341"/>
  <c r="BM341"/>
  <c r="BN341"/>
  <c r="BJ341"/>
  <c r="BK341"/>
  <c r="BS340"/>
  <c r="BT340"/>
  <c r="BP340"/>
  <c r="BQ340"/>
  <c r="BM340"/>
  <c r="BN340"/>
  <c r="BJ340"/>
  <c r="BK340"/>
  <c r="BS339"/>
  <c r="BT339"/>
  <c r="BP339"/>
  <c r="BQ339"/>
  <c r="BM339"/>
  <c r="BN339"/>
  <c r="BJ339"/>
  <c r="BK339"/>
  <c r="BS338"/>
  <c r="BT338"/>
  <c r="BP338"/>
  <c r="BQ338"/>
  <c r="BM338"/>
  <c r="BN338"/>
  <c r="BJ338"/>
  <c r="BK338"/>
  <c r="BS337"/>
  <c r="BT337"/>
  <c r="BP337"/>
  <c r="BQ337"/>
  <c r="BM337"/>
  <c r="BN337"/>
  <c r="BJ337"/>
  <c r="BK337"/>
  <c r="BS336"/>
  <c r="BT336"/>
  <c r="BP336"/>
  <c r="BQ336"/>
  <c r="BM336"/>
  <c r="BN336"/>
  <c r="BJ336"/>
  <c r="BK336"/>
  <c r="BS335"/>
  <c r="BT335"/>
  <c r="BP335"/>
  <c r="BQ335"/>
  <c r="BM335"/>
  <c r="BN335"/>
  <c r="BJ335"/>
  <c r="BK335"/>
  <c r="BS334"/>
  <c r="BT334"/>
  <c r="BP334"/>
  <c r="BQ334"/>
  <c r="BM334"/>
  <c r="BN334"/>
  <c r="BJ334"/>
  <c r="BK334"/>
  <c r="BS333"/>
  <c r="BT333"/>
  <c r="BP333"/>
  <c r="BQ333"/>
  <c r="BM333"/>
  <c r="BN333"/>
  <c r="BJ333"/>
  <c r="BK333"/>
  <c r="BS332"/>
  <c r="BT332"/>
  <c r="BP332"/>
  <c r="BQ332"/>
  <c r="BM332"/>
  <c r="BN332"/>
  <c r="BJ332"/>
  <c r="BK332"/>
  <c r="BS331"/>
  <c r="BT331"/>
  <c r="BP331"/>
  <c r="BQ331"/>
  <c r="BM331"/>
  <c r="BN331"/>
  <c r="BJ331"/>
  <c r="BK331"/>
  <c r="BS330"/>
  <c r="BT330"/>
  <c r="BP330"/>
  <c r="BQ330"/>
  <c r="BM330"/>
  <c r="BN330"/>
  <c r="BJ330"/>
  <c r="BK330"/>
  <c r="BS329"/>
  <c r="BT329"/>
  <c r="BP329"/>
  <c r="BQ329"/>
  <c r="BM329"/>
  <c r="BN329"/>
  <c r="BJ329"/>
  <c r="BK329"/>
  <c r="BS328"/>
  <c r="BT328"/>
  <c r="BP328"/>
  <c r="BQ328"/>
  <c r="BM328"/>
  <c r="BN328"/>
  <c r="BJ328"/>
  <c r="BK328"/>
  <c r="BS327"/>
  <c r="BT327"/>
  <c r="BP327"/>
  <c r="BQ327"/>
  <c r="BM327"/>
  <c r="BN327"/>
  <c r="BJ327"/>
  <c r="BK327"/>
  <c r="BS326"/>
  <c r="BT326"/>
  <c r="BP326"/>
  <c r="BQ326"/>
  <c r="BM326"/>
  <c r="BN326"/>
  <c r="BJ326"/>
  <c r="BK326"/>
  <c r="BS325"/>
  <c r="BT325"/>
  <c r="BP325"/>
  <c r="BQ325"/>
  <c r="BM325"/>
  <c r="BN325"/>
  <c r="BJ325"/>
  <c r="BK325"/>
  <c r="BS324"/>
  <c r="BT324"/>
  <c r="BP324"/>
  <c r="BQ324"/>
  <c r="BM324"/>
  <c r="BN324"/>
  <c r="BJ324"/>
  <c r="BK324"/>
  <c r="BS323"/>
  <c r="BT323"/>
  <c r="BP323"/>
  <c r="BQ323"/>
  <c r="BM323"/>
  <c r="BN323"/>
  <c r="BJ323"/>
  <c r="BK323"/>
  <c r="BS322"/>
  <c r="BT322"/>
  <c r="BP322"/>
  <c r="BQ322"/>
  <c r="BM322"/>
  <c r="BN322"/>
  <c r="BJ322"/>
  <c r="BK322"/>
  <c r="BS321"/>
  <c r="BT321"/>
  <c r="BP321"/>
  <c r="BQ321"/>
  <c r="BM321"/>
  <c r="BN321"/>
  <c r="BJ321"/>
  <c r="BK321"/>
  <c r="BS320"/>
  <c r="BT320"/>
  <c r="BP320"/>
  <c r="BQ320"/>
  <c r="BM320"/>
  <c r="BN320"/>
  <c r="BJ320"/>
  <c r="BK320"/>
  <c r="BS319"/>
  <c r="BT319"/>
  <c r="BP319"/>
  <c r="BQ319"/>
  <c r="BM319"/>
  <c r="BN319"/>
  <c r="BJ319"/>
  <c r="BK319"/>
  <c r="BS318"/>
  <c r="BT318"/>
  <c r="BP318"/>
  <c r="BQ318"/>
  <c r="BM318"/>
  <c r="BN318"/>
  <c r="BJ318"/>
  <c r="BK318"/>
  <c r="BS317"/>
  <c r="BT317"/>
  <c r="BP317"/>
  <c r="BQ317"/>
  <c r="BM317"/>
  <c r="BN317"/>
  <c r="BJ317"/>
  <c r="BK317"/>
  <c r="BS316"/>
  <c r="BT316"/>
  <c r="BP316"/>
  <c r="BQ316"/>
  <c r="BM316"/>
  <c r="BN316"/>
  <c r="BJ316"/>
  <c r="BK316"/>
  <c r="BS315"/>
  <c r="BT315"/>
  <c r="BP315"/>
  <c r="BQ315"/>
  <c r="BM315"/>
  <c r="BN315"/>
  <c r="BJ315"/>
  <c r="BK315"/>
  <c r="BS314"/>
  <c r="BT314"/>
  <c r="BP314"/>
  <c r="BQ314"/>
  <c r="BM314"/>
  <c r="BN314"/>
  <c r="BJ314"/>
  <c r="BK314"/>
  <c r="BS313"/>
  <c r="BT313"/>
  <c r="BP313"/>
  <c r="BQ313"/>
  <c r="BM313"/>
  <c r="BN313"/>
  <c r="BJ313"/>
  <c r="BK313"/>
  <c r="BS312"/>
  <c r="BT312"/>
  <c r="BP312"/>
  <c r="BQ312"/>
  <c r="BM312"/>
  <c r="BN312"/>
  <c r="BJ312"/>
  <c r="BK312"/>
  <c r="BS311"/>
  <c r="BT311"/>
  <c r="BP311"/>
  <c r="BQ311"/>
  <c r="BM311"/>
  <c r="BN311"/>
  <c r="BJ311"/>
  <c r="BK311"/>
  <c r="BS310"/>
  <c r="BT310"/>
  <c r="BP310"/>
  <c r="BQ310"/>
  <c r="BM310"/>
  <c r="BN310"/>
  <c r="BJ310"/>
  <c r="BK310"/>
  <c r="BS309"/>
  <c r="BT309"/>
  <c r="BP309"/>
  <c r="BQ309"/>
  <c r="BM309"/>
  <c r="BN309"/>
  <c r="BJ309"/>
  <c r="BK309"/>
  <c r="BS308"/>
  <c r="BT308"/>
  <c r="BP308"/>
  <c r="BQ308"/>
  <c r="BM308"/>
  <c r="BN308"/>
  <c r="BJ308"/>
  <c r="BK308"/>
  <c r="BS307"/>
  <c r="BT307"/>
  <c r="BP307"/>
  <c r="BQ307"/>
  <c r="BM307"/>
  <c r="BN307"/>
  <c r="BJ307"/>
  <c r="BK307"/>
  <c r="BS306"/>
  <c r="BT306"/>
  <c r="BP306"/>
  <c r="BQ306"/>
  <c r="BM306"/>
  <c r="BN306"/>
  <c r="BJ306"/>
  <c r="BK306"/>
  <c r="BS305"/>
  <c r="BT305"/>
  <c r="BP305"/>
  <c r="BQ305"/>
  <c r="BM305"/>
  <c r="BN305"/>
  <c r="BJ305"/>
  <c r="BK305"/>
  <c r="BS304"/>
  <c r="BT304"/>
  <c r="BP304"/>
  <c r="BQ304"/>
  <c r="BM304"/>
  <c r="BN304"/>
  <c r="BJ304"/>
  <c r="BK304"/>
  <c r="BS303"/>
  <c r="BT303"/>
  <c r="BP303"/>
  <c r="BQ303"/>
  <c r="BM303"/>
  <c r="BN303"/>
  <c r="BJ303"/>
  <c r="BK303"/>
  <c r="BS302"/>
  <c r="BT302"/>
  <c r="BP302"/>
  <c r="BQ302"/>
  <c r="BM302"/>
  <c r="BN302"/>
  <c r="BJ302"/>
  <c r="BK302"/>
  <c r="BS301"/>
  <c r="BT301"/>
  <c r="BP301"/>
  <c r="BQ301"/>
  <c r="BM301"/>
  <c r="BN301"/>
  <c r="BJ301"/>
  <c r="BK301"/>
  <c r="BS300"/>
  <c r="BT300"/>
  <c r="BP300"/>
  <c r="BQ300"/>
  <c r="BM300"/>
  <c r="BN300"/>
  <c r="BJ300"/>
  <c r="BK300"/>
  <c r="BS299"/>
  <c r="BT299"/>
  <c r="BP299"/>
  <c r="BQ299"/>
  <c r="BM299"/>
  <c r="BN299"/>
  <c r="BJ299"/>
  <c r="BK299"/>
  <c r="BS298"/>
  <c r="BT298"/>
  <c r="BP298"/>
  <c r="BQ298"/>
  <c r="BM298"/>
  <c r="BN298"/>
  <c r="BJ298"/>
  <c r="BK298"/>
  <c r="BS297"/>
  <c r="BT297"/>
  <c r="BP297"/>
  <c r="BQ297"/>
  <c r="BM297"/>
  <c r="BN297"/>
  <c r="BJ297"/>
  <c r="BK297"/>
  <c r="BS296"/>
  <c r="BT296"/>
  <c r="BP296"/>
  <c r="BQ296"/>
  <c r="BM296"/>
  <c r="BN296"/>
  <c r="BJ296"/>
  <c r="BK296"/>
  <c r="BS295"/>
  <c r="BT295"/>
  <c r="BP295"/>
  <c r="BQ295"/>
  <c r="BM295"/>
  <c r="BN295"/>
  <c r="BJ295"/>
  <c r="BK295"/>
  <c r="BS294"/>
  <c r="BT294"/>
  <c r="BP294"/>
  <c r="BQ294"/>
  <c r="BM294"/>
  <c r="BN294"/>
  <c r="BJ294"/>
  <c r="BK294"/>
  <c r="BS293"/>
  <c r="BT293"/>
  <c r="BP293"/>
  <c r="BQ293"/>
  <c r="BM293"/>
  <c r="BN293"/>
  <c r="BJ293"/>
  <c r="BK293"/>
  <c r="BS292"/>
  <c r="BT292"/>
  <c r="BP292"/>
  <c r="BQ292"/>
  <c r="BM292"/>
  <c r="BN292"/>
  <c r="BJ292"/>
  <c r="BK292"/>
  <c r="BS291"/>
  <c r="BT291"/>
  <c r="BP291"/>
  <c r="BQ291"/>
  <c r="BM291"/>
  <c r="BN291"/>
  <c r="BJ291"/>
  <c r="BK291"/>
  <c r="BS290"/>
  <c r="BT290"/>
  <c r="BP290"/>
  <c r="BQ290"/>
  <c r="BM290"/>
  <c r="BN290"/>
  <c r="BJ290"/>
  <c r="BK290"/>
  <c r="BS289"/>
  <c r="BT289"/>
  <c r="BP289"/>
  <c r="BQ289"/>
  <c r="BM289"/>
  <c r="BN289"/>
  <c r="BJ289"/>
  <c r="BK289"/>
  <c r="BS288"/>
  <c r="BT288"/>
  <c r="BP288"/>
  <c r="BQ288"/>
  <c r="BM288"/>
  <c r="BN288"/>
  <c r="BJ288"/>
  <c r="BK288"/>
  <c r="BS287"/>
  <c r="BT287"/>
  <c r="BP287"/>
  <c r="BQ287"/>
  <c r="BM287"/>
  <c r="BN287"/>
  <c r="BJ287"/>
  <c r="BK287"/>
  <c r="BS286"/>
  <c r="BT286"/>
  <c r="BP286"/>
  <c r="BQ286"/>
  <c r="BM286"/>
  <c r="BN286"/>
  <c r="BJ286"/>
  <c r="BK286"/>
  <c r="BS285"/>
  <c r="BT285"/>
  <c r="BP285"/>
  <c r="BQ285"/>
  <c r="BM285"/>
  <c r="BN285"/>
  <c r="BJ285"/>
  <c r="BK285"/>
  <c r="BS284"/>
  <c r="BT284"/>
  <c r="BP284"/>
  <c r="BQ284"/>
  <c r="BM284"/>
  <c r="BN284"/>
  <c r="BJ284"/>
  <c r="BK284"/>
  <c r="BS283"/>
  <c r="BT283"/>
  <c r="BP283"/>
  <c r="BQ283"/>
  <c r="BM283"/>
  <c r="BN283"/>
  <c r="BJ283"/>
  <c r="BK283"/>
  <c r="BS282"/>
  <c r="BT282"/>
  <c r="BP282"/>
  <c r="BQ282"/>
  <c r="BM282"/>
  <c r="BN282"/>
  <c r="BJ282"/>
  <c r="BK282"/>
  <c r="BS281"/>
  <c r="BT281"/>
  <c r="BP281"/>
  <c r="BQ281"/>
  <c r="BM281"/>
  <c r="BN281"/>
  <c r="BJ281"/>
  <c r="BK281"/>
  <c r="BS280"/>
  <c r="BT280"/>
  <c r="BP280"/>
  <c r="BQ280"/>
  <c r="BM280"/>
  <c r="BN280"/>
  <c r="BJ280"/>
  <c r="BK280"/>
  <c r="BS279"/>
  <c r="BT279"/>
  <c r="BP279"/>
  <c r="BQ279"/>
  <c r="BM279"/>
  <c r="BN279"/>
  <c r="BJ279"/>
  <c r="BK279"/>
  <c r="BS278"/>
  <c r="BT278"/>
  <c r="BP278"/>
  <c r="BQ278"/>
  <c r="BM278"/>
  <c r="BN278"/>
  <c r="BJ278"/>
  <c r="BK278"/>
  <c r="BS277"/>
  <c r="BT277"/>
  <c r="BP277"/>
  <c r="BQ277"/>
  <c r="BM277"/>
  <c r="BN277"/>
  <c r="BJ277"/>
  <c r="BK277"/>
  <c r="BS276"/>
  <c r="BT276"/>
  <c r="BP276"/>
  <c r="BQ276"/>
  <c r="BM276"/>
  <c r="BN276"/>
  <c r="BJ276"/>
  <c r="BK276"/>
  <c r="BS275"/>
  <c r="BT275"/>
  <c r="BP275"/>
  <c r="BQ275"/>
  <c r="BM275"/>
  <c r="BN275"/>
  <c r="BJ275"/>
  <c r="BK275"/>
  <c r="BS274"/>
  <c r="BT274"/>
  <c r="BP274"/>
  <c r="BQ274"/>
  <c r="BM274"/>
  <c r="BN274"/>
  <c r="BJ274"/>
  <c r="BK274"/>
  <c r="BS273"/>
  <c r="BT273"/>
  <c r="BP273"/>
  <c r="BQ273"/>
  <c r="BM273"/>
  <c r="BN273"/>
  <c r="BJ273"/>
  <c r="BK273"/>
  <c r="BS272"/>
  <c r="BT272"/>
  <c r="BP272"/>
  <c r="BQ272"/>
  <c r="BM272"/>
  <c r="BN272"/>
  <c r="BJ272"/>
  <c r="BK272"/>
  <c r="BS271"/>
  <c r="BT271"/>
  <c r="BP271"/>
  <c r="BQ271"/>
  <c r="BM271"/>
  <c r="BN271"/>
  <c r="BJ271"/>
  <c r="BK271"/>
  <c r="BS270"/>
  <c r="BT270"/>
  <c r="BP270"/>
  <c r="BQ270"/>
  <c r="BM270"/>
  <c r="BN270"/>
  <c r="BJ270"/>
  <c r="BK270"/>
  <c r="BS269"/>
  <c r="BT269"/>
  <c r="BP269"/>
  <c r="BQ269"/>
  <c r="BM269"/>
  <c r="BN269"/>
  <c r="BJ269"/>
  <c r="BK269"/>
  <c r="BS268"/>
  <c r="BT268"/>
  <c r="BP268"/>
  <c r="BQ268"/>
  <c r="BM268"/>
  <c r="BN268"/>
  <c r="BJ268"/>
  <c r="BK268"/>
  <c r="BS267"/>
  <c r="BT267"/>
  <c r="BP267"/>
  <c r="BQ267"/>
  <c r="BM267"/>
  <c r="BN267"/>
  <c r="BJ267"/>
  <c r="BK267"/>
  <c r="BS266"/>
  <c r="BT266"/>
  <c r="BP266"/>
  <c r="BQ266"/>
  <c r="BM266"/>
  <c r="BN266"/>
  <c r="BJ266"/>
  <c r="BK266"/>
  <c r="BS265"/>
  <c r="BT265"/>
  <c r="BP265"/>
  <c r="BQ265"/>
  <c r="BM265"/>
  <c r="BN265"/>
  <c r="BJ265"/>
  <c r="BK265"/>
  <c r="BS264"/>
  <c r="BT264"/>
  <c r="BP264"/>
  <c r="BQ264"/>
  <c r="BM264"/>
  <c r="BN264"/>
  <c r="BJ264"/>
  <c r="BK264"/>
  <c r="BS263"/>
  <c r="BT263"/>
  <c r="BP263"/>
  <c r="BQ263"/>
  <c r="BM263"/>
  <c r="BN263"/>
  <c r="BJ263"/>
  <c r="BK263"/>
  <c r="BS262"/>
  <c r="BT262"/>
  <c r="BP262"/>
  <c r="BQ262"/>
  <c r="BM262"/>
  <c r="BN262"/>
  <c r="BJ262"/>
  <c r="BK262"/>
  <c r="BS261"/>
  <c r="BT261"/>
  <c r="BP261"/>
  <c r="BQ261"/>
  <c r="BM261"/>
  <c r="BN261"/>
  <c r="BJ261"/>
  <c r="BK261"/>
  <c r="BS260"/>
  <c r="BT260"/>
  <c r="BP260"/>
  <c r="BQ260"/>
  <c r="BM260"/>
  <c r="BN260"/>
  <c r="BJ260"/>
  <c r="BK260"/>
  <c r="BS259"/>
  <c r="BT259"/>
  <c r="BP259"/>
  <c r="BQ259"/>
  <c r="BM259"/>
  <c r="BN259"/>
  <c r="BJ259"/>
  <c r="BK259"/>
  <c r="BS258"/>
  <c r="BT258"/>
  <c r="BP258"/>
  <c r="BQ258"/>
  <c r="BM258"/>
  <c r="BN258"/>
  <c r="BJ258"/>
  <c r="BK258"/>
  <c r="BS257"/>
  <c r="BT257"/>
  <c r="BP257"/>
  <c r="BQ257"/>
  <c r="BM257"/>
  <c r="BN257"/>
  <c r="BJ257"/>
  <c r="BK257"/>
  <c r="BS256"/>
  <c r="BT256"/>
  <c r="BP256"/>
  <c r="BQ256"/>
  <c r="BM256"/>
  <c r="BN256"/>
  <c r="BJ256"/>
  <c r="BK256"/>
  <c r="BS255"/>
  <c r="BT255"/>
  <c r="BP255"/>
  <c r="BQ255"/>
  <c r="BM255"/>
  <c r="BN255"/>
  <c r="BJ255"/>
  <c r="BK255"/>
  <c r="BS254"/>
  <c r="BT254"/>
  <c r="BP254"/>
  <c r="BQ254"/>
  <c r="BM254"/>
  <c r="BN254"/>
  <c r="BJ254"/>
  <c r="BK254"/>
  <c r="BS253"/>
  <c r="BT253"/>
  <c r="BP253"/>
  <c r="BQ253"/>
  <c r="BM253"/>
  <c r="BN253"/>
  <c r="BJ253"/>
  <c r="BK253"/>
  <c r="BS252"/>
  <c r="BT252"/>
  <c r="BP252"/>
  <c r="BQ252"/>
  <c r="BM252"/>
  <c r="BN252"/>
  <c r="BJ252"/>
  <c r="BK252"/>
  <c r="BS251"/>
  <c r="BT251"/>
  <c r="BP251"/>
  <c r="BQ251"/>
  <c r="BM251"/>
  <c r="BN251"/>
  <c r="BJ251"/>
  <c r="BK251"/>
  <c r="BS250"/>
  <c r="BT250"/>
  <c r="BP250"/>
  <c r="BQ250"/>
  <c r="BM250"/>
  <c r="BN250"/>
  <c r="BJ250"/>
  <c r="BK250"/>
  <c r="BS249"/>
  <c r="BT249"/>
  <c r="BP249"/>
  <c r="BQ249"/>
  <c r="BM249"/>
  <c r="BN249"/>
  <c r="BJ249"/>
  <c r="BK249"/>
  <c r="BS248"/>
  <c r="BT248"/>
  <c r="BP248"/>
  <c r="BQ248"/>
  <c r="BM248"/>
  <c r="BN248"/>
  <c r="BJ248"/>
  <c r="BK248"/>
  <c r="BS247"/>
  <c r="BT247"/>
  <c r="BP247"/>
  <c r="BQ247"/>
  <c r="BM247"/>
  <c r="BN247"/>
  <c r="BJ247"/>
  <c r="BK247"/>
  <c r="BS246"/>
  <c r="BT246"/>
  <c r="BP246"/>
  <c r="BQ246"/>
  <c r="BM246"/>
  <c r="BN246"/>
  <c r="BJ246"/>
  <c r="BK246"/>
  <c r="BS245"/>
  <c r="BT245"/>
  <c r="BP245"/>
  <c r="BQ245"/>
  <c r="BM245"/>
  <c r="BN245"/>
  <c r="BJ245"/>
  <c r="BK245"/>
  <c r="BS244"/>
  <c r="BT244"/>
  <c r="BP244"/>
  <c r="BQ244"/>
  <c r="BM244"/>
  <c r="BN244"/>
  <c r="BJ244"/>
  <c r="BK244"/>
  <c r="BS243"/>
  <c r="BT243"/>
  <c r="BP243"/>
  <c r="BQ243"/>
  <c r="BM243"/>
  <c r="BN243"/>
  <c r="BJ243"/>
  <c r="BK243"/>
  <c r="BS242"/>
  <c r="BT242"/>
  <c r="BP242"/>
  <c r="BQ242"/>
  <c r="BM242"/>
  <c r="BN242"/>
  <c r="BJ242"/>
  <c r="BK242"/>
  <c r="BS241"/>
  <c r="BT241"/>
  <c r="BP241"/>
  <c r="BQ241"/>
  <c r="BM241"/>
  <c r="BN241"/>
  <c r="BJ241"/>
  <c r="BK241"/>
  <c r="BS240"/>
  <c r="BT240"/>
  <c r="BP240"/>
  <c r="BQ240"/>
  <c r="BM240"/>
  <c r="BN240"/>
  <c r="BJ240"/>
  <c r="BK240"/>
  <c r="BS239"/>
  <c r="BT239"/>
  <c r="BP239"/>
  <c r="BQ239"/>
  <c r="BM239"/>
  <c r="BN239"/>
  <c r="BJ239"/>
  <c r="BK239"/>
  <c r="BS238"/>
  <c r="BT238"/>
  <c r="BP238"/>
  <c r="BQ238"/>
  <c r="BM238"/>
  <c r="BN238"/>
  <c r="BJ238"/>
  <c r="BK238"/>
  <c r="BS237"/>
  <c r="BT237"/>
  <c r="BP237"/>
  <c r="BQ237"/>
  <c r="BM237"/>
  <c r="BN237"/>
  <c r="BJ237"/>
  <c r="BK237"/>
  <c r="BS236"/>
  <c r="BT236"/>
  <c r="BP236"/>
  <c r="BQ236"/>
  <c r="BM236"/>
  <c r="BN236"/>
  <c r="BJ236"/>
  <c r="BK236"/>
  <c r="BS235"/>
  <c r="BT235"/>
  <c r="BP235"/>
  <c r="BQ235"/>
  <c r="BM235"/>
  <c r="BN235"/>
  <c r="BJ235"/>
  <c r="BK235"/>
  <c r="BS234"/>
  <c r="BT234"/>
  <c r="BP234"/>
  <c r="BQ234"/>
  <c r="BM234"/>
  <c r="BN234"/>
  <c r="BJ234"/>
  <c r="BK234"/>
  <c r="BS233"/>
  <c r="BT233"/>
  <c r="BP233"/>
  <c r="BQ233"/>
  <c r="BM233"/>
  <c r="BN233"/>
  <c r="BJ233"/>
  <c r="BK233"/>
  <c r="BS232"/>
  <c r="BT232"/>
  <c r="BP232"/>
  <c r="BQ232"/>
  <c r="BM232"/>
  <c r="BN232"/>
  <c r="BJ232"/>
  <c r="BK232"/>
  <c r="BS231"/>
  <c r="BT231"/>
  <c r="BP231"/>
  <c r="BQ231"/>
  <c r="BM231"/>
  <c r="BN231"/>
  <c r="BJ231"/>
  <c r="BK231"/>
  <c r="BS230"/>
  <c r="BT230"/>
  <c r="BP230"/>
  <c r="BQ230"/>
  <c r="BM230"/>
  <c r="BN230"/>
  <c r="BJ230"/>
  <c r="BK230"/>
  <c r="BS229"/>
  <c r="BT229"/>
  <c r="BP229"/>
  <c r="BQ229"/>
  <c r="BM229"/>
  <c r="BN229"/>
  <c r="BJ229"/>
  <c r="BK229"/>
  <c r="BS228"/>
  <c r="BT228"/>
  <c r="BP228"/>
  <c r="BQ228"/>
  <c r="BM228"/>
  <c r="BN228"/>
  <c r="BJ228"/>
  <c r="BK228"/>
  <c r="BS227"/>
  <c r="BT227"/>
  <c r="BP227"/>
  <c r="BQ227"/>
  <c r="BM227"/>
  <c r="BN227"/>
  <c r="BJ227"/>
  <c r="BK227"/>
  <c r="BS226"/>
  <c r="BT226"/>
  <c r="BP226"/>
  <c r="BQ226"/>
  <c r="BM226"/>
  <c r="BN226"/>
  <c r="BJ226"/>
  <c r="BK226"/>
  <c r="BS225"/>
  <c r="BT225"/>
  <c r="BP225"/>
  <c r="BQ225"/>
  <c r="BM225"/>
  <c r="BN225"/>
  <c r="BJ225"/>
  <c r="BK225"/>
  <c r="BS224"/>
  <c r="BT224"/>
  <c r="BP224"/>
  <c r="BQ224"/>
  <c r="BM224"/>
  <c r="BN224"/>
  <c r="BJ224"/>
  <c r="BK224"/>
  <c r="BS223"/>
  <c r="BT223"/>
  <c r="BP223"/>
  <c r="BQ223"/>
  <c r="BM223"/>
  <c r="BN223"/>
  <c r="BJ223"/>
  <c r="BK223"/>
  <c r="BS222"/>
  <c r="BT222"/>
  <c r="BP222"/>
  <c r="BQ222"/>
  <c r="BM222"/>
  <c r="BN222"/>
  <c r="BJ222"/>
  <c r="BK222"/>
  <c r="BS221"/>
  <c r="BT221"/>
  <c r="BP221"/>
  <c r="BQ221"/>
  <c r="BM221"/>
  <c r="BN221"/>
  <c r="BJ221"/>
  <c r="BK221"/>
  <c r="BS220"/>
  <c r="BT220"/>
  <c r="BP220"/>
  <c r="BQ220"/>
  <c r="BM220"/>
  <c r="BN220"/>
  <c r="BJ220"/>
  <c r="BK220"/>
  <c r="BS219"/>
  <c r="BT219"/>
  <c r="BP219"/>
  <c r="BQ219"/>
  <c r="BM219"/>
  <c r="BN219"/>
  <c r="BJ219"/>
  <c r="BK219"/>
  <c r="BS218"/>
  <c r="BT218"/>
  <c r="BP218"/>
  <c r="BQ218"/>
  <c r="BM218"/>
  <c r="BN218"/>
  <c r="BJ218"/>
  <c r="BK218"/>
  <c r="BS217"/>
  <c r="BT217"/>
  <c r="BP217"/>
  <c r="BQ217"/>
  <c r="BM217"/>
  <c r="BN217"/>
  <c r="BJ217"/>
  <c r="BK217"/>
  <c r="BS216"/>
  <c r="BT216"/>
  <c r="BP216"/>
  <c r="BQ216"/>
  <c r="BM216"/>
  <c r="BN216"/>
  <c r="BJ216"/>
  <c r="BK216"/>
  <c r="BS215"/>
  <c r="BT215"/>
  <c r="BP215"/>
  <c r="BQ215"/>
  <c r="BM215"/>
  <c r="BN215"/>
  <c r="BJ215"/>
  <c r="BK215"/>
  <c r="BS214"/>
  <c r="BT214"/>
  <c r="BP214"/>
  <c r="BQ214"/>
  <c r="BM214"/>
  <c r="BN214"/>
  <c r="BJ214"/>
  <c r="BK214"/>
  <c r="BS213"/>
  <c r="BT213"/>
  <c r="BP213"/>
  <c r="BQ213"/>
  <c r="BM213"/>
  <c r="BN213"/>
  <c r="BJ213"/>
  <c r="BK213"/>
  <c r="BS212"/>
  <c r="BT212"/>
  <c r="BP212"/>
  <c r="BQ212"/>
  <c r="BM212"/>
  <c r="BN212"/>
  <c r="BJ212"/>
  <c r="BK212"/>
  <c r="BS211"/>
  <c r="BT211"/>
  <c r="BP211"/>
  <c r="BQ211"/>
  <c r="BM211"/>
  <c r="BN211"/>
  <c r="BJ211"/>
  <c r="BK211"/>
  <c r="BS210"/>
  <c r="BT210"/>
  <c r="BP210"/>
  <c r="BQ210"/>
  <c r="BM210"/>
  <c r="BN210"/>
  <c r="BJ210"/>
  <c r="BK210"/>
  <c r="BS209"/>
  <c r="BT209"/>
  <c r="BP209"/>
  <c r="BQ209"/>
  <c r="BM209"/>
  <c r="BN209"/>
  <c r="BJ209"/>
  <c r="BK209"/>
  <c r="BS208"/>
  <c r="BT208"/>
  <c r="BP208"/>
  <c r="BQ208"/>
  <c r="BM208"/>
  <c r="BN208"/>
  <c r="BJ208"/>
  <c r="BK208"/>
  <c r="BS207"/>
  <c r="BT207"/>
  <c r="BP207"/>
  <c r="BQ207"/>
  <c r="BM207"/>
  <c r="BN207"/>
  <c r="BJ207"/>
  <c r="BK207"/>
  <c r="BS206"/>
  <c r="BT206"/>
  <c r="BP206"/>
  <c r="BQ206"/>
  <c r="BM206"/>
  <c r="BN206"/>
  <c r="BJ206"/>
  <c r="BK206"/>
  <c r="BS205"/>
  <c r="BT205"/>
  <c r="BP205"/>
  <c r="BQ205"/>
  <c r="BM205"/>
  <c r="BN205"/>
  <c r="BJ205"/>
  <c r="BK205"/>
  <c r="BS204"/>
  <c r="BT204"/>
  <c r="BP204"/>
  <c r="BQ204"/>
  <c r="BM204"/>
  <c r="BN204"/>
  <c r="BJ204"/>
  <c r="BK204"/>
  <c r="BS203"/>
  <c r="BT203"/>
  <c r="BP203"/>
  <c r="BQ203"/>
  <c r="BM203"/>
  <c r="BN203"/>
  <c r="BJ203"/>
  <c r="BK203"/>
  <c r="BS202"/>
  <c r="BT202"/>
  <c r="BP202"/>
  <c r="BQ202"/>
  <c r="BM202"/>
  <c r="BN202"/>
  <c r="BJ202"/>
  <c r="BK202"/>
  <c r="BS201"/>
  <c r="BT201"/>
  <c r="BP201"/>
  <c r="BQ201"/>
  <c r="BM201"/>
  <c r="BN201"/>
  <c r="BJ201"/>
  <c r="BK201"/>
  <c r="BS200"/>
  <c r="BT200"/>
  <c r="BP200"/>
  <c r="BQ200"/>
  <c r="BM200"/>
  <c r="BN200"/>
  <c r="BJ200"/>
  <c r="BK200"/>
  <c r="BS199"/>
  <c r="BT199"/>
  <c r="BP199"/>
  <c r="BQ199"/>
  <c r="BM199"/>
  <c r="BN199"/>
  <c r="BJ199"/>
  <c r="BK199"/>
  <c r="BS198"/>
  <c r="BT198"/>
  <c r="BP198"/>
  <c r="BQ198"/>
  <c r="BM198"/>
  <c r="BN198"/>
  <c r="BJ198"/>
  <c r="BK198"/>
  <c r="BS197"/>
  <c r="BT197"/>
  <c r="BP197"/>
  <c r="BQ197"/>
  <c r="BM197"/>
  <c r="BN197"/>
  <c r="BJ197"/>
  <c r="BK197"/>
  <c r="BS196"/>
  <c r="BT196"/>
  <c r="BP196"/>
  <c r="BQ196"/>
  <c r="BM196"/>
  <c r="BN196"/>
  <c r="BJ196"/>
  <c r="BK196"/>
  <c r="BS195"/>
  <c r="BT195" s="1"/>
  <c r="BP195"/>
  <c r="BQ195" s="1"/>
  <c r="BM195"/>
  <c r="BN195" s="1"/>
  <c r="BJ195"/>
  <c r="BK195" s="1"/>
  <c r="BS194"/>
  <c r="BT194" s="1"/>
  <c r="BP194"/>
  <c r="BQ194" s="1"/>
  <c r="BM194"/>
  <c r="BN194" s="1"/>
  <c r="BJ194"/>
  <c r="BK194" s="1"/>
  <c r="BS193"/>
  <c r="BT193" s="1"/>
  <c r="BP193"/>
  <c r="BQ193" s="1"/>
  <c r="BM193"/>
  <c r="BN193" s="1"/>
  <c r="BJ193"/>
  <c r="BK193" s="1"/>
  <c r="BS192"/>
  <c r="BT192" s="1"/>
  <c r="BP192"/>
  <c r="BQ192" s="1"/>
  <c r="BM192"/>
  <c r="BN192" s="1"/>
  <c r="BJ192"/>
  <c r="BK192" s="1"/>
  <c r="BS191"/>
  <c r="BT191" s="1"/>
  <c r="BP191"/>
  <c r="BQ191" s="1"/>
  <c r="BM191"/>
  <c r="BN191" s="1"/>
  <c r="BJ191"/>
  <c r="BK191" s="1"/>
  <c r="CW191" s="1"/>
  <c r="BS190"/>
  <c r="BT190" s="1"/>
  <c r="BP190"/>
  <c r="BQ190" s="1"/>
  <c r="BM190"/>
  <c r="BN190" s="1"/>
  <c r="BJ190"/>
  <c r="BK190" s="1"/>
  <c r="CW190" s="1"/>
  <c r="BS189"/>
  <c r="BT189" s="1"/>
  <c r="BP189"/>
  <c r="BQ189" s="1"/>
  <c r="BM189"/>
  <c r="BN189" s="1"/>
  <c r="BJ189"/>
  <c r="BK189" s="1"/>
  <c r="CW189" s="1"/>
  <c r="BS188"/>
  <c r="BT188" s="1"/>
  <c r="BP188"/>
  <c r="BQ188" s="1"/>
  <c r="BM188"/>
  <c r="BN188" s="1"/>
  <c r="BJ188"/>
  <c r="BK188" s="1"/>
  <c r="CW188" s="1"/>
  <c r="BS187"/>
  <c r="BT187" s="1"/>
  <c r="BP187"/>
  <c r="BQ187" s="1"/>
  <c r="BM187"/>
  <c r="BN187" s="1"/>
  <c r="BJ187"/>
  <c r="BK187" s="1"/>
  <c r="CW187" s="1"/>
  <c r="BS186"/>
  <c r="BT186" s="1"/>
  <c r="BP186"/>
  <c r="BQ186" s="1"/>
  <c r="BM186"/>
  <c r="BN186" s="1"/>
  <c r="BJ186"/>
  <c r="BK186" s="1"/>
  <c r="CW186" s="1"/>
  <c r="BS185"/>
  <c r="BT185" s="1"/>
  <c r="BP185"/>
  <c r="BQ185" s="1"/>
  <c r="BM185"/>
  <c r="BN185" s="1"/>
  <c r="BJ185"/>
  <c r="BK185" s="1"/>
  <c r="CW185" s="1"/>
  <c r="BS184"/>
  <c r="BT184" s="1"/>
  <c r="BP184"/>
  <c r="BQ184" s="1"/>
  <c r="BM184"/>
  <c r="BN184" s="1"/>
  <c r="BJ184"/>
  <c r="BK184" s="1"/>
  <c r="CW184" s="1"/>
  <c r="BS183"/>
  <c r="BT183" s="1"/>
  <c r="BP183"/>
  <c r="BQ183" s="1"/>
  <c r="BM183"/>
  <c r="BN183" s="1"/>
  <c r="BJ183"/>
  <c r="BK183" s="1"/>
  <c r="CW183" s="1"/>
  <c r="BS182"/>
  <c r="BT182" s="1"/>
  <c r="BP182"/>
  <c r="BQ182" s="1"/>
  <c r="BM182"/>
  <c r="BN182" s="1"/>
  <c r="BJ182"/>
  <c r="BK182" s="1"/>
  <c r="BS181"/>
  <c r="BT181" s="1"/>
  <c r="BP181"/>
  <c r="BQ181" s="1"/>
  <c r="BM181"/>
  <c r="BN181" s="1"/>
  <c r="BJ181"/>
  <c r="BK181" s="1"/>
  <c r="BS180"/>
  <c r="BT180" s="1"/>
  <c r="BP180"/>
  <c r="BQ180" s="1"/>
  <c r="BM180"/>
  <c r="BN180" s="1"/>
  <c r="BJ180"/>
  <c r="BK180" s="1"/>
  <c r="BS179"/>
  <c r="BT179" s="1"/>
  <c r="BP179"/>
  <c r="BQ179" s="1"/>
  <c r="BM179"/>
  <c r="BN179" s="1"/>
  <c r="BJ179"/>
  <c r="BK179" s="1"/>
  <c r="BS178"/>
  <c r="BT178" s="1"/>
  <c r="BP178"/>
  <c r="BQ178" s="1"/>
  <c r="BM178"/>
  <c r="BN178" s="1"/>
  <c r="BJ178"/>
  <c r="BK178" s="1"/>
  <c r="BS177"/>
  <c r="BT177" s="1"/>
  <c r="BP177"/>
  <c r="BQ177" s="1"/>
  <c r="BM177"/>
  <c r="BN177" s="1"/>
  <c r="BJ177"/>
  <c r="BK177" s="1"/>
  <c r="BS176"/>
  <c r="BT176" s="1"/>
  <c r="BP176"/>
  <c r="BQ176" s="1"/>
  <c r="BM176"/>
  <c r="BN176" s="1"/>
  <c r="BJ176"/>
  <c r="BK176" s="1"/>
  <c r="CW176" s="1"/>
  <c r="BS175"/>
  <c r="BT175" s="1"/>
  <c r="BP175"/>
  <c r="BQ175" s="1"/>
  <c r="BM175"/>
  <c r="BN175" s="1"/>
  <c r="BJ175"/>
  <c r="BK175" s="1"/>
  <c r="CW175" s="1"/>
  <c r="BS174"/>
  <c r="BT174" s="1"/>
  <c r="BP174"/>
  <c r="BQ174" s="1"/>
  <c r="BM174"/>
  <c r="BN174" s="1"/>
  <c r="BJ174"/>
  <c r="BK174" s="1"/>
  <c r="CW174" s="1"/>
  <c r="BS173"/>
  <c r="BT173" s="1"/>
  <c r="BP173"/>
  <c r="BQ173" s="1"/>
  <c r="BM173"/>
  <c r="BN173" s="1"/>
  <c r="BJ173"/>
  <c r="BK173" s="1"/>
  <c r="CW173" s="1"/>
  <c r="BS172"/>
  <c r="BT172" s="1"/>
  <c r="BP172"/>
  <c r="BQ172" s="1"/>
  <c r="BM172"/>
  <c r="BN172" s="1"/>
  <c r="BJ172"/>
  <c r="BK172" s="1"/>
  <c r="CW172" s="1"/>
  <c r="BS171"/>
  <c r="BT171" s="1"/>
  <c r="BP171"/>
  <c r="BQ171" s="1"/>
  <c r="BM171"/>
  <c r="BN171" s="1"/>
  <c r="BJ171"/>
  <c r="BK171" s="1"/>
  <c r="CW171" s="1"/>
  <c r="BS170"/>
  <c r="BT170" s="1"/>
  <c r="BP170"/>
  <c r="BQ170" s="1"/>
  <c r="BM170"/>
  <c r="BN170" s="1"/>
  <c r="BJ170"/>
  <c r="BK170" s="1"/>
  <c r="CW170" s="1"/>
  <c r="BS169"/>
  <c r="BT169" s="1"/>
  <c r="BP169"/>
  <c r="BQ169" s="1"/>
  <c r="BM169"/>
  <c r="BN169" s="1"/>
  <c r="BJ169"/>
  <c r="BK169" s="1"/>
  <c r="CW169" s="1"/>
  <c r="BS168"/>
  <c r="BT168" s="1"/>
  <c r="BP168"/>
  <c r="BQ168" s="1"/>
  <c r="BM168"/>
  <c r="BN168" s="1"/>
  <c r="BJ168"/>
  <c r="BK168" s="1"/>
  <c r="CW168" s="1"/>
  <c r="BS167"/>
  <c r="BT167" s="1"/>
  <c r="BP167"/>
  <c r="BQ167" s="1"/>
  <c r="BM167"/>
  <c r="BN167" s="1"/>
  <c r="BJ167"/>
  <c r="BK167" s="1"/>
  <c r="CW167" s="1"/>
  <c r="BS166"/>
  <c r="BT166" s="1"/>
  <c r="BP166"/>
  <c r="BQ166" s="1"/>
  <c r="BM166"/>
  <c r="BN166" s="1"/>
  <c r="BJ166"/>
  <c r="BK166" s="1"/>
  <c r="BS165"/>
  <c r="BT165" s="1"/>
  <c r="BP165"/>
  <c r="BQ165" s="1"/>
  <c r="BM165"/>
  <c r="BN165" s="1"/>
  <c r="BJ165"/>
  <c r="BK165" s="1"/>
  <c r="BS164"/>
  <c r="BT164" s="1"/>
  <c r="BP164"/>
  <c r="BQ164" s="1"/>
  <c r="BM164"/>
  <c r="BN164" s="1"/>
  <c r="BJ164"/>
  <c r="BK164" s="1"/>
  <c r="BS163"/>
  <c r="BT163" s="1"/>
  <c r="BP163"/>
  <c r="BQ163" s="1"/>
  <c r="BM163"/>
  <c r="BN163" s="1"/>
  <c r="BJ163"/>
  <c r="BK163" s="1"/>
  <c r="BS162"/>
  <c r="BT162" s="1"/>
  <c r="BP162"/>
  <c r="BQ162" s="1"/>
  <c r="BM162"/>
  <c r="BN162" s="1"/>
  <c r="BJ162"/>
  <c r="BK162" s="1"/>
  <c r="BS161"/>
  <c r="BT161" s="1"/>
  <c r="BP161"/>
  <c r="BQ161" s="1"/>
  <c r="BM161"/>
  <c r="BN161" s="1"/>
  <c r="BJ161"/>
  <c r="BK161" s="1"/>
  <c r="BS160"/>
  <c r="BT160" s="1"/>
  <c r="BP160"/>
  <c r="BQ160" s="1"/>
  <c r="BM160"/>
  <c r="BN160" s="1"/>
  <c r="BJ160"/>
  <c r="BK160" s="1"/>
  <c r="BS159"/>
  <c r="BT159" s="1"/>
  <c r="BP159"/>
  <c r="BQ159" s="1"/>
  <c r="BM159"/>
  <c r="BN159" s="1"/>
  <c r="BJ159"/>
  <c r="BK159" s="1"/>
  <c r="CW159" s="1"/>
  <c r="BS158"/>
  <c r="BT158" s="1"/>
  <c r="BP158"/>
  <c r="BQ158" s="1"/>
  <c r="BM158"/>
  <c r="BN158" s="1"/>
  <c r="BJ158"/>
  <c r="BK158" s="1"/>
  <c r="CW158" s="1"/>
  <c r="BS157"/>
  <c r="BT157" s="1"/>
  <c r="BP157"/>
  <c r="BQ157" s="1"/>
  <c r="BM157"/>
  <c r="BN157" s="1"/>
  <c r="BJ157"/>
  <c r="BK157" s="1"/>
  <c r="CW157" s="1"/>
  <c r="BS156"/>
  <c r="BT156" s="1"/>
  <c r="BP156"/>
  <c r="BQ156" s="1"/>
  <c r="BM156"/>
  <c r="BN156" s="1"/>
  <c r="BJ156"/>
  <c r="BK156" s="1"/>
  <c r="CW156" s="1"/>
  <c r="BS155"/>
  <c r="BT155" s="1"/>
  <c r="BP155"/>
  <c r="BQ155" s="1"/>
  <c r="BM155"/>
  <c r="BN155" s="1"/>
  <c r="BJ155"/>
  <c r="BK155" s="1"/>
  <c r="CW155" s="1"/>
  <c r="BS154"/>
  <c r="BT154" s="1"/>
  <c r="BP154"/>
  <c r="BQ154" s="1"/>
  <c r="BM154"/>
  <c r="BN154" s="1"/>
  <c r="BJ154"/>
  <c r="BK154" s="1"/>
  <c r="CW154" s="1"/>
  <c r="BS153"/>
  <c r="BT153" s="1"/>
  <c r="BP153"/>
  <c r="BQ153" s="1"/>
  <c r="BM153"/>
  <c r="BN153" s="1"/>
  <c r="BJ153"/>
  <c r="BK153" s="1"/>
  <c r="CW153" s="1"/>
  <c r="BS152"/>
  <c r="BT152" s="1"/>
  <c r="BP152"/>
  <c r="BQ152" s="1"/>
  <c r="BM152"/>
  <c r="BN152" s="1"/>
  <c r="BJ152"/>
  <c r="BK152" s="1"/>
  <c r="CW152" s="1"/>
  <c r="BS151"/>
  <c r="BT151" s="1"/>
  <c r="BP151"/>
  <c r="BQ151" s="1"/>
  <c r="BM151"/>
  <c r="BN151" s="1"/>
  <c r="BJ151"/>
  <c r="BK151" s="1"/>
  <c r="CW151" s="1"/>
  <c r="BS150"/>
  <c r="BT150" s="1"/>
  <c r="BP150"/>
  <c r="BQ150" s="1"/>
  <c r="BM150"/>
  <c r="BN150" s="1"/>
  <c r="BJ150"/>
  <c r="BK150" s="1"/>
  <c r="BS149"/>
  <c r="BT149" s="1"/>
  <c r="BP149"/>
  <c r="BQ149" s="1"/>
  <c r="BM149"/>
  <c r="BN149" s="1"/>
  <c r="BJ149"/>
  <c r="BK149" s="1"/>
  <c r="BS148"/>
  <c r="BT148" s="1"/>
  <c r="BP148"/>
  <c r="BQ148" s="1"/>
  <c r="BM148"/>
  <c r="BN148" s="1"/>
  <c r="BJ148"/>
  <c r="BK148" s="1"/>
  <c r="BS147"/>
  <c r="BT147" s="1"/>
  <c r="BP147"/>
  <c r="BQ147" s="1"/>
  <c r="BM147"/>
  <c r="BN147" s="1"/>
  <c r="BJ147"/>
  <c r="BK147" s="1"/>
  <c r="BS146"/>
  <c r="BT146" s="1"/>
  <c r="BP146"/>
  <c r="BQ146" s="1"/>
  <c r="BM146"/>
  <c r="BN146" s="1"/>
  <c r="BJ146"/>
  <c r="BK146" s="1"/>
  <c r="BS145"/>
  <c r="BT145" s="1"/>
  <c r="BP145"/>
  <c r="BQ145" s="1"/>
  <c r="BM145"/>
  <c r="BN145" s="1"/>
  <c r="BJ145"/>
  <c r="BK145" s="1"/>
  <c r="BS144"/>
  <c r="BT144" s="1"/>
  <c r="BP144"/>
  <c r="BQ144" s="1"/>
  <c r="BM144"/>
  <c r="BN144" s="1"/>
  <c r="BJ144"/>
  <c r="BK144" s="1"/>
  <c r="BS143"/>
  <c r="BT143" s="1"/>
  <c r="BP143"/>
  <c r="BQ143" s="1"/>
  <c r="BM143"/>
  <c r="BN143" s="1"/>
  <c r="BJ143"/>
  <c r="BK143" s="1"/>
  <c r="BS142"/>
  <c r="BT142" s="1"/>
  <c r="BP142"/>
  <c r="BQ142" s="1"/>
  <c r="BM142"/>
  <c r="BN142" s="1"/>
  <c r="BJ142"/>
  <c r="BS141"/>
  <c r="BT141"/>
  <c r="BP141"/>
  <c r="BQ141"/>
  <c r="BM141"/>
  <c r="BN141"/>
  <c r="BJ141"/>
  <c r="BK141"/>
  <c r="BS140"/>
  <c r="BT140"/>
  <c r="BP140"/>
  <c r="BQ140"/>
  <c r="BM140"/>
  <c r="BN140"/>
  <c r="BJ140"/>
  <c r="BK140"/>
  <c r="BS139"/>
  <c r="BT139"/>
  <c r="BP139"/>
  <c r="BQ139"/>
  <c r="BM139"/>
  <c r="BN139"/>
  <c r="BJ139"/>
  <c r="BK139"/>
  <c r="BS138"/>
  <c r="BT138"/>
  <c r="BP138"/>
  <c r="BQ138"/>
  <c r="BM138"/>
  <c r="BN138"/>
  <c r="BJ138"/>
  <c r="BK138"/>
  <c r="BS137"/>
  <c r="BT137"/>
  <c r="BP137"/>
  <c r="BQ137"/>
  <c r="BM137"/>
  <c r="BN137"/>
  <c r="BJ137"/>
  <c r="BK137"/>
  <c r="BS136"/>
  <c r="BT136"/>
  <c r="BP136"/>
  <c r="BQ136"/>
  <c r="BM136"/>
  <c r="BN136"/>
  <c r="BJ136"/>
  <c r="BK136"/>
  <c r="BS135"/>
  <c r="BT135"/>
  <c r="BP135"/>
  <c r="BQ135"/>
  <c r="BM135"/>
  <c r="BN135"/>
  <c r="BJ135"/>
  <c r="BK135"/>
  <c r="BS134"/>
  <c r="BT134"/>
  <c r="BP134"/>
  <c r="BQ134"/>
  <c r="BM134"/>
  <c r="BN134"/>
  <c r="BJ134"/>
  <c r="BK134"/>
  <c r="BS133"/>
  <c r="BT133"/>
  <c r="BP133"/>
  <c r="BQ133"/>
  <c r="BM133"/>
  <c r="BN133"/>
  <c r="BJ133"/>
  <c r="BK133"/>
  <c r="BS128"/>
  <c r="BT128"/>
  <c r="BP128"/>
  <c r="BQ128"/>
  <c r="BM128"/>
  <c r="BN128"/>
  <c r="BJ128"/>
  <c r="BK128"/>
  <c r="BS127"/>
  <c r="BT127"/>
  <c r="BP127"/>
  <c r="BQ127"/>
  <c r="BM127"/>
  <c r="BN127"/>
  <c r="BJ127"/>
  <c r="BK127" s="1"/>
  <c r="BS126"/>
  <c r="BT126" s="1"/>
  <c r="BP126"/>
  <c r="BQ126" s="1"/>
  <c r="BM126"/>
  <c r="BN126" s="1"/>
  <c r="BJ126"/>
  <c r="BK126" s="1"/>
  <c r="BS129"/>
  <c r="BT129" s="1"/>
  <c r="BP129"/>
  <c r="BQ129" s="1"/>
  <c r="BM129"/>
  <c r="BN129" s="1"/>
  <c r="BJ129"/>
  <c r="BK129" s="1"/>
  <c r="BS125"/>
  <c r="BT125" s="1"/>
  <c r="BP125"/>
  <c r="BQ125" s="1"/>
  <c r="BM125"/>
  <c r="BN125" s="1"/>
  <c r="BJ125"/>
  <c r="BK125" s="1"/>
  <c r="BS124"/>
  <c r="BT124"/>
  <c r="BP124"/>
  <c r="BQ124"/>
  <c r="BM124"/>
  <c r="BN124"/>
  <c r="BJ124"/>
  <c r="BK124" s="1"/>
  <c r="BS123"/>
  <c r="BT123" s="1"/>
  <c r="BP123"/>
  <c r="BQ123" s="1"/>
  <c r="BM123"/>
  <c r="BN123" s="1"/>
  <c r="BJ123"/>
  <c r="BK123" s="1"/>
  <c r="BS122"/>
  <c r="BT122" s="1"/>
  <c r="BP122"/>
  <c r="BQ122" s="1"/>
  <c r="BM122"/>
  <c r="BN122" s="1"/>
  <c r="BJ122"/>
  <c r="BK122" s="1"/>
  <c r="BS121"/>
  <c r="BT121" s="1"/>
  <c r="BP121"/>
  <c r="BQ121" s="1"/>
  <c r="BM121"/>
  <c r="BN121" s="1"/>
  <c r="BJ121"/>
  <c r="BK121" s="1"/>
  <c r="BS120"/>
  <c r="BT120"/>
  <c r="BP120"/>
  <c r="BQ120"/>
  <c r="BM120"/>
  <c r="BN120"/>
  <c r="BJ120"/>
  <c r="BK120" s="1"/>
  <c r="BS119"/>
  <c r="BT119" s="1"/>
  <c r="BP119"/>
  <c r="BQ119" s="1"/>
  <c r="BM119"/>
  <c r="BN119" s="1"/>
  <c r="BJ119"/>
  <c r="BK119" s="1"/>
  <c r="BS118"/>
  <c r="BT118" s="1"/>
  <c r="BP118"/>
  <c r="BQ118" s="1"/>
  <c r="BM118"/>
  <c r="BN118" s="1"/>
  <c r="BJ118"/>
  <c r="BK118" s="1"/>
  <c r="BS117"/>
  <c r="BT117" s="1"/>
  <c r="BP117"/>
  <c r="BQ117" s="1"/>
  <c r="BM117"/>
  <c r="BN117" s="1"/>
  <c r="BJ117"/>
  <c r="BK117" s="1"/>
  <c r="BS116"/>
  <c r="BT116"/>
  <c r="BP116"/>
  <c r="BQ116"/>
  <c r="BM116"/>
  <c r="BN116"/>
  <c r="BJ116"/>
  <c r="BK116" s="1"/>
  <c r="BS115"/>
  <c r="BT115" s="1"/>
  <c r="BP115"/>
  <c r="BQ115" s="1"/>
  <c r="BM115"/>
  <c r="BN115" s="1"/>
  <c r="BJ115"/>
  <c r="BK115" s="1"/>
  <c r="BS114"/>
  <c r="BT114" s="1"/>
  <c r="BP114"/>
  <c r="BQ114" s="1"/>
  <c r="BM114"/>
  <c r="BN114" s="1"/>
  <c r="BJ114"/>
  <c r="BK114" s="1"/>
  <c r="BS113"/>
  <c r="BT113" s="1"/>
  <c r="BP113"/>
  <c r="BQ113" s="1"/>
  <c r="BM113"/>
  <c r="BN113" s="1"/>
  <c r="BJ113"/>
  <c r="BK113" s="1"/>
  <c r="BS112"/>
  <c r="BT112"/>
  <c r="BP112"/>
  <c r="BQ112"/>
  <c r="BM112"/>
  <c r="BN112"/>
  <c r="BJ112"/>
  <c r="BK112" s="1"/>
  <c r="BS111"/>
  <c r="BT111" s="1"/>
  <c r="BP111"/>
  <c r="BQ111" s="1"/>
  <c r="BM111"/>
  <c r="BN111" s="1"/>
  <c r="BJ111"/>
  <c r="BK111" s="1"/>
  <c r="BS110"/>
  <c r="BT110" s="1"/>
  <c r="BP110"/>
  <c r="BQ110" s="1"/>
  <c r="BM110"/>
  <c r="BN110" s="1"/>
  <c r="BJ110"/>
  <c r="BK110" s="1"/>
  <c r="BS109"/>
  <c r="BT109" s="1"/>
  <c r="BP109"/>
  <c r="BQ109" s="1"/>
  <c r="BM109"/>
  <c r="BN109" s="1"/>
  <c r="BJ109"/>
  <c r="BK109" s="1"/>
  <c r="BS108"/>
  <c r="BT108"/>
  <c r="BP108"/>
  <c r="BQ108"/>
  <c r="BM108"/>
  <c r="BN108"/>
  <c r="BJ108"/>
  <c r="BK108" s="1"/>
  <c r="BS107"/>
  <c r="BT107" s="1"/>
  <c r="BP107"/>
  <c r="BQ107" s="1"/>
  <c r="BM107"/>
  <c r="BN107" s="1"/>
  <c r="BJ107"/>
  <c r="BK107" s="1"/>
  <c r="BS106"/>
  <c r="BT106" s="1"/>
  <c r="BP106"/>
  <c r="BQ106" s="1"/>
  <c r="BM106"/>
  <c r="BN106" s="1"/>
  <c r="BJ106"/>
  <c r="BK106" s="1"/>
  <c r="BS105"/>
  <c r="BT105" s="1"/>
  <c r="BP105"/>
  <c r="BQ105" s="1"/>
  <c r="BM105"/>
  <c r="BN105" s="1"/>
  <c r="BJ105"/>
  <c r="BK105" s="1"/>
  <c r="BS104"/>
  <c r="BT104"/>
  <c r="BP104"/>
  <c r="BQ104"/>
  <c r="BM104"/>
  <c r="BN104"/>
  <c r="BJ104"/>
  <c r="BK104" s="1"/>
  <c r="BS103"/>
  <c r="BT103" s="1"/>
  <c r="BP103"/>
  <c r="BQ103" s="1"/>
  <c r="BM103"/>
  <c r="BN103" s="1"/>
  <c r="BJ103"/>
  <c r="BK103" s="1"/>
  <c r="BS102"/>
  <c r="BT102" s="1"/>
  <c r="BP102"/>
  <c r="BQ102" s="1"/>
  <c r="BM102"/>
  <c r="BN102" s="1"/>
  <c r="BJ102"/>
  <c r="BK102" s="1"/>
  <c r="BS101"/>
  <c r="BT101" s="1"/>
  <c r="BP101"/>
  <c r="BQ101" s="1"/>
  <c r="BM101"/>
  <c r="BN101" s="1"/>
  <c r="BJ101"/>
  <c r="BK101" s="1"/>
  <c r="BS100"/>
  <c r="BT100"/>
  <c r="BP100"/>
  <c r="BQ100"/>
  <c r="BM100"/>
  <c r="BN100"/>
  <c r="BJ100"/>
  <c r="BK100" s="1"/>
  <c r="BS99"/>
  <c r="BT99" s="1"/>
  <c r="BP99"/>
  <c r="BQ99" s="1"/>
  <c r="BM99"/>
  <c r="BN99" s="1"/>
  <c r="BJ99"/>
  <c r="BK99" s="1"/>
  <c r="BS98"/>
  <c r="BT98" s="1"/>
  <c r="BP98"/>
  <c r="BQ98" s="1"/>
  <c r="BM98"/>
  <c r="BN98" s="1"/>
  <c r="BJ98"/>
  <c r="BK98" s="1"/>
  <c r="BS97"/>
  <c r="BT97" s="1"/>
  <c r="BP97"/>
  <c r="BQ97" s="1"/>
  <c r="BM97"/>
  <c r="BN97" s="1"/>
  <c r="BJ97"/>
  <c r="BK97" s="1"/>
  <c r="BS96"/>
  <c r="BT96"/>
  <c r="BP96"/>
  <c r="BQ96"/>
  <c r="BM96"/>
  <c r="BN96"/>
  <c r="BJ96"/>
  <c r="BK96" s="1"/>
  <c r="BS95"/>
  <c r="BT95" s="1"/>
  <c r="BP95"/>
  <c r="BQ95" s="1"/>
  <c r="BM95"/>
  <c r="BN95" s="1"/>
  <c r="BJ95"/>
  <c r="BK95" s="1"/>
  <c r="BS94"/>
  <c r="BT94" s="1"/>
  <c r="BP94"/>
  <c r="BQ94" s="1"/>
  <c r="BM94"/>
  <c r="BN94" s="1"/>
  <c r="BJ94"/>
  <c r="BK94" s="1"/>
  <c r="BS93"/>
  <c r="BT93" s="1"/>
  <c r="BP93"/>
  <c r="BQ93" s="1"/>
  <c r="BM93"/>
  <c r="BN93" s="1"/>
  <c r="BJ93"/>
  <c r="BK93" s="1"/>
  <c r="BS92"/>
  <c r="BT92"/>
  <c r="BP92"/>
  <c r="BQ92"/>
  <c r="BM92"/>
  <c r="BN92"/>
  <c r="BJ92"/>
  <c r="BK92" s="1"/>
  <c r="BS91"/>
  <c r="BT91" s="1"/>
  <c r="BP91"/>
  <c r="BQ91" s="1"/>
  <c r="BM91"/>
  <c r="BN91" s="1"/>
  <c r="BJ91"/>
  <c r="BK91" s="1"/>
  <c r="BS90"/>
  <c r="BT90" s="1"/>
  <c r="BP90"/>
  <c r="BQ90" s="1"/>
  <c r="BM90"/>
  <c r="BN90" s="1"/>
  <c r="BJ90"/>
  <c r="BK90" s="1"/>
  <c r="BS89"/>
  <c r="BT89" s="1"/>
  <c r="BP89"/>
  <c r="BQ89" s="1"/>
  <c r="BM89"/>
  <c r="BN89" s="1"/>
  <c r="BJ89"/>
  <c r="BK89" s="1"/>
  <c r="BS88"/>
  <c r="BT88"/>
  <c r="BP88"/>
  <c r="BQ88"/>
  <c r="BM88"/>
  <c r="BN88"/>
  <c r="BJ88"/>
  <c r="BK88" s="1"/>
  <c r="BS87"/>
  <c r="BT87" s="1"/>
  <c r="BP87"/>
  <c r="BQ87" s="1"/>
  <c r="BM87"/>
  <c r="BN87" s="1"/>
  <c r="BJ87"/>
  <c r="BK87" s="1"/>
  <c r="BS86"/>
  <c r="BT86" s="1"/>
  <c r="BP86"/>
  <c r="BQ86" s="1"/>
  <c r="BM86"/>
  <c r="BN86" s="1"/>
  <c r="BJ86"/>
  <c r="BK86" s="1"/>
  <c r="BS85"/>
  <c r="BT85" s="1"/>
  <c r="BP85"/>
  <c r="BQ85" s="1"/>
  <c r="BM85"/>
  <c r="BN85" s="1"/>
  <c r="BJ85"/>
  <c r="BK85" s="1"/>
  <c r="BS84"/>
  <c r="BT84"/>
  <c r="BP84"/>
  <c r="BQ84"/>
  <c r="BM84"/>
  <c r="BN84"/>
  <c r="BS83"/>
  <c r="BT83"/>
  <c r="BP83"/>
  <c r="BQ83"/>
  <c r="BM83"/>
  <c r="BN83"/>
  <c r="BJ84"/>
  <c r="BS82"/>
  <c r="BT82" s="1"/>
  <c r="BP82"/>
  <c r="BQ82" s="1"/>
  <c r="BM82"/>
  <c r="BN82" s="1"/>
  <c r="BJ82"/>
  <c r="BK82" s="1"/>
  <c r="BS81"/>
  <c r="BT81" s="1"/>
  <c r="BP81"/>
  <c r="BQ81" s="1"/>
  <c r="BM81"/>
  <c r="BN81" s="1"/>
  <c r="BJ81"/>
  <c r="BK81" s="1"/>
  <c r="BS80"/>
  <c r="BT80" s="1"/>
  <c r="BP80"/>
  <c r="BQ80" s="1"/>
  <c r="BM80"/>
  <c r="BN80" s="1"/>
  <c r="BJ80"/>
  <c r="BK80" s="1"/>
  <c r="BS79"/>
  <c r="BT79" s="1"/>
  <c r="BP79"/>
  <c r="BQ79" s="1"/>
  <c r="BM79"/>
  <c r="BN79" s="1"/>
  <c r="BJ79"/>
  <c r="BK79" s="1"/>
  <c r="BS78"/>
  <c r="BT78" s="1"/>
  <c r="BP78"/>
  <c r="BQ78" s="1"/>
  <c r="BM78"/>
  <c r="BN78" s="1"/>
  <c r="BJ78"/>
  <c r="BK78" s="1"/>
  <c r="BS77"/>
  <c r="BT77" s="1"/>
  <c r="BP77"/>
  <c r="BQ77" s="1"/>
  <c r="BM77"/>
  <c r="BN77" s="1"/>
  <c r="BJ77"/>
  <c r="BK77" s="1"/>
  <c r="BS76"/>
  <c r="BT76" s="1"/>
  <c r="BP76"/>
  <c r="BQ76" s="1"/>
  <c r="BM76"/>
  <c r="BN76" s="1"/>
  <c r="BJ76"/>
  <c r="BK76" s="1"/>
  <c r="BS75"/>
  <c r="BT75" s="1"/>
  <c r="BP75"/>
  <c r="BQ75" s="1"/>
  <c r="BM75"/>
  <c r="BN75" s="1"/>
  <c r="BJ75"/>
  <c r="BK75" s="1"/>
  <c r="CW75" s="1"/>
  <c r="BS74"/>
  <c r="BT74" s="1"/>
  <c r="BP74"/>
  <c r="BQ74" s="1"/>
  <c r="BM74"/>
  <c r="BN74" s="1"/>
  <c r="BJ74"/>
  <c r="BK74" s="1"/>
  <c r="BS73"/>
  <c r="BT73" s="1"/>
  <c r="BP73"/>
  <c r="BQ73" s="1"/>
  <c r="BM73"/>
  <c r="BN73" s="1"/>
  <c r="BJ73"/>
  <c r="BK73" s="1"/>
  <c r="BS72"/>
  <c r="BT72" s="1"/>
  <c r="BP72"/>
  <c r="BQ72" s="1"/>
  <c r="BM72"/>
  <c r="BN72" s="1"/>
  <c r="BJ72"/>
  <c r="BK72" s="1"/>
  <c r="BS71"/>
  <c r="BT71" s="1"/>
  <c r="BP71"/>
  <c r="BQ71" s="1"/>
  <c r="BM71"/>
  <c r="BN71" s="1"/>
  <c r="BJ71"/>
  <c r="BK71" s="1"/>
  <c r="BS70"/>
  <c r="BT70" s="1"/>
  <c r="BP70"/>
  <c r="BQ70" s="1"/>
  <c r="BM70"/>
  <c r="BN70" s="1"/>
  <c r="BJ70"/>
  <c r="BK70" s="1"/>
  <c r="BS69"/>
  <c r="BT69" s="1"/>
  <c r="BP69"/>
  <c r="BQ69" s="1"/>
  <c r="BM69"/>
  <c r="BN69" s="1"/>
  <c r="BJ69"/>
  <c r="BS68"/>
  <c r="BT68" s="1"/>
  <c r="BP68"/>
  <c r="BQ68" s="1"/>
  <c r="BM68"/>
  <c r="BN68" s="1"/>
  <c r="BJ68"/>
  <c r="BK68" s="1"/>
  <c r="BS67"/>
  <c r="BT67" s="1"/>
  <c r="BP67"/>
  <c r="BQ67" s="1"/>
  <c r="BM67"/>
  <c r="BN67" s="1"/>
  <c r="BJ67"/>
  <c r="BK67" s="1"/>
  <c r="BS66"/>
  <c r="BT66" s="1"/>
  <c r="BP66"/>
  <c r="BQ66" s="1"/>
  <c r="BM66"/>
  <c r="BN66" s="1"/>
  <c r="BJ66"/>
  <c r="BK66" s="1"/>
  <c r="BS65"/>
  <c r="BT65" s="1"/>
  <c r="BP65"/>
  <c r="BQ65" s="1"/>
  <c r="BM65"/>
  <c r="BN65" s="1"/>
  <c r="BJ65"/>
  <c r="BK65" s="1"/>
  <c r="BS64"/>
  <c r="BT64" s="1"/>
  <c r="BP64"/>
  <c r="BQ64" s="1"/>
  <c r="BM64"/>
  <c r="BN64" s="1"/>
  <c r="BJ64"/>
  <c r="BK64" s="1"/>
  <c r="BS63"/>
  <c r="BT63" s="1"/>
  <c r="BP63"/>
  <c r="BQ63" s="1"/>
  <c r="BM63"/>
  <c r="BN63" s="1"/>
  <c r="BJ63"/>
  <c r="BK63" s="1"/>
  <c r="BS62"/>
  <c r="BT62" s="1"/>
  <c r="BP62"/>
  <c r="BQ62" s="1"/>
  <c r="BM62"/>
  <c r="BN62" s="1"/>
  <c r="BJ62"/>
  <c r="BK62" s="1"/>
  <c r="BS61"/>
  <c r="BT61" s="1"/>
  <c r="BP61"/>
  <c r="BQ61" s="1"/>
  <c r="BM61"/>
  <c r="BN61" s="1"/>
  <c r="BJ61"/>
  <c r="BK61" s="1"/>
  <c r="BS60"/>
  <c r="BT60" s="1"/>
  <c r="BP60"/>
  <c r="BQ60" s="1"/>
  <c r="BM60"/>
  <c r="BN60" s="1"/>
  <c r="BJ60"/>
  <c r="BK60" s="1"/>
  <c r="BS59"/>
  <c r="BT59" s="1"/>
  <c r="BP59"/>
  <c r="BQ59" s="1"/>
  <c r="BM59"/>
  <c r="BN59" s="1"/>
  <c r="BJ59"/>
  <c r="BK59" s="1"/>
  <c r="BS58"/>
  <c r="BT58"/>
  <c r="BP58"/>
  <c r="BQ58"/>
  <c r="BM58"/>
  <c r="BN58"/>
  <c r="BJ58"/>
  <c r="BK58"/>
  <c r="BS57"/>
  <c r="BT57"/>
  <c r="BP57"/>
  <c r="BQ57"/>
  <c r="BM57"/>
  <c r="BN57"/>
  <c r="BJ57"/>
  <c r="BK57"/>
  <c r="BS56"/>
  <c r="BT56"/>
  <c r="BP56"/>
  <c r="BQ56"/>
  <c r="BM56"/>
  <c r="BN56"/>
  <c r="BJ56"/>
  <c r="BK56"/>
  <c r="BS55"/>
  <c r="BT55"/>
  <c r="BP55"/>
  <c r="BQ55"/>
  <c r="BM55"/>
  <c r="BN55"/>
  <c r="BJ55"/>
  <c r="BK55"/>
  <c r="BS54"/>
  <c r="BT54"/>
  <c r="BP54"/>
  <c r="BQ54"/>
  <c r="BM54"/>
  <c r="BN54"/>
  <c r="BJ54"/>
  <c r="BK54"/>
  <c r="BS53"/>
  <c r="BT53"/>
  <c r="BP53"/>
  <c r="BQ53"/>
  <c r="BM53"/>
  <c r="BN53"/>
  <c r="BJ53"/>
  <c r="BK53"/>
  <c r="CW53" s="1"/>
  <c r="BS52"/>
  <c r="BT52"/>
  <c r="BP52"/>
  <c r="BQ52"/>
  <c r="BM52"/>
  <c r="BN52"/>
  <c r="BJ52"/>
  <c r="BK52"/>
  <c r="BS51"/>
  <c r="BT51"/>
  <c r="BP51"/>
  <c r="BQ51"/>
  <c r="BM51"/>
  <c r="BN51"/>
  <c r="BJ51"/>
  <c r="BK51"/>
  <c r="BS50"/>
  <c r="BT50"/>
  <c r="BP50"/>
  <c r="BQ50"/>
  <c r="BM50"/>
  <c r="BN50"/>
  <c r="BJ50"/>
  <c r="BK50"/>
  <c r="BS49"/>
  <c r="BT49"/>
  <c r="BP49"/>
  <c r="BQ49"/>
  <c r="BM49"/>
  <c r="BN49"/>
  <c r="BJ49"/>
  <c r="BK49"/>
  <c r="BS48"/>
  <c r="BT48"/>
  <c r="BP48"/>
  <c r="BQ48"/>
  <c r="BM48"/>
  <c r="BN48"/>
  <c r="BJ48"/>
  <c r="BK48"/>
  <c r="BS47"/>
  <c r="BT47"/>
  <c r="BP47"/>
  <c r="BQ47"/>
  <c r="BM47"/>
  <c r="BN47"/>
  <c r="BJ47"/>
  <c r="BK47"/>
  <c r="BS46"/>
  <c r="BT46"/>
  <c r="BP46"/>
  <c r="BQ46"/>
  <c r="BM46"/>
  <c r="BN46"/>
  <c r="BJ46"/>
  <c r="BK46"/>
  <c r="BS45"/>
  <c r="BT45"/>
  <c r="BP45"/>
  <c r="BQ45"/>
  <c r="BM45"/>
  <c r="BN45"/>
  <c r="BJ45"/>
  <c r="BK45"/>
  <c r="BS44"/>
  <c r="BT44"/>
  <c r="BP44"/>
  <c r="BQ44"/>
  <c r="BM44"/>
  <c r="BN44"/>
  <c r="BJ44"/>
  <c r="BK44"/>
  <c r="BS43"/>
  <c r="BT43"/>
  <c r="BP43"/>
  <c r="BQ43"/>
  <c r="BM43"/>
  <c r="BN43"/>
  <c r="BJ43"/>
  <c r="BK43"/>
  <c r="BS42"/>
  <c r="BT42"/>
  <c r="BP42"/>
  <c r="BQ42"/>
  <c r="BM42"/>
  <c r="BN42"/>
  <c r="BJ42"/>
  <c r="BK42"/>
  <c r="BS41"/>
  <c r="BT41"/>
  <c r="BP41"/>
  <c r="BQ41"/>
  <c r="BM41"/>
  <c r="BN41"/>
  <c r="BJ41"/>
  <c r="BK41"/>
  <c r="BS40"/>
  <c r="BT40"/>
  <c r="BP40"/>
  <c r="BQ40"/>
  <c r="BM40"/>
  <c r="BN40"/>
  <c r="BJ40"/>
  <c r="BK40"/>
  <c r="BS39"/>
  <c r="BT39"/>
  <c r="BP39"/>
  <c r="BQ39"/>
  <c r="BM39"/>
  <c r="BN39"/>
  <c r="BJ39"/>
  <c r="BK39"/>
  <c r="BS38"/>
  <c r="BT38"/>
  <c r="BP38"/>
  <c r="BQ38"/>
  <c r="BM38"/>
  <c r="BN38"/>
  <c r="BJ38"/>
  <c r="BK38"/>
  <c r="BS37"/>
  <c r="BT37"/>
  <c r="BP37"/>
  <c r="BQ37"/>
  <c r="BM37"/>
  <c r="BN37"/>
  <c r="BJ37"/>
  <c r="BK37"/>
  <c r="BS36"/>
  <c r="BT36"/>
  <c r="BP36"/>
  <c r="BQ36"/>
  <c r="BM36"/>
  <c r="BN36"/>
  <c r="BJ36"/>
  <c r="BK36"/>
  <c r="BS35"/>
  <c r="BT35"/>
  <c r="BP35"/>
  <c r="BQ35"/>
  <c r="BM35"/>
  <c r="BN35"/>
  <c r="BJ35"/>
  <c r="BK35"/>
  <c r="BS34"/>
  <c r="BT34"/>
  <c r="BP34"/>
  <c r="BQ34"/>
  <c r="BM34"/>
  <c r="BN34"/>
  <c r="BJ34"/>
  <c r="BK34"/>
  <c r="BS33"/>
  <c r="BT33"/>
  <c r="BP33"/>
  <c r="BQ33"/>
  <c r="BM33"/>
  <c r="BN33"/>
  <c r="BJ33"/>
  <c r="BK33"/>
  <c r="BS32"/>
  <c r="BT32"/>
  <c r="BP32"/>
  <c r="BQ32"/>
  <c r="BM32"/>
  <c r="BN32"/>
  <c r="BJ32"/>
  <c r="BK32"/>
  <c r="BS31"/>
  <c r="BT31"/>
  <c r="BP31"/>
  <c r="BQ31"/>
  <c r="BM31"/>
  <c r="BN31"/>
  <c r="BJ31"/>
  <c r="BK31"/>
  <c r="BS30"/>
  <c r="BT30"/>
  <c r="BP30"/>
  <c r="BQ30"/>
  <c r="BM30"/>
  <c r="BN30"/>
  <c r="BJ30"/>
  <c r="BK30"/>
  <c r="BS29"/>
  <c r="BT29"/>
  <c r="BP29"/>
  <c r="BQ29"/>
  <c r="BM29"/>
  <c r="BN29"/>
  <c r="BJ29"/>
  <c r="BK29"/>
  <c r="BS28"/>
  <c r="BT28"/>
  <c r="BP28"/>
  <c r="BQ28"/>
  <c r="BM28"/>
  <c r="BN28"/>
  <c r="BJ28"/>
  <c r="BK28"/>
  <c r="BS27"/>
  <c r="BT27"/>
  <c r="BP27"/>
  <c r="BQ27"/>
  <c r="BM27"/>
  <c r="BN27"/>
  <c r="BJ27"/>
  <c r="BK27"/>
  <c r="BS26"/>
  <c r="BT26"/>
  <c r="BP26"/>
  <c r="BQ26"/>
  <c r="BM26"/>
  <c r="BN26"/>
  <c r="BJ26"/>
  <c r="BK26"/>
  <c r="BS25"/>
  <c r="BT25"/>
  <c r="BP25"/>
  <c r="BQ25"/>
  <c r="BM25"/>
  <c r="BN25"/>
  <c r="BJ25"/>
  <c r="BK25"/>
  <c r="BS24"/>
  <c r="BT24"/>
  <c r="BP24"/>
  <c r="BQ24"/>
  <c r="BM24"/>
  <c r="BN24"/>
  <c r="BJ24"/>
  <c r="BK24"/>
  <c r="BS23"/>
  <c r="BT23"/>
  <c r="BP23"/>
  <c r="BQ23"/>
  <c r="BM23"/>
  <c r="BN23"/>
  <c r="BJ23"/>
  <c r="BS22"/>
  <c r="BT22" s="1"/>
  <c r="BP22"/>
  <c r="BQ22" s="1"/>
  <c r="BM22"/>
  <c r="BN22" s="1"/>
  <c r="BJ22"/>
  <c r="BK22" s="1"/>
  <c r="BS21"/>
  <c r="BT21" s="1"/>
  <c r="BP21"/>
  <c r="BQ21" s="1"/>
  <c r="BM21"/>
  <c r="BN21" s="1"/>
  <c r="BJ21"/>
  <c r="BK21" s="1"/>
  <c r="BS20"/>
  <c r="BT20" s="1"/>
  <c r="BP20"/>
  <c r="BQ20" s="1"/>
  <c r="BM20"/>
  <c r="BN20" s="1"/>
  <c r="BJ20"/>
  <c r="BK20" s="1"/>
  <c r="BS19"/>
  <c r="BT19" s="1"/>
  <c r="BP19"/>
  <c r="BQ19" s="1"/>
  <c r="BM19"/>
  <c r="BN19" s="1"/>
  <c r="BJ19"/>
  <c r="BK19" s="1"/>
  <c r="BS18"/>
  <c r="BT18" s="1"/>
  <c r="BP18"/>
  <c r="BQ18" s="1"/>
  <c r="BM18"/>
  <c r="BN18" s="1"/>
  <c r="BJ18"/>
  <c r="BK18" s="1"/>
  <c r="BS17"/>
  <c r="BT17" s="1"/>
  <c r="BP17"/>
  <c r="BQ17" s="1"/>
  <c r="BM17"/>
  <c r="BN17" s="1"/>
  <c r="BJ17"/>
  <c r="BK17" s="1"/>
  <c r="BS16"/>
  <c r="BT16" s="1"/>
  <c r="BP16"/>
  <c r="BQ16" s="1"/>
  <c r="BM16"/>
  <c r="BN16" s="1"/>
  <c r="BJ16"/>
  <c r="BK16" s="1"/>
  <c r="BS15"/>
  <c r="BT15" s="1"/>
  <c r="BP15"/>
  <c r="BQ15" s="1"/>
  <c r="BM15"/>
  <c r="BN15" s="1"/>
  <c r="BJ15"/>
  <c r="BK15" s="1"/>
  <c r="BS14"/>
  <c r="BT14" s="1"/>
  <c r="BP14"/>
  <c r="BQ14" s="1"/>
  <c r="BM14"/>
  <c r="BN14" s="1"/>
  <c r="BJ14"/>
  <c r="BK14" s="1"/>
  <c r="BS13"/>
  <c r="BT13" s="1"/>
  <c r="BP13"/>
  <c r="BQ13" s="1"/>
  <c r="BM13"/>
  <c r="BN13" s="1"/>
  <c r="BJ13"/>
  <c r="BK13" s="1"/>
  <c r="BS12"/>
  <c r="BT12" s="1"/>
  <c r="BP12"/>
  <c r="BQ12" s="1"/>
  <c r="BM12"/>
  <c r="BN12" s="1"/>
  <c r="BJ12"/>
  <c r="BK12" s="1"/>
  <c r="BS11"/>
  <c r="BT11" s="1"/>
  <c r="BP11"/>
  <c r="BQ11" s="1"/>
  <c r="BM11"/>
  <c r="BN11" s="1"/>
  <c r="BJ11"/>
  <c r="BK11" s="1"/>
  <c r="BS10"/>
  <c r="BT10" s="1"/>
  <c r="BP10"/>
  <c r="BQ10" s="1"/>
  <c r="BM10"/>
  <c r="BN10" s="1"/>
  <c r="BJ10"/>
  <c r="BK10" s="1"/>
  <c r="BS9"/>
  <c r="BT9" s="1"/>
  <c r="BP9"/>
  <c r="BQ9" s="1"/>
  <c r="BM9"/>
  <c r="BN9" s="1"/>
  <c r="BJ9"/>
  <c r="BK9" s="1"/>
  <c r="BS8"/>
  <c r="BT8" s="1"/>
  <c r="BP8"/>
  <c r="BQ8" s="1"/>
  <c r="BM8"/>
  <c r="BN8" s="1"/>
  <c r="BJ8"/>
  <c r="BK8" s="1"/>
  <c r="BS7"/>
  <c r="BT7" s="1"/>
  <c r="BP7"/>
  <c r="BQ7" s="1"/>
  <c r="BM7"/>
  <c r="BN7" s="1"/>
  <c r="BJ7"/>
  <c r="BK7" s="1"/>
  <c r="BS6"/>
  <c r="BT6" s="1"/>
  <c r="BP6"/>
  <c r="BQ6" s="1"/>
  <c r="BM6"/>
  <c r="BN6" s="1"/>
  <c r="BJ6"/>
  <c r="BK6" s="1"/>
  <c r="BS5"/>
  <c r="BT5" s="1"/>
  <c r="BP5"/>
  <c r="BQ5" s="1"/>
  <c r="BM5"/>
  <c r="BN5" s="1"/>
  <c r="BJ5"/>
  <c r="BK5" s="1"/>
  <c r="BS4"/>
  <c r="BT4" s="1"/>
  <c r="BP4"/>
  <c r="BQ4" s="1"/>
  <c r="BM4"/>
  <c r="BN4" s="1"/>
  <c r="BJ4"/>
  <c r="BK4" s="1"/>
  <c r="BG500"/>
  <c r="BH500" s="1"/>
  <c r="BG499"/>
  <c r="BH499" s="1"/>
  <c r="BG498"/>
  <c r="BH498" s="1"/>
  <c r="BG497"/>
  <c r="BH497" s="1"/>
  <c r="BG496"/>
  <c r="BH496" s="1"/>
  <c r="BG495"/>
  <c r="BH495" s="1"/>
  <c r="BG494"/>
  <c r="BH494" s="1"/>
  <c r="BG493"/>
  <c r="BH493" s="1"/>
  <c r="BG492"/>
  <c r="BH492" s="1"/>
  <c r="BG491"/>
  <c r="BH491" s="1"/>
  <c r="BG490"/>
  <c r="BH490" s="1"/>
  <c r="BG489"/>
  <c r="BH489" s="1"/>
  <c r="BG488"/>
  <c r="BH488" s="1"/>
  <c r="CW488" s="1"/>
  <c r="BG487"/>
  <c r="BH487" s="1"/>
  <c r="CW487" s="1"/>
  <c r="BG486"/>
  <c r="BH486" s="1"/>
  <c r="CW486" s="1"/>
  <c r="BG485"/>
  <c r="BH485" s="1"/>
  <c r="CW485" s="1"/>
  <c r="BG484"/>
  <c r="BH484" s="1"/>
  <c r="CW484" s="1"/>
  <c r="BG483"/>
  <c r="BH483" s="1"/>
  <c r="BG482"/>
  <c r="BH482" s="1"/>
  <c r="BG481"/>
  <c r="BH481" s="1"/>
  <c r="BG480"/>
  <c r="BH480" s="1"/>
  <c r="CW480" s="1"/>
  <c r="BG479"/>
  <c r="BH479" s="1"/>
  <c r="CW479" s="1"/>
  <c r="BG478"/>
  <c r="BH478" s="1"/>
  <c r="CW478" s="1"/>
  <c r="BG477"/>
  <c r="BH477" s="1"/>
  <c r="CW477" s="1"/>
  <c r="BG476"/>
  <c r="BH476" s="1"/>
  <c r="CW476" s="1"/>
  <c r="BG475"/>
  <c r="BH475" s="1"/>
  <c r="BG474"/>
  <c r="BH474" s="1"/>
  <c r="BG473"/>
  <c r="BH473" s="1"/>
  <c r="BG472"/>
  <c r="BH472" s="1"/>
  <c r="CW472"/>
  <c r="BG471"/>
  <c r="BH471"/>
  <c r="CW471" s="1"/>
  <c r="BG470"/>
  <c r="BH470"/>
  <c r="BG469"/>
  <c r="BH469"/>
  <c r="BG468"/>
  <c r="BH468"/>
  <c r="CW468" s="1"/>
  <c r="BG467"/>
  <c r="BH467" s="1"/>
  <c r="BG466"/>
  <c r="BH466" s="1"/>
  <c r="BG465"/>
  <c r="BH465" s="1"/>
  <c r="BG464"/>
  <c r="BH464" s="1"/>
  <c r="CW464" s="1"/>
  <c r="BG463"/>
  <c r="BH463"/>
  <c r="BG462"/>
  <c r="BH462"/>
  <c r="BG461"/>
  <c r="BH461"/>
  <c r="BG460"/>
  <c r="BH460"/>
  <c r="CW460" s="1"/>
  <c r="BG459"/>
  <c r="BH459" s="1"/>
  <c r="BG458"/>
  <c r="BH458" s="1"/>
  <c r="BG457"/>
  <c r="BH457" s="1"/>
  <c r="BG456"/>
  <c r="BH456" s="1"/>
  <c r="CW456" s="1"/>
  <c r="BG455"/>
  <c r="BH455" s="1"/>
  <c r="CW455" s="1"/>
  <c r="BG454"/>
  <c r="BH454" s="1"/>
  <c r="CW454" s="1"/>
  <c r="BG453"/>
  <c r="BH453" s="1"/>
  <c r="CW453" s="1"/>
  <c r="BG452"/>
  <c r="BH452" s="1"/>
  <c r="CW452" s="1"/>
  <c r="BG451"/>
  <c r="BH451" s="1"/>
  <c r="CW451" s="1"/>
  <c r="BG450"/>
  <c r="BH450" s="1"/>
  <c r="CW450" s="1"/>
  <c r="BG449"/>
  <c r="BH449" s="1"/>
  <c r="CW449" s="1"/>
  <c r="BG448"/>
  <c r="BH448" s="1"/>
  <c r="CW448" s="1"/>
  <c r="BG447"/>
  <c r="BH447" s="1"/>
  <c r="CW447" s="1"/>
  <c r="BG446"/>
  <c r="BH446" s="1"/>
  <c r="CW446" s="1"/>
  <c r="BG445"/>
  <c r="BH445" s="1"/>
  <c r="CW445" s="1"/>
  <c r="BG444"/>
  <c r="BH444" s="1"/>
  <c r="CW444" s="1"/>
  <c r="BG443"/>
  <c r="BH443" s="1"/>
  <c r="CW443" s="1"/>
  <c r="BG442"/>
  <c r="BH442" s="1"/>
  <c r="CW442" s="1"/>
  <c r="BG441"/>
  <c r="BH441" s="1"/>
  <c r="CW441" s="1"/>
  <c r="BG440"/>
  <c r="BH440" s="1"/>
  <c r="CW440" s="1"/>
  <c r="BG439"/>
  <c r="BH439" s="1"/>
  <c r="CW439" s="1"/>
  <c r="BG438"/>
  <c r="BH438" s="1"/>
  <c r="CW438" s="1"/>
  <c r="BG437"/>
  <c r="BH437" s="1"/>
  <c r="CW437" s="1"/>
  <c r="BG436"/>
  <c r="BH436" s="1"/>
  <c r="BG435"/>
  <c r="BH435" s="1"/>
  <c r="BG434"/>
  <c r="BH434" s="1"/>
  <c r="BG433"/>
  <c r="BH433" s="1"/>
  <c r="BG432"/>
  <c r="BH432" s="1"/>
  <c r="BG431"/>
  <c r="BH431" s="1"/>
  <c r="CW431" s="1"/>
  <c r="BG430"/>
  <c r="BH430" s="1"/>
  <c r="CW430" s="1"/>
  <c r="BG429"/>
  <c r="BH429" s="1"/>
  <c r="CW429" s="1"/>
  <c r="BG428"/>
  <c r="BH428" s="1"/>
  <c r="CW428" s="1"/>
  <c r="BG427"/>
  <c r="BH427" s="1"/>
  <c r="CW427" s="1"/>
  <c r="BG426"/>
  <c r="BH426" s="1"/>
  <c r="BG425"/>
  <c r="BH425" s="1"/>
  <c r="BG424"/>
  <c r="BH424" s="1"/>
  <c r="BG423"/>
  <c r="BH423" s="1"/>
  <c r="BG422"/>
  <c r="BH422" s="1"/>
  <c r="BG421"/>
  <c r="BH421" s="1"/>
  <c r="CW421"/>
  <c r="BG420"/>
  <c r="BH420"/>
  <c r="BG419"/>
  <c r="BH419"/>
  <c r="BG418"/>
  <c r="BH418"/>
  <c r="BG417"/>
  <c r="BH417"/>
  <c r="BG416"/>
  <c r="BH416"/>
  <c r="BG415"/>
  <c r="BH415"/>
  <c r="CW415" s="1"/>
  <c r="BG414"/>
  <c r="BH414" s="1"/>
  <c r="BG413"/>
  <c r="BH413" s="1"/>
  <c r="BG412"/>
  <c r="BH412" s="1"/>
  <c r="BG411"/>
  <c r="BH411" s="1"/>
  <c r="CW411" s="1"/>
  <c r="BG410"/>
  <c r="BH410"/>
  <c r="BG409"/>
  <c r="BH409"/>
  <c r="BG408"/>
  <c r="BH408"/>
  <c r="BG407"/>
  <c r="BH407"/>
  <c r="BG406"/>
  <c r="BH406"/>
  <c r="BG405"/>
  <c r="BH405"/>
  <c r="CW405" s="1"/>
  <c r="BG404"/>
  <c r="BH404" s="1"/>
  <c r="BG403"/>
  <c r="BH403" s="1"/>
  <c r="BG402"/>
  <c r="BH402" s="1"/>
  <c r="BG401"/>
  <c r="BH401" s="1"/>
  <c r="BG400"/>
  <c r="BH400" s="1"/>
  <c r="BG399"/>
  <c r="BH399" s="1"/>
  <c r="CW399" s="1"/>
  <c r="BG398"/>
  <c r="BH398" s="1"/>
  <c r="CW398" s="1"/>
  <c r="BG397"/>
  <c r="BH397" s="1"/>
  <c r="CW397" s="1"/>
  <c r="BG396"/>
  <c r="BH396" s="1"/>
  <c r="CW396" s="1"/>
  <c r="BG395"/>
  <c r="BH395" s="1"/>
  <c r="CW395" s="1"/>
  <c r="BG394"/>
  <c r="BH394" s="1"/>
  <c r="BG393"/>
  <c r="BH393" s="1"/>
  <c r="BG392"/>
  <c r="BH392" s="1"/>
  <c r="BG391"/>
  <c r="BH391" s="1"/>
  <c r="BG390"/>
  <c r="BH390" s="1"/>
  <c r="BG389"/>
  <c r="BH389" s="1"/>
  <c r="CW389" s="1"/>
  <c r="BG388"/>
  <c r="BH388" s="1"/>
  <c r="CW388" s="1"/>
  <c r="BG387"/>
  <c r="BH387" s="1"/>
  <c r="CW387" s="1"/>
  <c r="BG386"/>
  <c r="BH386" s="1"/>
  <c r="CW386" s="1"/>
  <c r="BG385"/>
  <c r="BH385" s="1"/>
  <c r="CW385" s="1"/>
  <c r="BG384"/>
  <c r="BH384" s="1"/>
  <c r="CW384" s="1"/>
  <c r="BG383"/>
  <c r="BH383" s="1"/>
  <c r="CW383" s="1"/>
  <c r="BG382"/>
  <c r="BH382" s="1"/>
  <c r="BG381"/>
  <c r="BH381" s="1"/>
  <c r="BG380"/>
  <c r="BH380" s="1"/>
  <c r="BG379"/>
  <c r="BH379" s="1"/>
  <c r="CW379"/>
  <c r="BG378"/>
  <c r="BH378"/>
  <c r="BG377"/>
  <c r="BH377"/>
  <c r="BG376"/>
  <c r="BH376"/>
  <c r="BG375"/>
  <c r="BH375"/>
  <c r="BG374"/>
  <c r="BH374"/>
  <c r="BG373"/>
  <c r="BH373"/>
  <c r="CW373" s="1"/>
  <c r="BG372"/>
  <c r="BH372" s="1"/>
  <c r="BG371"/>
  <c r="BH371" s="1"/>
  <c r="BG370"/>
  <c r="BH370" s="1"/>
  <c r="BG369"/>
  <c r="BH369" s="1"/>
  <c r="BG368"/>
  <c r="BH368" s="1"/>
  <c r="BG367"/>
  <c r="BH367" s="1"/>
  <c r="CW367" s="1"/>
  <c r="BG366"/>
  <c r="BH366"/>
  <c r="BG365"/>
  <c r="BH365"/>
  <c r="BG364"/>
  <c r="BH364"/>
  <c r="BG363"/>
  <c r="BH363"/>
  <c r="CW363" s="1"/>
  <c r="BG362"/>
  <c r="BH362" s="1"/>
  <c r="BG361"/>
  <c r="BH361" s="1"/>
  <c r="BG360"/>
  <c r="BH360" s="1"/>
  <c r="BG359"/>
  <c r="BH359" s="1"/>
  <c r="BG358"/>
  <c r="BH358" s="1"/>
  <c r="BG357"/>
  <c r="BH357" s="1"/>
  <c r="CW357" s="1"/>
  <c r="BG356"/>
  <c r="BH356" s="1"/>
  <c r="CW356" s="1"/>
  <c r="BG355"/>
  <c r="BH355" s="1"/>
  <c r="CW355" s="1"/>
  <c r="BG354"/>
  <c r="BH354" s="1"/>
  <c r="CW354" s="1"/>
  <c r="BG353"/>
  <c r="BH353" s="1"/>
  <c r="CW353" s="1"/>
  <c r="BG352"/>
  <c r="BH352" s="1"/>
  <c r="CW352" s="1"/>
  <c r="BG351"/>
  <c r="BH351" s="1"/>
  <c r="CW351" s="1"/>
  <c r="BG350"/>
  <c r="BH350" s="1"/>
  <c r="BG349"/>
  <c r="BH349" s="1"/>
  <c r="BG348"/>
  <c r="BH348" s="1"/>
  <c r="BG347"/>
  <c r="BH347" s="1"/>
  <c r="CW347" s="1"/>
  <c r="BG346"/>
  <c r="BH346" s="1"/>
  <c r="CW346" s="1"/>
  <c r="BG345"/>
  <c r="BH345" s="1"/>
  <c r="CW345" s="1"/>
  <c r="BG344"/>
  <c r="BH344" s="1"/>
  <c r="CW344" s="1"/>
  <c r="BG343"/>
  <c r="BH343" s="1"/>
  <c r="CW343" s="1"/>
  <c r="BG342"/>
  <c r="BH342" s="1"/>
  <c r="CW342" s="1"/>
  <c r="BG341"/>
  <c r="BH341" s="1"/>
  <c r="CW341" s="1"/>
  <c r="BG340"/>
  <c r="BH340" s="1"/>
  <c r="BG339"/>
  <c r="BH339" s="1"/>
  <c r="BG338"/>
  <c r="BH338" s="1"/>
  <c r="BG337"/>
  <c r="BH337" s="1"/>
  <c r="BG336"/>
  <c r="BH336" s="1"/>
  <c r="BG335"/>
  <c r="BH335" s="1"/>
  <c r="CW335"/>
  <c r="BG334"/>
  <c r="BH334"/>
  <c r="BG333"/>
  <c r="BH333"/>
  <c r="BG332"/>
  <c r="BH332"/>
  <c r="BG331"/>
  <c r="BH331"/>
  <c r="CW331" s="1"/>
  <c r="BG330"/>
  <c r="BH330" s="1"/>
  <c r="BG329"/>
  <c r="BH329" s="1"/>
  <c r="BG328"/>
  <c r="BH328" s="1"/>
  <c r="BG327"/>
  <c r="BH327" s="1"/>
  <c r="BG326"/>
  <c r="BH326" s="1"/>
  <c r="BG325"/>
  <c r="BH325" s="1"/>
  <c r="CW325" s="1"/>
  <c r="BG324"/>
  <c r="BH324"/>
  <c r="CW324" s="1"/>
  <c r="BG323"/>
  <c r="BH323" s="1"/>
  <c r="CW323" s="1"/>
  <c r="BG322"/>
  <c r="BH322" s="1"/>
  <c r="CW322" s="1"/>
  <c r="BG321"/>
  <c r="BH321" s="1"/>
  <c r="CW321" s="1"/>
  <c r="BG320"/>
  <c r="BH320"/>
  <c r="CW320" s="1"/>
  <c r="BG319"/>
  <c r="BH319" s="1"/>
  <c r="BG318"/>
  <c r="BH318" s="1"/>
  <c r="BG317"/>
  <c r="BH317" s="1"/>
  <c r="BG316"/>
  <c r="BH316" s="1"/>
  <c r="BG315"/>
  <c r="BH315" s="1"/>
  <c r="BG314"/>
  <c r="BH314" s="1"/>
  <c r="CW314" s="1"/>
  <c r="BG313"/>
  <c r="BH313" s="1"/>
  <c r="CW313" s="1"/>
  <c r="BG312"/>
  <c r="BH312" s="1"/>
  <c r="CW312" s="1"/>
  <c r="BG311"/>
  <c r="BH311" s="1"/>
  <c r="CW311" s="1"/>
  <c r="BG310"/>
  <c r="BH310" s="1"/>
  <c r="CW310" s="1"/>
  <c r="BG309"/>
  <c r="BH309" s="1"/>
  <c r="CW309" s="1"/>
  <c r="BG308"/>
  <c r="BH308" s="1"/>
  <c r="CW308" s="1"/>
  <c r="BG307"/>
  <c r="BH307" s="1"/>
  <c r="CW307" s="1"/>
  <c r="BG306"/>
  <c r="BH306" s="1"/>
  <c r="BG305"/>
  <c r="BH305" s="1"/>
  <c r="BG304"/>
  <c r="BH304" s="1"/>
  <c r="BG303"/>
  <c r="BH303" s="1"/>
  <c r="BG302"/>
  <c r="BH302" s="1"/>
  <c r="CW302" s="1"/>
  <c r="BG301"/>
  <c r="BH301" s="1"/>
  <c r="CW301" s="1"/>
  <c r="BG300"/>
  <c r="BH300" s="1"/>
  <c r="CW300" s="1"/>
  <c r="BG299"/>
  <c r="BH299" s="1"/>
  <c r="CW299" s="1"/>
  <c r="BG298"/>
  <c r="BH298" s="1"/>
  <c r="CW298" s="1"/>
  <c r="BG297"/>
  <c r="BH297" s="1"/>
  <c r="CW297" s="1"/>
  <c r="BG296"/>
  <c r="BH296" s="1"/>
  <c r="CW296" s="1"/>
  <c r="BG295"/>
  <c r="BH295" s="1"/>
  <c r="CW295" s="1"/>
  <c r="BG294"/>
  <c r="BH294" s="1"/>
  <c r="CW294" s="1"/>
  <c r="BG293"/>
  <c r="BH293" s="1"/>
  <c r="CW293" s="1"/>
  <c r="BG292"/>
  <c r="BH292" s="1"/>
  <c r="CW292" s="1"/>
  <c r="BG291"/>
  <c r="BH291" s="1"/>
  <c r="CW291" s="1"/>
  <c r="BG290"/>
  <c r="BH290" s="1"/>
  <c r="CW290" s="1"/>
  <c r="BG289"/>
  <c r="BH289" s="1"/>
  <c r="CW289" s="1"/>
  <c r="BG288"/>
  <c r="BH288" s="1"/>
  <c r="CW288" s="1"/>
  <c r="BG287"/>
  <c r="BH287" s="1"/>
  <c r="BG286"/>
  <c r="BH286" s="1"/>
  <c r="BG285"/>
  <c r="BH285" s="1"/>
  <c r="BG284"/>
  <c r="BH284" s="1"/>
  <c r="BG283"/>
  <c r="BH283" s="1"/>
  <c r="BG282"/>
  <c r="BH282" s="1"/>
  <c r="BG281"/>
  <c r="BH281" s="1"/>
  <c r="BG280"/>
  <c r="BH280" s="1"/>
  <c r="BG279"/>
  <c r="BH279" s="1"/>
  <c r="BG278"/>
  <c r="BH278" s="1"/>
  <c r="BG277"/>
  <c r="BH277" s="1"/>
  <c r="BG276"/>
  <c r="BH276" s="1"/>
  <c r="BG275"/>
  <c r="BH275" s="1"/>
  <c r="BG274"/>
  <c r="BH274" s="1"/>
  <c r="BG273"/>
  <c r="BH273" s="1"/>
  <c r="CW273" s="1"/>
  <c r="BG272"/>
  <c r="BH272" s="1"/>
  <c r="CW272" s="1"/>
  <c r="BG271"/>
  <c r="BH271" s="1"/>
  <c r="BG270"/>
  <c r="BH270" s="1"/>
  <c r="BG269"/>
  <c r="BH269" s="1"/>
  <c r="BG268"/>
  <c r="BH268" s="1"/>
  <c r="CW268" s="1"/>
  <c r="BG267"/>
  <c r="BH267" s="1"/>
  <c r="CW267" s="1"/>
  <c r="BG266"/>
  <c r="BH266" s="1"/>
  <c r="CW266" s="1"/>
  <c r="BG265"/>
  <c r="BH265"/>
  <c r="CW265" s="1"/>
  <c r="BG264"/>
  <c r="BH264" s="1"/>
  <c r="CW264" s="1"/>
  <c r="BG263"/>
  <c r="BH263" s="1"/>
  <c r="CW263" s="1"/>
  <c r="BG262"/>
  <c r="BH262" s="1"/>
  <c r="CW262" s="1"/>
  <c r="BG261"/>
  <c r="BH261" s="1"/>
  <c r="CW261" s="1"/>
  <c r="BG260"/>
  <c r="BH260" s="1"/>
  <c r="CW260" s="1"/>
  <c r="BG259"/>
  <c r="BH259" s="1"/>
  <c r="CW259" s="1"/>
  <c r="BG258"/>
  <c r="BH258" s="1"/>
  <c r="CW258" s="1"/>
  <c r="BG257"/>
  <c r="BH257" s="1"/>
  <c r="CW257" s="1"/>
  <c r="BG256"/>
  <c r="BH256" s="1"/>
  <c r="CW256" s="1"/>
  <c r="BG255"/>
  <c r="BH255" s="1"/>
  <c r="CW255" s="1"/>
  <c r="BG254"/>
  <c r="BH254" s="1"/>
  <c r="CW254" s="1"/>
  <c r="BG253"/>
  <c r="BH253" s="1"/>
  <c r="CW253" s="1"/>
  <c r="BG252"/>
  <c r="BH252"/>
  <c r="CW252" s="1"/>
  <c r="BG251"/>
  <c r="BH251" s="1"/>
  <c r="BG250"/>
  <c r="BH250" s="1"/>
  <c r="BG249"/>
  <c r="BH249" s="1"/>
  <c r="BG248"/>
  <c r="BH248" s="1"/>
  <c r="BG247"/>
  <c r="BH247" s="1"/>
  <c r="BG246"/>
  <c r="BH246" s="1"/>
  <c r="CW246" s="1"/>
  <c r="BG245"/>
  <c r="BH245" s="1"/>
  <c r="CW245" s="1"/>
  <c r="BG244"/>
  <c r="BH244" s="1"/>
  <c r="CW244" s="1"/>
  <c r="BG243"/>
  <c r="BH243" s="1"/>
  <c r="CW243" s="1"/>
  <c r="BG242"/>
  <c r="BH242" s="1"/>
  <c r="CW242" s="1"/>
  <c r="BG241"/>
  <c r="BH241" s="1"/>
  <c r="CW241" s="1"/>
  <c r="BG240"/>
  <c r="BH240" s="1"/>
  <c r="CW240" s="1"/>
  <c r="BG239"/>
  <c r="BH239" s="1"/>
  <c r="CW239" s="1"/>
  <c r="BG238"/>
  <c r="BH238" s="1"/>
  <c r="CW238" s="1"/>
  <c r="BG237"/>
  <c r="BH237" s="1"/>
  <c r="CW237" s="1"/>
  <c r="BG236"/>
  <c r="BH236" s="1"/>
  <c r="CW236" s="1"/>
  <c r="BG235"/>
  <c r="BH235" s="1"/>
  <c r="CW235" s="1"/>
  <c r="BG234"/>
  <c r="BH234" s="1"/>
  <c r="CW234" s="1"/>
  <c r="BG233"/>
  <c r="BH233" s="1"/>
  <c r="CW233" s="1"/>
  <c r="BG232"/>
  <c r="BH232" s="1"/>
  <c r="CW232" s="1"/>
  <c r="BG231"/>
  <c r="BH231" s="1"/>
  <c r="CW231" s="1"/>
  <c r="BG230"/>
  <c r="BH230" s="1"/>
  <c r="CW230" s="1"/>
  <c r="BG229"/>
  <c r="BH229" s="1"/>
  <c r="CW229" s="1"/>
  <c r="BG228"/>
  <c r="BH228" s="1"/>
  <c r="CW228" s="1"/>
  <c r="BG227"/>
  <c r="BH227" s="1"/>
  <c r="CW227" s="1"/>
  <c r="BG226"/>
  <c r="BH226" s="1"/>
  <c r="CW226" s="1"/>
  <c r="BG225"/>
  <c r="BH225" s="1"/>
  <c r="CW225" s="1"/>
  <c r="BG224"/>
  <c r="BH224" s="1"/>
  <c r="CW224" s="1"/>
  <c r="BG223"/>
  <c r="BH223" s="1"/>
  <c r="BG222"/>
  <c r="BH222" s="1"/>
  <c r="BG221"/>
  <c r="BH221" s="1"/>
  <c r="BG220"/>
  <c r="BH220" s="1"/>
  <c r="BG219"/>
  <c r="BH219" s="1"/>
  <c r="BG218"/>
  <c r="BH218" s="1"/>
  <c r="BG217"/>
  <c r="BH217" s="1"/>
  <c r="BG216"/>
  <c r="BH216" s="1"/>
  <c r="BG215"/>
  <c r="BH215" s="1"/>
  <c r="BG214"/>
  <c r="BH214" s="1"/>
  <c r="CW214" s="1"/>
  <c r="BG213"/>
  <c r="BH213" s="1"/>
  <c r="CW213" s="1"/>
  <c r="BG212"/>
  <c r="BH212" s="1"/>
  <c r="CW212" s="1"/>
  <c r="BG211"/>
  <c r="BH211"/>
  <c r="CW211" s="1"/>
  <c r="BG210"/>
  <c r="BH210" s="1"/>
  <c r="CW210" s="1"/>
  <c r="BG209"/>
  <c r="CW209" s="1"/>
  <c r="BG208"/>
  <c r="BH208" s="1"/>
  <c r="CW208" s="1"/>
  <c r="BG207"/>
  <c r="BH207" s="1"/>
  <c r="CW207" s="1"/>
  <c r="BG206"/>
  <c r="BH206" s="1"/>
  <c r="CW206" s="1"/>
  <c r="BG205"/>
  <c r="BH205" s="1"/>
  <c r="CW205" s="1"/>
  <c r="BG204"/>
  <c r="BH204" s="1"/>
  <c r="CW204" s="1"/>
  <c r="BG203"/>
  <c r="BH203" s="1"/>
  <c r="CW203" s="1"/>
  <c r="BG202"/>
  <c r="BH202" s="1"/>
  <c r="CW202" s="1"/>
  <c r="BG201"/>
  <c r="BH201" s="1"/>
  <c r="CW201" s="1"/>
  <c r="BG200"/>
  <c r="CW200" s="1"/>
  <c r="BG199"/>
  <c r="BH199"/>
  <c r="BG198"/>
  <c r="CW198" s="1"/>
  <c r="BG197"/>
  <c r="CW197" s="1"/>
  <c r="BG196"/>
  <c r="BH196"/>
  <c r="CW196" s="1"/>
  <c r="BG195"/>
  <c r="BH195" s="1"/>
  <c r="BG194"/>
  <c r="BH194" s="1"/>
  <c r="BG193"/>
  <c r="BH193" s="1"/>
  <c r="BG192"/>
  <c r="BH192" s="1"/>
  <c r="BG191"/>
  <c r="BH191" s="1"/>
  <c r="BG190"/>
  <c r="BH190" s="1"/>
  <c r="BG189"/>
  <c r="BH189" s="1"/>
  <c r="BG188"/>
  <c r="BH188" s="1"/>
  <c r="BG187"/>
  <c r="BG186"/>
  <c r="BG185"/>
  <c r="BG184"/>
  <c r="BG183"/>
  <c r="BH183" s="1"/>
  <c r="BG182"/>
  <c r="BH182" s="1"/>
  <c r="CW182" s="1"/>
  <c r="BG181"/>
  <c r="BH181" s="1"/>
  <c r="CW181" s="1"/>
  <c r="BG180"/>
  <c r="BH180" s="1"/>
  <c r="CW180" s="1"/>
  <c r="BG179"/>
  <c r="BH179" s="1"/>
  <c r="CW179" s="1"/>
  <c r="BG178"/>
  <c r="BG177"/>
  <c r="BH177"/>
  <c r="BG176"/>
  <c r="BH176" s="1"/>
  <c r="BG175"/>
  <c r="BH175"/>
  <c r="BG174"/>
  <c r="BH174"/>
  <c r="BG173"/>
  <c r="BH173"/>
  <c r="BG172"/>
  <c r="BH172"/>
  <c r="BG171"/>
  <c r="BH171"/>
  <c r="BG170"/>
  <c r="BH170"/>
  <c r="BG169"/>
  <c r="BH169"/>
  <c r="BG168"/>
  <c r="BH168"/>
  <c r="BG167"/>
  <c r="BH167"/>
  <c r="BG166"/>
  <c r="BH166"/>
  <c r="BG165"/>
  <c r="BG164"/>
  <c r="BH164" s="1"/>
  <c r="CW164" s="1"/>
  <c r="BG163"/>
  <c r="BH163" s="1"/>
  <c r="CW163" s="1"/>
  <c r="BG162"/>
  <c r="BH162" s="1"/>
  <c r="CW162" s="1"/>
  <c r="BG161"/>
  <c r="BH161" s="1"/>
  <c r="CW161" s="1"/>
  <c r="BG160"/>
  <c r="BH160" s="1"/>
  <c r="CW160" s="1"/>
  <c r="BG159"/>
  <c r="BH159" s="1"/>
  <c r="BG158"/>
  <c r="BH158" s="1"/>
  <c r="BG157"/>
  <c r="BG156"/>
  <c r="BG155"/>
  <c r="BG154"/>
  <c r="BG153"/>
  <c r="BG152"/>
  <c r="BG151"/>
  <c r="BH151" s="1"/>
  <c r="BG150"/>
  <c r="BG149"/>
  <c r="BG148"/>
  <c r="BH148" s="1"/>
  <c r="BG147"/>
  <c r="BH147" s="1"/>
  <c r="BG146"/>
  <c r="BG145"/>
  <c r="BH145" s="1"/>
  <c r="BG144"/>
  <c r="BG143"/>
  <c r="BG142"/>
  <c r="BG141"/>
  <c r="BG140"/>
  <c r="BH140" s="1"/>
  <c r="CW140" s="1"/>
  <c r="BG139"/>
  <c r="BH139" s="1"/>
  <c r="BG138"/>
  <c r="BH138" s="1"/>
  <c r="CW138" s="1"/>
  <c r="BG137"/>
  <c r="BH137" s="1"/>
  <c r="BG136"/>
  <c r="CW136" s="1"/>
  <c r="BG135"/>
  <c r="BH135" s="1"/>
  <c r="BG134"/>
  <c r="BH134" s="1"/>
  <c r="BG133"/>
  <c r="BG129"/>
  <c r="BH129" s="1"/>
  <c r="BG128"/>
  <c r="BG127"/>
  <c r="BH127" s="1"/>
  <c r="BG126"/>
  <c r="BG123"/>
  <c r="BH123" s="1"/>
  <c r="BG122"/>
  <c r="BG121"/>
  <c r="BG120"/>
  <c r="BG119"/>
  <c r="BH119" s="1"/>
  <c r="BG118"/>
  <c r="BG117"/>
  <c r="BG116"/>
  <c r="BH116" s="1"/>
  <c r="BG115"/>
  <c r="BH115" s="1"/>
  <c r="BG114"/>
  <c r="BG113"/>
  <c r="BH113" s="1"/>
  <c r="BG112"/>
  <c r="BG111"/>
  <c r="BH111"/>
  <c r="BG110"/>
  <c r="BG109"/>
  <c r="BG108"/>
  <c r="BG107"/>
  <c r="BH107" s="1"/>
  <c r="BG106"/>
  <c r="BH106" s="1"/>
  <c r="BG105"/>
  <c r="BH105" s="1"/>
  <c r="BG104"/>
  <c r="BH104" s="1"/>
  <c r="BG103"/>
  <c r="BG102"/>
  <c r="BG101"/>
  <c r="BH101" s="1"/>
  <c r="BG100"/>
  <c r="BG99"/>
  <c r="BG98"/>
  <c r="BG97"/>
  <c r="BH97" s="1"/>
  <c r="BG96"/>
  <c r="BH96"/>
  <c r="BG95"/>
  <c r="BG94"/>
  <c r="BH94" s="1"/>
  <c r="BG93"/>
  <c r="BH93" s="1"/>
  <c r="BG92"/>
  <c r="BG91"/>
  <c r="BG90"/>
  <c r="BG89"/>
  <c r="BG88"/>
  <c r="BG87"/>
  <c r="BG86"/>
  <c r="BH86" s="1"/>
  <c r="BG85"/>
  <c r="BH85" s="1"/>
  <c r="BG84"/>
  <c r="BG82"/>
  <c r="BG81"/>
  <c r="BG80"/>
  <c r="BG79"/>
  <c r="BG78"/>
  <c r="BG77"/>
  <c r="BG76"/>
  <c r="BG75"/>
  <c r="BG74"/>
  <c r="BG73"/>
  <c r="BH73" s="1"/>
  <c r="BG72"/>
  <c r="BG71"/>
  <c r="BG70"/>
  <c r="BG69"/>
  <c r="BG68"/>
  <c r="BG67"/>
  <c r="CW67" s="1"/>
  <c r="BG66"/>
  <c r="BG65"/>
  <c r="CW65" s="1"/>
  <c r="BG64"/>
  <c r="BG63"/>
  <c r="BG62"/>
  <c r="BG61"/>
  <c r="BG60"/>
  <c r="BG59"/>
  <c r="BG58"/>
  <c r="BG57"/>
  <c r="BG56"/>
  <c r="BG55"/>
  <c r="BG54"/>
  <c r="BG53"/>
  <c r="BG52"/>
  <c r="CW52" s="1"/>
  <c r="BG51"/>
  <c r="BH51" s="1"/>
  <c r="BG50"/>
  <c r="CW50" s="1"/>
  <c r="BG49"/>
  <c r="BH49"/>
  <c r="CW49" s="1"/>
  <c r="BG48"/>
  <c r="BG47"/>
  <c r="CW47" s="1"/>
  <c r="BG46"/>
  <c r="BH46" s="1"/>
  <c r="BG45"/>
  <c r="BG44"/>
  <c r="BH44" s="1"/>
  <c r="BG43"/>
  <c r="BH43" s="1"/>
  <c r="BG42"/>
  <c r="BG41"/>
  <c r="BH41" s="1"/>
  <c r="CW41" s="1"/>
  <c r="BG40"/>
  <c r="BG39"/>
  <c r="CW38" s="1"/>
  <c r="BG37"/>
  <c r="BG36"/>
  <c r="CW36" s="1"/>
  <c r="BG35"/>
  <c r="BH35" s="1"/>
  <c r="BG34"/>
  <c r="CW34" s="1"/>
  <c r="BG33"/>
  <c r="BG32"/>
  <c r="BH32" s="1"/>
  <c r="BG31"/>
  <c r="BG30"/>
  <c r="CW30" s="1"/>
  <c r="BG29"/>
  <c r="BG28"/>
  <c r="BH28" s="1"/>
  <c r="CW28" s="1"/>
  <c r="BG27"/>
  <c r="BH27" s="1"/>
  <c r="BG26"/>
  <c r="CW26" s="1"/>
  <c r="BG25"/>
  <c r="BG24"/>
  <c r="BH24" s="1"/>
  <c r="CW24" s="1"/>
  <c r="BG23"/>
  <c r="BG22"/>
  <c r="BH22" s="1"/>
  <c r="CW22" s="1"/>
  <c r="BG21"/>
  <c r="BH21" s="1"/>
  <c r="BG20"/>
  <c r="BH20" s="1"/>
  <c r="BG19"/>
  <c r="BG18"/>
  <c r="BH18" s="1"/>
  <c r="CW18" s="1"/>
  <c r="BG17"/>
  <c r="BH17" s="1"/>
  <c r="BG16"/>
  <c r="CW16" s="1"/>
  <c r="BG15"/>
  <c r="BH15"/>
  <c r="BG14"/>
  <c r="BH14"/>
  <c r="BG13"/>
  <c r="BH13"/>
  <c r="CW13" s="1"/>
  <c r="BG12"/>
  <c r="BH12" s="1"/>
  <c r="BG11"/>
  <c r="BH11" s="1"/>
  <c r="CW11" s="1"/>
  <c r="BG10"/>
  <c r="BH10"/>
  <c r="CW10" s="1"/>
  <c r="BG9"/>
  <c r="BH9" s="1"/>
  <c r="BG8"/>
  <c r="BH8" s="1"/>
  <c r="BG7"/>
  <c r="BH7" s="1"/>
  <c r="BG6"/>
  <c r="BH6" s="1"/>
  <c r="CW6" s="1"/>
  <c r="BG5"/>
  <c r="BH5"/>
  <c r="CW5" s="1"/>
  <c r="BG4"/>
  <c r="BH4" s="1"/>
  <c r="BD441"/>
  <c r="BE441" s="1"/>
  <c r="BD442"/>
  <c r="BE442" s="1"/>
  <c r="BD443"/>
  <c r="BE443" s="1"/>
  <c r="BD444"/>
  <c r="BE444" s="1"/>
  <c r="BD445"/>
  <c r="BE445" s="1"/>
  <c r="BD446"/>
  <c r="BE446" s="1"/>
  <c r="BD447"/>
  <c r="BE447" s="1"/>
  <c r="BD448"/>
  <c r="BE448" s="1"/>
  <c r="BD449"/>
  <c r="BE449" s="1"/>
  <c r="BD450"/>
  <c r="BE450" s="1"/>
  <c r="BD451"/>
  <c r="BE451" s="1"/>
  <c r="BD452"/>
  <c r="BE452" s="1"/>
  <c r="BD453"/>
  <c r="BE453" s="1"/>
  <c r="BD454"/>
  <c r="BE454" s="1"/>
  <c r="BD455"/>
  <c r="BE455" s="1"/>
  <c r="BD456"/>
  <c r="BE456" s="1"/>
  <c r="BD457"/>
  <c r="BE457" s="1"/>
  <c r="BD458"/>
  <c r="BE458" s="1"/>
  <c r="BD459"/>
  <c r="BE459" s="1"/>
  <c r="BD460"/>
  <c r="BE460" s="1"/>
  <c r="BD461"/>
  <c r="BE461" s="1"/>
  <c r="BD462"/>
  <c r="BE462" s="1"/>
  <c r="BD463"/>
  <c r="BE463" s="1"/>
  <c r="BD464"/>
  <c r="BE464" s="1"/>
  <c r="BD465"/>
  <c r="BE465" s="1"/>
  <c r="BD466"/>
  <c r="BE466" s="1"/>
  <c r="BD467"/>
  <c r="BE467" s="1"/>
  <c r="BD468"/>
  <c r="BE468" s="1"/>
  <c r="BD469"/>
  <c r="BE469" s="1"/>
  <c r="BD470"/>
  <c r="BE470" s="1"/>
  <c r="BD471"/>
  <c r="BE471" s="1"/>
  <c r="BD472"/>
  <c r="BE472" s="1"/>
  <c r="BD473"/>
  <c r="BE473" s="1"/>
  <c r="BD474"/>
  <c r="BE474" s="1"/>
  <c r="BD475"/>
  <c r="BE475" s="1"/>
  <c r="BD476"/>
  <c r="BE476" s="1"/>
  <c r="BD477"/>
  <c r="BE477" s="1"/>
  <c r="BD478"/>
  <c r="BE478" s="1"/>
  <c r="BD479"/>
  <c r="BE479" s="1"/>
  <c r="BD480"/>
  <c r="BE480" s="1"/>
  <c r="BD481"/>
  <c r="BE481" s="1"/>
  <c r="BD482"/>
  <c r="BE482" s="1"/>
  <c r="BD483"/>
  <c r="BE483" s="1"/>
  <c r="BD484"/>
  <c r="BE484" s="1"/>
  <c r="BD485"/>
  <c r="BE485" s="1"/>
  <c r="BD486"/>
  <c r="BE486" s="1"/>
  <c r="BD487"/>
  <c r="BE487" s="1"/>
  <c r="BD488"/>
  <c r="BE488" s="1"/>
  <c r="BD489"/>
  <c r="BE489" s="1"/>
  <c r="BD490"/>
  <c r="BE490" s="1"/>
  <c r="BD491"/>
  <c r="BE491" s="1"/>
  <c r="BD492"/>
  <c r="BE492" s="1"/>
  <c r="BD493"/>
  <c r="BE493" s="1"/>
  <c r="BD494"/>
  <c r="BE494" s="1"/>
  <c r="BD495"/>
  <c r="BE495" s="1"/>
  <c r="BD496"/>
  <c r="BE496" s="1"/>
  <c r="BD497"/>
  <c r="BE497" s="1"/>
  <c r="BD498"/>
  <c r="BE498" s="1"/>
  <c r="BD499"/>
  <c r="BE499" s="1"/>
  <c r="BD500"/>
  <c r="BE500" s="1"/>
  <c r="ES40"/>
  <c r="ES41"/>
  <c r="ES42"/>
  <c r="ES43"/>
  <c r="ES39"/>
  <c r="CW483"/>
  <c r="CW475"/>
  <c r="CW467"/>
  <c r="CW463"/>
  <c r="CW459"/>
  <c r="CJ500"/>
  <c r="CH500"/>
  <c r="CI500"/>
  <c r="CE500"/>
  <c r="CF500"/>
  <c r="CB500"/>
  <c r="CC500"/>
  <c r="BY500"/>
  <c r="BZ500"/>
  <c r="BV500"/>
  <c r="BW500"/>
  <c r="CJ499"/>
  <c r="CH499"/>
  <c r="CI499" s="1"/>
  <c r="CE499"/>
  <c r="CF499" s="1"/>
  <c r="CB499"/>
  <c r="CC499" s="1"/>
  <c r="BY499"/>
  <c r="BZ499" s="1"/>
  <c r="BV499"/>
  <c r="BW499" s="1"/>
  <c r="CJ498"/>
  <c r="CH498"/>
  <c r="CI498" s="1"/>
  <c r="CE498"/>
  <c r="CF498" s="1"/>
  <c r="CB498"/>
  <c r="CC498" s="1"/>
  <c r="BY498"/>
  <c r="BZ498" s="1"/>
  <c r="BV498"/>
  <c r="BW498" s="1"/>
  <c r="CX498" s="1"/>
  <c r="CJ497"/>
  <c r="CH497"/>
  <c r="CI497" s="1"/>
  <c r="CE497"/>
  <c r="CF497" s="1"/>
  <c r="CB497"/>
  <c r="CC497" s="1"/>
  <c r="BY497"/>
  <c r="BZ497" s="1"/>
  <c r="BV497"/>
  <c r="BW497" s="1"/>
  <c r="CJ496"/>
  <c r="CH496"/>
  <c r="CI496" s="1"/>
  <c r="CE496"/>
  <c r="CF496" s="1"/>
  <c r="CB496"/>
  <c r="CC496" s="1"/>
  <c r="BY496"/>
  <c r="BZ496" s="1"/>
  <c r="BV496"/>
  <c r="BW496" s="1"/>
  <c r="CJ495"/>
  <c r="CH495"/>
  <c r="CI495"/>
  <c r="CE495"/>
  <c r="CF495"/>
  <c r="CB495"/>
  <c r="CC495"/>
  <c r="BY495"/>
  <c r="BZ495"/>
  <c r="BV495"/>
  <c r="BW495"/>
  <c r="CJ494"/>
  <c r="CH494"/>
  <c r="CI494" s="1"/>
  <c r="CE494"/>
  <c r="CF494" s="1"/>
  <c r="CB494"/>
  <c r="CC494" s="1"/>
  <c r="BY494"/>
  <c r="BZ494" s="1"/>
  <c r="BV494"/>
  <c r="BW494" s="1"/>
  <c r="CJ493"/>
  <c r="CH493"/>
  <c r="CI493" s="1"/>
  <c r="CE493"/>
  <c r="CF493" s="1"/>
  <c r="CB493"/>
  <c r="CC493" s="1"/>
  <c r="BY493"/>
  <c r="BZ493" s="1"/>
  <c r="BV493"/>
  <c r="BW493" s="1"/>
  <c r="CX493" s="1"/>
  <c r="CJ492"/>
  <c r="CH492"/>
  <c r="CI492"/>
  <c r="CE492"/>
  <c r="CF492"/>
  <c r="CB492"/>
  <c r="CC492"/>
  <c r="BY492"/>
  <c r="BZ492"/>
  <c r="BV492"/>
  <c r="BW492"/>
  <c r="CJ491"/>
  <c r="CH491"/>
  <c r="CI491" s="1"/>
  <c r="CE491"/>
  <c r="CF491" s="1"/>
  <c r="CB491"/>
  <c r="CC491" s="1"/>
  <c r="BY491"/>
  <c r="BZ491" s="1"/>
  <c r="BV491"/>
  <c r="BW491" s="1"/>
  <c r="CJ490"/>
  <c r="CH490"/>
  <c r="CI490" s="1"/>
  <c r="CE490"/>
  <c r="CF490" s="1"/>
  <c r="CB490"/>
  <c r="CC490" s="1"/>
  <c r="BY490"/>
  <c r="BZ490" s="1"/>
  <c r="BV490"/>
  <c r="BW490" s="1"/>
  <c r="CX490" s="1"/>
  <c r="CJ489"/>
  <c r="CH489"/>
  <c r="CI489" s="1"/>
  <c r="CE489"/>
  <c r="CF489" s="1"/>
  <c r="CB489"/>
  <c r="CC489" s="1"/>
  <c r="BY489"/>
  <c r="BZ489" s="1"/>
  <c r="BV489"/>
  <c r="BW489" s="1"/>
  <c r="CJ488"/>
  <c r="CH488"/>
  <c r="CI488"/>
  <c r="CE488"/>
  <c r="CF488"/>
  <c r="CB488"/>
  <c r="CC488"/>
  <c r="BY488"/>
  <c r="BZ488"/>
  <c r="BV488"/>
  <c r="BW488"/>
  <c r="CX488" s="1"/>
  <c r="CJ487"/>
  <c r="CH487"/>
  <c r="CI487" s="1"/>
  <c r="CE487"/>
  <c r="CF487" s="1"/>
  <c r="CB487"/>
  <c r="CC487" s="1"/>
  <c r="BY487"/>
  <c r="BZ487" s="1"/>
  <c r="BV487"/>
  <c r="BW487" s="1"/>
  <c r="CX487" s="1"/>
  <c r="CJ486"/>
  <c r="CH486"/>
  <c r="CI486" s="1"/>
  <c r="CE486"/>
  <c r="CF486" s="1"/>
  <c r="CB486"/>
  <c r="CC486" s="1"/>
  <c r="BY486"/>
  <c r="BZ486" s="1"/>
  <c r="BV486"/>
  <c r="BW486" s="1"/>
  <c r="CJ485"/>
  <c r="CH485"/>
  <c r="CI485"/>
  <c r="CE485"/>
  <c r="CF485"/>
  <c r="CB485"/>
  <c r="CC485"/>
  <c r="BY485"/>
  <c r="BZ485"/>
  <c r="BV485"/>
  <c r="BW485"/>
  <c r="CX485" s="1"/>
  <c r="CJ484"/>
  <c r="CH484"/>
  <c r="CI484" s="1"/>
  <c r="CE484"/>
  <c r="CF484" s="1"/>
  <c r="CB484"/>
  <c r="CC484" s="1"/>
  <c r="BY484"/>
  <c r="BZ484" s="1"/>
  <c r="BV484"/>
  <c r="BW484" s="1"/>
  <c r="CX484" s="1"/>
  <c r="CJ483"/>
  <c r="CH483"/>
  <c r="CI483" s="1"/>
  <c r="CE483"/>
  <c r="CF483" s="1"/>
  <c r="CB483"/>
  <c r="CC483" s="1"/>
  <c r="BY483"/>
  <c r="BZ483" s="1"/>
  <c r="BV483"/>
  <c r="BW483" s="1"/>
  <c r="CJ482"/>
  <c r="CH482"/>
  <c r="CI482"/>
  <c r="CE482"/>
  <c r="CF482"/>
  <c r="CB482"/>
  <c r="CC482"/>
  <c r="BY482"/>
  <c r="BZ482"/>
  <c r="BV482"/>
  <c r="BW482"/>
  <c r="CJ481"/>
  <c r="CH481"/>
  <c r="CI481" s="1"/>
  <c r="CE481"/>
  <c r="CF481" s="1"/>
  <c r="CB481"/>
  <c r="CC481" s="1"/>
  <c r="BY481"/>
  <c r="BZ481" s="1"/>
  <c r="BV481"/>
  <c r="BW481" s="1"/>
  <c r="CJ480"/>
  <c r="CH480"/>
  <c r="CI480" s="1"/>
  <c r="CE480"/>
  <c r="CF480" s="1"/>
  <c r="CB480"/>
  <c r="CC480" s="1"/>
  <c r="BY480"/>
  <c r="BZ480" s="1"/>
  <c r="BV480"/>
  <c r="BW480" s="1"/>
  <c r="CX480" s="1"/>
  <c r="CJ479"/>
  <c r="CH479"/>
  <c r="CI479" s="1"/>
  <c r="CE479"/>
  <c r="CF479" s="1"/>
  <c r="CB479"/>
  <c r="CC479" s="1"/>
  <c r="BY479"/>
  <c r="BZ479" s="1"/>
  <c r="BV479"/>
  <c r="BW479" s="1"/>
  <c r="CJ478"/>
  <c r="CH478"/>
  <c r="CI478"/>
  <c r="CE478"/>
  <c r="CF478"/>
  <c r="CB478"/>
  <c r="CC478"/>
  <c r="BY478"/>
  <c r="BZ478"/>
  <c r="BV478"/>
  <c r="BW478"/>
  <c r="CJ477"/>
  <c r="CH477"/>
  <c r="CI477" s="1"/>
  <c r="CE477"/>
  <c r="CF477" s="1"/>
  <c r="CB477"/>
  <c r="CC477" s="1"/>
  <c r="BY477"/>
  <c r="BZ477" s="1"/>
  <c r="BV477"/>
  <c r="BW477" s="1"/>
  <c r="CJ476"/>
  <c r="CH476"/>
  <c r="CI476" s="1"/>
  <c r="CE476"/>
  <c r="CF476" s="1"/>
  <c r="CB476"/>
  <c r="CC476" s="1"/>
  <c r="BY476"/>
  <c r="BZ476" s="1"/>
  <c r="BV476"/>
  <c r="BW476" s="1"/>
  <c r="CX476" s="1"/>
  <c r="CJ475"/>
  <c r="CH475"/>
  <c r="CI475" s="1"/>
  <c r="CE475"/>
  <c r="CF475" s="1"/>
  <c r="CB475"/>
  <c r="CC475" s="1"/>
  <c r="BY475"/>
  <c r="BZ475" s="1"/>
  <c r="BV475"/>
  <c r="BW475" s="1"/>
  <c r="CJ474"/>
  <c r="CH474"/>
  <c r="CI474"/>
  <c r="CE474"/>
  <c r="CF474"/>
  <c r="CB474"/>
  <c r="CC474"/>
  <c r="BY474"/>
  <c r="BZ474"/>
  <c r="BV474"/>
  <c r="BW474"/>
  <c r="CJ473"/>
  <c r="CH473"/>
  <c r="CI473" s="1"/>
  <c r="CE473"/>
  <c r="CF473" s="1"/>
  <c r="CB473"/>
  <c r="CC473" s="1"/>
  <c r="BY473"/>
  <c r="BZ473" s="1"/>
  <c r="BV473"/>
  <c r="BW473" s="1"/>
  <c r="CJ472"/>
  <c r="CH472"/>
  <c r="CI472" s="1"/>
  <c r="CE472"/>
  <c r="CF472" s="1"/>
  <c r="CB472"/>
  <c r="CC472" s="1"/>
  <c r="BY472"/>
  <c r="BZ472" s="1"/>
  <c r="BV472"/>
  <c r="BW472" s="1"/>
  <c r="CX472" s="1"/>
  <c r="CJ471"/>
  <c r="CH471"/>
  <c r="CI471" s="1"/>
  <c r="CE471"/>
  <c r="CF471" s="1"/>
  <c r="CB471"/>
  <c r="CC471" s="1"/>
  <c r="BY471"/>
  <c r="BZ471" s="1"/>
  <c r="BV471"/>
  <c r="BW471" s="1"/>
  <c r="CJ470"/>
  <c r="CH470"/>
  <c r="CI470"/>
  <c r="CE470"/>
  <c r="CF470"/>
  <c r="CB470"/>
  <c r="CC470"/>
  <c r="BY470"/>
  <c r="BZ470"/>
  <c r="BV470"/>
  <c r="BW470"/>
  <c r="CJ469"/>
  <c r="CH469"/>
  <c r="CI469" s="1"/>
  <c r="CE469"/>
  <c r="CF469" s="1"/>
  <c r="CB469"/>
  <c r="CC469" s="1"/>
  <c r="BY469"/>
  <c r="BZ469" s="1"/>
  <c r="BV469"/>
  <c r="BW469" s="1"/>
  <c r="CJ468"/>
  <c r="CH468"/>
  <c r="CI468" s="1"/>
  <c r="CE468"/>
  <c r="CF468" s="1"/>
  <c r="CB468"/>
  <c r="CC468" s="1"/>
  <c r="BY468"/>
  <c r="BZ468" s="1"/>
  <c r="BV468"/>
  <c r="BW468" s="1"/>
  <c r="CX468" s="1"/>
  <c r="CJ467"/>
  <c r="CH467"/>
  <c r="CI467" s="1"/>
  <c r="CE467"/>
  <c r="CF467" s="1"/>
  <c r="CB467"/>
  <c r="CC467" s="1"/>
  <c r="BY467"/>
  <c r="BZ467" s="1"/>
  <c r="BV467"/>
  <c r="BW467" s="1"/>
  <c r="CJ466"/>
  <c r="CH466"/>
  <c r="CI466"/>
  <c r="CE466"/>
  <c r="CF466"/>
  <c r="CB466"/>
  <c r="CC466"/>
  <c r="BY466"/>
  <c r="BZ466"/>
  <c r="BV466"/>
  <c r="BW466"/>
  <c r="CJ465"/>
  <c r="CH465"/>
  <c r="CI465" s="1"/>
  <c r="CE465"/>
  <c r="CF465" s="1"/>
  <c r="CB465"/>
  <c r="CC465" s="1"/>
  <c r="BY465"/>
  <c r="BZ465" s="1"/>
  <c r="BV465"/>
  <c r="BW465" s="1"/>
  <c r="CX465" s="1"/>
  <c r="CJ464"/>
  <c r="CH464"/>
  <c r="CI464" s="1"/>
  <c r="CE464"/>
  <c r="CF464" s="1"/>
  <c r="CB464"/>
  <c r="CC464" s="1"/>
  <c r="BY464"/>
  <c r="BZ464" s="1"/>
  <c r="BV464"/>
  <c r="BW464" s="1"/>
  <c r="CJ463"/>
  <c r="CH463"/>
  <c r="CI463" s="1"/>
  <c r="CE463"/>
  <c r="CF463" s="1"/>
  <c r="CB463"/>
  <c r="CC463" s="1"/>
  <c r="BY463"/>
  <c r="BZ463" s="1"/>
  <c r="BV463"/>
  <c r="BW463" s="1"/>
  <c r="CX463" s="1"/>
  <c r="CJ462"/>
  <c r="CH462"/>
  <c r="CI462" s="1"/>
  <c r="CE462"/>
  <c r="CF462" s="1"/>
  <c r="CB462"/>
  <c r="CC462" s="1"/>
  <c r="BY462"/>
  <c r="BZ462" s="1"/>
  <c r="BV462"/>
  <c r="BW462" s="1"/>
  <c r="CJ461"/>
  <c r="CH461"/>
  <c r="CI461"/>
  <c r="CE461"/>
  <c r="CF461"/>
  <c r="CB461"/>
  <c r="CC461"/>
  <c r="BY461"/>
  <c r="BZ461"/>
  <c r="BV461"/>
  <c r="BW461"/>
  <c r="CJ460"/>
  <c r="CH460"/>
  <c r="CI460" s="1"/>
  <c r="CE460"/>
  <c r="CF460" s="1"/>
  <c r="CB460"/>
  <c r="CC460" s="1"/>
  <c r="BY460"/>
  <c r="BZ460" s="1"/>
  <c r="BV460"/>
  <c r="BW460" s="1"/>
  <c r="CJ459"/>
  <c r="CH459"/>
  <c r="CI459" s="1"/>
  <c r="CE459"/>
  <c r="CF459" s="1"/>
  <c r="CB459"/>
  <c r="CC459" s="1"/>
  <c r="BY459"/>
  <c r="BZ459" s="1"/>
  <c r="BV459"/>
  <c r="BW459" s="1"/>
  <c r="CX459" s="1"/>
  <c r="CJ458"/>
  <c r="CH458"/>
  <c r="CI458" s="1"/>
  <c r="CE458"/>
  <c r="CF458" s="1"/>
  <c r="CB458"/>
  <c r="CC458" s="1"/>
  <c r="BY458"/>
  <c r="BZ458" s="1"/>
  <c r="BV458"/>
  <c r="BW458" s="1"/>
  <c r="CJ457"/>
  <c r="CH457"/>
  <c r="CI457"/>
  <c r="CE457"/>
  <c r="CF457"/>
  <c r="CB457"/>
  <c r="CC457"/>
  <c r="BY457"/>
  <c r="BZ457"/>
  <c r="BV457"/>
  <c r="BW457"/>
  <c r="CJ456"/>
  <c r="CH456"/>
  <c r="CI456" s="1"/>
  <c r="CE456"/>
  <c r="CF456" s="1"/>
  <c r="CB456"/>
  <c r="CC456" s="1"/>
  <c r="BY456"/>
  <c r="BZ456" s="1"/>
  <c r="BV456"/>
  <c r="BW456" s="1"/>
  <c r="CJ455"/>
  <c r="CH455"/>
  <c r="CI455" s="1"/>
  <c r="CE455"/>
  <c r="CF455" s="1"/>
  <c r="CB455"/>
  <c r="CC455" s="1"/>
  <c r="BY455"/>
  <c r="BZ455" s="1"/>
  <c r="BV455"/>
  <c r="BW455" s="1"/>
  <c r="CX455" s="1"/>
  <c r="CJ454"/>
  <c r="CH454"/>
  <c r="CI454" s="1"/>
  <c r="CE454"/>
  <c r="CF454" s="1"/>
  <c r="CB454"/>
  <c r="CC454" s="1"/>
  <c r="BY454"/>
  <c r="BZ454" s="1"/>
  <c r="BV454"/>
  <c r="BW454" s="1"/>
  <c r="CJ453"/>
  <c r="CH453"/>
  <c r="CI453" s="1"/>
  <c r="CE453"/>
  <c r="CF453" s="1"/>
  <c r="CB453"/>
  <c r="CC453" s="1"/>
  <c r="BY453"/>
  <c r="BZ453" s="1"/>
  <c r="BV453"/>
  <c r="BW453" s="1"/>
  <c r="CJ452"/>
  <c r="CH452"/>
  <c r="CI452"/>
  <c r="CE452"/>
  <c r="CF452"/>
  <c r="CB452"/>
  <c r="CC452"/>
  <c r="BY452"/>
  <c r="BZ452"/>
  <c r="BV452"/>
  <c r="BW452"/>
  <c r="CJ451"/>
  <c r="CH451"/>
  <c r="CI451" s="1"/>
  <c r="CE451"/>
  <c r="CF451" s="1"/>
  <c r="CB451"/>
  <c r="CC451" s="1"/>
  <c r="BY451"/>
  <c r="BZ451" s="1"/>
  <c r="BV451"/>
  <c r="BW451" s="1"/>
  <c r="CJ450"/>
  <c r="CH450"/>
  <c r="CI450" s="1"/>
  <c r="CE450"/>
  <c r="CF450" s="1"/>
  <c r="CB450"/>
  <c r="CC450" s="1"/>
  <c r="BY450"/>
  <c r="BZ450" s="1"/>
  <c r="BV450"/>
  <c r="BW450" s="1"/>
  <c r="CX450" s="1"/>
  <c r="CJ449"/>
  <c r="CH449"/>
  <c r="CI449"/>
  <c r="CE449"/>
  <c r="CF449"/>
  <c r="CB449"/>
  <c r="CC449"/>
  <c r="BY449"/>
  <c r="BZ449"/>
  <c r="BV449"/>
  <c r="BW449"/>
  <c r="CJ448"/>
  <c r="CH448"/>
  <c r="CI448" s="1"/>
  <c r="CE448"/>
  <c r="CF448" s="1"/>
  <c r="CB448"/>
  <c r="CC448" s="1"/>
  <c r="BY448"/>
  <c r="BZ448" s="1"/>
  <c r="BV448"/>
  <c r="BW448" s="1"/>
  <c r="CJ447"/>
  <c r="CH447"/>
  <c r="CI447" s="1"/>
  <c r="CE447"/>
  <c r="CF447" s="1"/>
  <c r="CB447"/>
  <c r="CC447" s="1"/>
  <c r="BY447"/>
  <c r="BZ447" s="1"/>
  <c r="BV447"/>
  <c r="BW447" s="1"/>
  <c r="CX447" s="1"/>
  <c r="CJ446"/>
  <c r="CH446"/>
  <c r="CI446" s="1"/>
  <c r="CE446"/>
  <c r="CF446" s="1"/>
  <c r="CB446"/>
  <c r="CC446" s="1"/>
  <c r="BY446"/>
  <c r="BZ446" s="1"/>
  <c r="BV446"/>
  <c r="BW446" s="1"/>
  <c r="CJ445"/>
  <c r="CH445"/>
  <c r="CI445"/>
  <c r="CE445"/>
  <c r="CF445"/>
  <c r="CB445"/>
  <c r="CC445"/>
  <c r="BY445"/>
  <c r="BZ445"/>
  <c r="BV445"/>
  <c r="BW445"/>
  <c r="CJ444"/>
  <c r="CH444"/>
  <c r="CI444" s="1"/>
  <c r="CE444"/>
  <c r="CF444" s="1"/>
  <c r="CB444"/>
  <c r="CC444" s="1"/>
  <c r="BY444"/>
  <c r="BZ444" s="1"/>
  <c r="BV444"/>
  <c r="BW444" s="1"/>
  <c r="CJ443"/>
  <c r="CH443"/>
  <c r="CI443" s="1"/>
  <c r="CE443"/>
  <c r="CF443" s="1"/>
  <c r="CB443"/>
  <c r="CC443" s="1"/>
  <c r="BY443"/>
  <c r="BZ443" s="1"/>
  <c r="BV443"/>
  <c r="BW443" s="1"/>
  <c r="CX443" s="1"/>
  <c r="CJ442"/>
  <c r="CH442"/>
  <c r="CI442"/>
  <c r="CE442"/>
  <c r="CF442"/>
  <c r="CB442"/>
  <c r="CC442"/>
  <c r="BY442"/>
  <c r="BZ442"/>
  <c r="BV442"/>
  <c r="BW442"/>
  <c r="CX442" s="1"/>
  <c r="CJ441"/>
  <c r="U500"/>
  <c r="Y500" s="1"/>
  <c r="U499"/>
  <c r="U498"/>
  <c r="Y498" s="1"/>
  <c r="U497"/>
  <c r="W497" s="1"/>
  <c r="X497" s="1"/>
  <c r="U496"/>
  <c r="Y496"/>
  <c r="U495"/>
  <c r="W495"/>
  <c r="X495" s="1"/>
  <c r="U494"/>
  <c r="U493"/>
  <c r="U492"/>
  <c r="U491"/>
  <c r="W491" s="1"/>
  <c r="X491" s="1"/>
  <c r="U490"/>
  <c r="Y490" s="1"/>
  <c r="U489"/>
  <c r="Y489" s="1"/>
  <c r="U488"/>
  <c r="U487"/>
  <c r="W487"/>
  <c r="X487" s="1"/>
  <c r="U486"/>
  <c r="Y486" s="1"/>
  <c r="U485"/>
  <c r="W485" s="1"/>
  <c r="X485" s="1"/>
  <c r="U484"/>
  <c r="Y484" s="1"/>
  <c r="U483"/>
  <c r="W483" s="1"/>
  <c r="X483" s="1"/>
  <c r="U482"/>
  <c r="Y482" s="1"/>
  <c r="U481"/>
  <c r="W481" s="1"/>
  <c r="X481" s="1"/>
  <c r="U480"/>
  <c r="W480" s="1"/>
  <c r="X480" s="1"/>
  <c r="U479"/>
  <c r="U478"/>
  <c r="Y478"/>
  <c r="U477"/>
  <c r="W477"/>
  <c r="X477" s="1"/>
  <c r="U476"/>
  <c r="Y476" s="1"/>
  <c r="U475"/>
  <c r="FR23"/>
  <c r="FR22"/>
  <c r="FR21"/>
  <c r="FR20"/>
  <c r="FR19"/>
  <c r="FR18"/>
  <c r="FR17"/>
  <c r="FR16"/>
  <c r="FR15"/>
  <c r="FR14"/>
  <c r="FR13"/>
  <c r="FR12"/>
  <c r="FR11"/>
  <c r="FR10"/>
  <c r="FR9"/>
  <c r="FR8"/>
  <c r="FR7"/>
  <c r="FR6"/>
  <c r="FO22"/>
  <c r="FO21"/>
  <c r="FO20"/>
  <c r="FO19"/>
  <c r="FO18"/>
  <c r="FO17"/>
  <c r="FO16"/>
  <c r="FO15"/>
  <c r="FO14"/>
  <c r="FO13"/>
  <c r="FO12"/>
  <c r="FO11"/>
  <c r="FO10"/>
  <c r="FO9"/>
  <c r="FO8"/>
  <c r="FO7"/>
  <c r="FO6"/>
  <c r="G500"/>
  <c r="F500"/>
  <c r="E500"/>
  <c r="G499"/>
  <c r="F499"/>
  <c r="E499"/>
  <c r="G498"/>
  <c r="F498"/>
  <c r="E498"/>
  <c r="G497"/>
  <c r="F497"/>
  <c r="E497"/>
  <c r="G496"/>
  <c r="F496"/>
  <c r="E496"/>
  <c r="G495"/>
  <c r="F495"/>
  <c r="E495"/>
  <c r="G494"/>
  <c r="F494"/>
  <c r="E494"/>
  <c r="G493"/>
  <c r="F493"/>
  <c r="E493"/>
  <c r="G492"/>
  <c r="F492"/>
  <c r="E492"/>
  <c r="G491"/>
  <c r="F491"/>
  <c r="E491"/>
  <c r="G490"/>
  <c r="F490"/>
  <c r="E490"/>
  <c r="G489"/>
  <c r="F489"/>
  <c r="E489"/>
  <c r="G488"/>
  <c r="F488"/>
  <c r="E488"/>
  <c r="G487"/>
  <c r="F487"/>
  <c r="E487"/>
  <c r="G486"/>
  <c r="F486"/>
  <c r="E486"/>
  <c r="G485"/>
  <c r="F485"/>
  <c r="E485"/>
  <c r="G484"/>
  <c r="F484"/>
  <c r="E484"/>
  <c r="G483"/>
  <c r="F483"/>
  <c r="E483"/>
  <c r="G482"/>
  <c r="F482"/>
  <c r="E482"/>
  <c r="G481"/>
  <c r="F481"/>
  <c r="E481"/>
  <c r="G480"/>
  <c r="F480"/>
  <c r="E480"/>
  <c r="G479"/>
  <c r="F479"/>
  <c r="E479"/>
  <c r="G478"/>
  <c r="F478"/>
  <c r="E478"/>
  <c r="G477"/>
  <c r="F477"/>
  <c r="E477"/>
  <c r="G476"/>
  <c r="F476"/>
  <c r="E476"/>
  <c r="G475"/>
  <c r="F475"/>
  <c r="E475"/>
  <c r="FG8"/>
  <c r="FG9"/>
  <c r="FG10"/>
  <c r="FG11"/>
  <c r="FG12"/>
  <c r="FG13"/>
  <c r="FG14"/>
  <c r="FG15"/>
  <c r="FG16"/>
  <c r="FG17"/>
  <c r="FG18"/>
  <c r="FG19"/>
  <c r="FG20"/>
  <c r="FG21"/>
  <c r="FG22"/>
  <c r="FG23"/>
  <c r="FG24"/>
  <c r="FG25"/>
  <c r="FG26"/>
  <c r="FG27"/>
  <c r="FG28"/>
  <c r="FG29"/>
  <c r="FG30"/>
  <c r="FG31"/>
  <c r="FG32"/>
  <c r="FG33"/>
  <c r="FG34"/>
  <c r="FG35"/>
  <c r="FG36"/>
  <c r="FG37"/>
  <c r="FG38"/>
  <c r="FG39"/>
  <c r="FG40"/>
  <c r="FG41"/>
  <c r="FG42"/>
  <c r="FG43"/>
  <c r="FG44"/>
  <c r="FG45"/>
  <c r="FG46"/>
  <c r="FG47"/>
  <c r="FG48"/>
  <c r="FG49"/>
  <c r="FG50"/>
  <c r="FG51"/>
  <c r="FG52"/>
  <c r="FG53"/>
  <c r="FG54"/>
  <c r="FG55"/>
  <c r="FG56"/>
  <c r="FG57"/>
  <c r="FG58"/>
  <c r="FG59"/>
  <c r="FG60"/>
  <c r="FG61"/>
  <c r="FG62"/>
  <c r="FG63"/>
  <c r="FG64"/>
  <c r="FG65"/>
  <c r="FG66"/>
  <c r="FG67"/>
  <c r="FG68"/>
  <c r="FG69"/>
  <c r="FG70"/>
  <c r="FG71"/>
  <c r="FG72"/>
  <c r="FG73"/>
  <c r="FG74"/>
  <c r="FG75"/>
  <c r="FG76"/>
  <c r="FG77"/>
  <c r="FG78"/>
  <c r="FG79"/>
  <c r="FG80"/>
  <c r="FG81"/>
  <c r="FG82"/>
  <c r="FG83"/>
  <c r="FG84"/>
  <c r="FG85"/>
  <c r="FG86"/>
  <c r="FG87"/>
  <c r="FG88"/>
  <c r="FG89"/>
  <c r="FG90"/>
  <c r="FG91"/>
  <c r="FG92"/>
  <c r="FG93"/>
  <c r="FG94"/>
  <c r="FG95"/>
  <c r="FG96"/>
  <c r="FG97"/>
  <c r="FG98"/>
  <c r="FG99"/>
  <c r="FG100"/>
  <c r="FG101"/>
  <c r="FG102"/>
  <c r="FG103"/>
  <c r="FG104"/>
  <c r="FG105"/>
  <c r="FG106"/>
  <c r="FG107"/>
  <c r="FG108"/>
  <c r="FG7"/>
  <c r="Q475"/>
  <c r="R475"/>
  <c r="S475"/>
  <c r="Q476"/>
  <c r="R476"/>
  <c r="S476"/>
  <c r="Q477"/>
  <c r="R477"/>
  <c r="S477"/>
  <c r="Q478"/>
  <c r="R478"/>
  <c r="S478"/>
  <c r="Q479"/>
  <c r="R479"/>
  <c r="S479"/>
  <c r="Q480"/>
  <c r="R480"/>
  <c r="S480"/>
  <c r="Q481"/>
  <c r="R481"/>
  <c r="S481"/>
  <c r="Q482"/>
  <c r="R482"/>
  <c r="S482"/>
  <c r="Q483"/>
  <c r="R483"/>
  <c r="S483"/>
  <c r="Q484"/>
  <c r="R484"/>
  <c r="S484"/>
  <c r="Q485"/>
  <c r="R485"/>
  <c r="S485"/>
  <c r="Q486"/>
  <c r="R486"/>
  <c r="S486"/>
  <c r="Q487"/>
  <c r="R487"/>
  <c r="S487"/>
  <c r="Q488"/>
  <c r="R488"/>
  <c r="S488"/>
  <c r="Q489"/>
  <c r="R489"/>
  <c r="S489"/>
  <c r="Q490"/>
  <c r="R490"/>
  <c r="S490"/>
  <c r="Q491"/>
  <c r="R491"/>
  <c r="S491"/>
  <c r="Q492"/>
  <c r="R492"/>
  <c r="S492"/>
  <c r="Q493"/>
  <c r="R493"/>
  <c r="S493"/>
  <c r="Q494"/>
  <c r="R494"/>
  <c r="S494"/>
  <c r="Q495"/>
  <c r="R495"/>
  <c r="S495"/>
  <c r="Q496"/>
  <c r="R496"/>
  <c r="S496"/>
  <c r="Q497"/>
  <c r="R497"/>
  <c r="S497"/>
  <c r="Q498"/>
  <c r="R498"/>
  <c r="S498"/>
  <c r="Q499"/>
  <c r="R499"/>
  <c r="S499"/>
  <c r="Q500"/>
  <c r="R500"/>
  <c r="S500"/>
  <c r="Y480"/>
  <c r="W496"/>
  <c r="X496"/>
  <c r="Y487"/>
  <c r="AA487"/>
  <c r="AB487" s="1"/>
  <c r="W489"/>
  <c r="X489" s="1"/>
  <c r="Y497"/>
  <c r="AA497" s="1"/>
  <c r="AB497" s="1"/>
  <c r="AA44"/>
  <c r="AB44" s="1"/>
  <c r="AI45"/>
  <c r="AJ45" s="1"/>
  <c r="AA45"/>
  <c r="AB45" s="1"/>
  <c r="AA46"/>
  <c r="AB46" s="1"/>
  <c r="AA119"/>
  <c r="AB119" s="1"/>
  <c r="Y120"/>
  <c r="W120"/>
  <c r="X120" s="1"/>
  <c r="Y121"/>
  <c r="W121"/>
  <c r="X121" s="1"/>
  <c r="Y122"/>
  <c r="W122"/>
  <c r="X122" s="1"/>
  <c r="Y123"/>
  <c r="AC123" s="1"/>
  <c r="AG123" s="1"/>
  <c r="W123"/>
  <c r="X123" s="1"/>
  <c r="Y126"/>
  <c r="W126"/>
  <c r="X126" s="1"/>
  <c r="Y127"/>
  <c r="W127"/>
  <c r="X127" s="1"/>
  <c r="AI127"/>
  <c r="AI131"/>
  <c r="AJ131" s="1"/>
  <c r="AA201"/>
  <c r="AB201" s="1"/>
  <c r="AC213"/>
  <c r="AA213"/>
  <c r="AB213" s="1"/>
  <c r="AC214"/>
  <c r="AA214"/>
  <c r="AB214" s="1"/>
  <c r="AC215"/>
  <c r="AE215" s="1"/>
  <c r="AA215"/>
  <c r="AB215" s="1"/>
  <c r="AC216"/>
  <c r="AG216" s="1"/>
  <c r="AK216" s="1"/>
  <c r="AA216"/>
  <c r="AB216" s="1"/>
  <c r="AC217"/>
  <c r="AA217"/>
  <c r="AB217" s="1"/>
  <c r="AC218"/>
  <c r="AA218"/>
  <c r="AB218" s="1"/>
  <c r="W4"/>
  <c r="X4" s="1"/>
  <c r="W5"/>
  <c r="X5" s="1"/>
  <c r="W6"/>
  <c r="X6" s="1"/>
  <c r="W7"/>
  <c r="X7" s="1"/>
  <c r="W8"/>
  <c r="X8" s="1"/>
  <c r="W9"/>
  <c r="X9" s="1"/>
  <c r="W10"/>
  <c r="X10" s="1"/>
  <c r="W11"/>
  <c r="X11" s="1"/>
  <c r="W12"/>
  <c r="X12" s="1"/>
  <c r="W13"/>
  <c r="X13" s="1"/>
  <c r="W14"/>
  <c r="X14" s="1"/>
  <c r="W15"/>
  <c r="X15" s="1"/>
  <c r="W16"/>
  <c r="X16" s="1"/>
  <c r="W17"/>
  <c r="X17" s="1"/>
  <c r="W18"/>
  <c r="X18" s="1"/>
  <c r="W19"/>
  <c r="X19" s="1"/>
  <c r="W20"/>
  <c r="X20" s="1"/>
  <c r="W21"/>
  <c r="X21" s="1"/>
  <c r="W22"/>
  <c r="X22" s="1"/>
  <c r="W24"/>
  <c r="X24" s="1"/>
  <c r="W25"/>
  <c r="X25" s="1"/>
  <c r="W26"/>
  <c r="X26" s="1"/>
  <c r="W27"/>
  <c r="X27" s="1"/>
  <c r="W28"/>
  <c r="X28" s="1"/>
  <c r="W29"/>
  <c r="X29" s="1"/>
  <c r="W30"/>
  <c r="X30" s="1"/>
  <c r="W31"/>
  <c r="X31" s="1"/>
  <c r="W32"/>
  <c r="X32" s="1"/>
  <c r="W33"/>
  <c r="X33" s="1"/>
  <c r="W34"/>
  <c r="X34" s="1"/>
  <c r="W35"/>
  <c r="X35" s="1"/>
  <c r="W36"/>
  <c r="X36" s="1"/>
  <c r="W37"/>
  <c r="X37" s="1"/>
  <c r="W38"/>
  <c r="X38" s="1"/>
  <c r="W39"/>
  <c r="X39" s="1"/>
  <c r="W40"/>
  <c r="X40" s="1"/>
  <c r="W42"/>
  <c r="X42" s="1"/>
  <c r="W43"/>
  <c r="X43" s="1"/>
  <c r="W44"/>
  <c r="X44" s="1"/>
  <c r="W45"/>
  <c r="X45" s="1"/>
  <c r="W46"/>
  <c r="X46" s="1"/>
  <c r="W48"/>
  <c r="X48" s="1"/>
  <c r="W50"/>
  <c r="X50" s="1"/>
  <c r="W52"/>
  <c r="X52" s="1"/>
  <c r="W54"/>
  <c r="X54" s="1"/>
  <c r="W55"/>
  <c r="X55" s="1"/>
  <c r="W56"/>
  <c r="X56" s="1"/>
  <c r="W58"/>
  <c r="X58" s="1"/>
  <c r="W60"/>
  <c r="X60" s="1"/>
  <c r="W61"/>
  <c r="X61" s="1"/>
  <c r="W62"/>
  <c r="X62" s="1"/>
  <c r="W63"/>
  <c r="X63" s="1"/>
  <c r="W66"/>
  <c r="X66" s="1"/>
  <c r="W67"/>
  <c r="X67" s="1"/>
  <c r="W68"/>
  <c r="X68" s="1"/>
  <c r="W69"/>
  <c r="X69" s="1"/>
  <c r="W70"/>
  <c r="X70" s="1"/>
  <c r="W71"/>
  <c r="X71" s="1"/>
  <c r="W72"/>
  <c r="X72" s="1"/>
  <c r="W73"/>
  <c r="X73" s="1"/>
  <c r="W74"/>
  <c r="X74" s="1"/>
  <c r="W75"/>
  <c r="X75" s="1"/>
  <c r="W76"/>
  <c r="X76" s="1"/>
  <c r="W77"/>
  <c r="X77" s="1"/>
  <c r="W78"/>
  <c r="X78" s="1"/>
  <c r="W79"/>
  <c r="X79" s="1"/>
  <c r="W80"/>
  <c r="X80" s="1"/>
  <c r="W81"/>
  <c r="X81" s="1"/>
  <c r="W82"/>
  <c r="X82" s="1"/>
  <c r="W83"/>
  <c r="X83" s="1"/>
  <c r="W84"/>
  <c r="X84" s="1"/>
  <c r="W85"/>
  <c r="X85" s="1"/>
  <c r="W86"/>
  <c r="X86" s="1"/>
  <c r="W87"/>
  <c r="X87" s="1"/>
  <c r="W88"/>
  <c r="X88" s="1"/>
  <c r="W89"/>
  <c r="X89" s="1"/>
  <c r="W90"/>
  <c r="X90" s="1"/>
  <c r="W91"/>
  <c r="X91" s="1"/>
  <c r="W92"/>
  <c r="X92" s="1"/>
  <c r="W93"/>
  <c r="X93" s="1"/>
  <c r="W94"/>
  <c r="X94" s="1"/>
  <c r="W95"/>
  <c r="X95" s="1"/>
  <c r="W96"/>
  <c r="X96" s="1"/>
  <c r="W97"/>
  <c r="X97" s="1"/>
  <c r="W98"/>
  <c r="X98" s="1"/>
  <c r="W99"/>
  <c r="X99" s="1"/>
  <c r="W100"/>
  <c r="X100" s="1"/>
  <c r="W101"/>
  <c r="X101" s="1"/>
  <c r="W102"/>
  <c r="X102" s="1"/>
  <c r="W103"/>
  <c r="X103" s="1"/>
  <c r="W104"/>
  <c r="X104" s="1"/>
  <c r="W105"/>
  <c r="X105" s="1"/>
  <c r="W106"/>
  <c r="X106" s="1"/>
  <c r="W107"/>
  <c r="X107" s="1"/>
  <c r="W108"/>
  <c r="X108" s="1"/>
  <c r="W109"/>
  <c r="X109" s="1"/>
  <c r="W110"/>
  <c r="X110" s="1"/>
  <c r="W111"/>
  <c r="X111" s="1"/>
  <c r="W112"/>
  <c r="X112" s="1"/>
  <c r="W113"/>
  <c r="X113" s="1"/>
  <c r="W114"/>
  <c r="X114" s="1"/>
  <c r="W115"/>
  <c r="X115" s="1"/>
  <c r="W116"/>
  <c r="X116" s="1"/>
  <c r="W117"/>
  <c r="X117" s="1"/>
  <c r="W118"/>
  <c r="X118" s="1"/>
  <c r="W119"/>
  <c r="X119" s="1"/>
  <c r="Y220"/>
  <c r="W220"/>
  <c r="X220" s="1"/>
  <c r="Y221"/>
  <c r="AC221" s="1"/>
  <c r="W221"/>
  <c r="X221" s="1"/>
  <c r="Y222"/>
  <c r="W222"/>
  <c r="X222" s="1"/>
  <c r="Y223"/>
  <c r="W223"/>
  <c r="X223" s="1"/>
  <c r="AC224"/>
  <c r="AA224"/>
  <c r="AB224" s="1"/>
  <c r="AC225"/>
  <c r="AW225" s="1"/>
  <c r="AY225" s="1"/>
  <c r="AZ225" s="1"/>
  <c r="AA225"/>
  <c r="AB225" s="1"/>
  <c r="AC226"/>
  <c r="AA226"/>
  <c r="AB226" s="1"/>
  <c r="AC227"/>
  <c r="AA227"/>
  <c r="AB227" s="1"/>
  <c r="AC228"/>
  <c r="AA228"/>
  <c r="AB228" s="1"/>
  <c r="AC229"/>
  <c r="AW229" s="1"/>
  <c r="AY229"/>
  <c r="AZ229" s="1"/>
  <c r="AA229"/>
  <c r="AB229" s="1"/>
  <c r="AC230"/>
  <c r="AG230" s="1"/>
  <c r="AA230"/>
  <c r="AB230" s="1"/>
  <c r="AC231"/>
  <c r="AA231"/>
  <c r="AB231" s="1"/>
  <c r="AC232"/>
  <c r="AA232"/>
  <c r="AB232" s="1"/>
  <c r="AC233"/>
  <c r="AW233" s="1"/>
  <c r="AY233"/>
  <c r="AZ233" s="1"/>
  <c r="AA233"/>
  <c r="AB233" s="1"/>
  <c r="AC234"/>
  <c r="AA234"/>
  <c r="AB234" s="1"/>
  <c r="AC235"/>
  <c r="AG235" s="1"/>
  <c r="AA235"/>
  <c r="AB235" s="1"/>
  <c r="AC236"/>
  <c r="AA236"/>
  <c r="AB236" s="1"/>
  <c r="AC237"/>
  <c r="AW237" s="1"/>
  <c r="AY237"/>
  <c r="AZ237" s="1"/>
  <c r="AA237"/>
  <c r="AB237" s="1"/>
  <c r="AC238"/>
  <c r="AA238"/>
  <c r="AB238"/>
  <c r="AC240"/>
  <c r="AA240"/>
  <c r="AB240" s="1"/>
  <c r="AC241"/>
  <c r="AW241" s="1"/>
  <c r="AA241"/>
  <c r="AB241" s="1"/>
  <c r="AC242"/>
  <c r="AW242" s="1"/>
  <c r="AY242"/>
  <c r="AZ242" s="1"/>
  <c r="AA242"/>
  <c r="AB242" s="1"/>
  <c r="AC243"/>
  <c r="AA243"/>
  <c r="AB243"/>
  <c r="AC244"/>
  <c r="AA244"/>
  <c r="AB244" s="1"/>
  <c r="AC245"/>
  <c r="AA245"/>
  <c r="AB245" s="1"/>
  <c r="AC246"/>
  <c r="AW246" s="1"/>
  <c r="AY246" s="1"/>
  <c r="AZ246" s="1"/>
  <c r="AA246"/>
  <c r="AB246"/>
  <c r="AC247"/>
  <c r="AA247"/>
  <c r="AB247" s="1"/>
  <c r="AC248"/>
  <c r="AS248" s="1"/>
  <c r="AA248"/>
  <c r="AB248" s="1"/>
  <c r="AC249"/>
  <c r="AA249"/>
  <c r="AB249" s="1"/>
  <c r="AC250"/>
  <c r="AW250" s="1"/>
  <c r="AY250" s="1"/>
  <c r="AZ250" s="1"/>
  <c r="AA250"/>
  <c r="AB250"/>
  <c r="AC251"/>
  <c r="AA251"/>
  <c r="AB251" s="1"/>
  <c r="AC252"/>
  <c r="AA252"/>
  <c r="AB252" s="1"/>
  <c r="AC253"/>
  <c r="AA253"/>
  <c r="AB253" s="1"/>
  <c r="AC254"/>
  <c r="AW254" s="1"/>
  <c r="AY254" s="1"/>
  <c r="AZ254" s="1"/>
  <c r="AA254"/>
  <c r="AB254" s="1"/>
  <c r="AC255"/>
  <c r="AA255"/>
  <c r="AB255"/>
  <c r="AC256"/>
  <c r="AA256"/>
  <c r="AB256" s="1"/>
  <c r="AC257"/>
  <c r="AA257"/>
  <c r="AB257" s="1"/>
  <c r="AC258"/>
  <c r="AW258" s="1"/>
  <c r="AY258" s="1"/>
  <c r="AZ258" s="1"/>
  <c r="AA258"/>
  <c r="AB258" s="1"/>
  <c r="AC259"/>
  <c r="AA259"/>
  <c r="AB259" s="1"/>
  <c r="AC260"/>
  <c r="AG260" s="1"/>
  <c r="AA260"/>
  <c r="AB260" s="1"/>
  <c r="AC261"/>
  <c r="AA261"/>
  <c r="AB261" s="1"/>
  <c r="AC262"/>
  <c r="AW262"/>
  <c r="AY262" s="1"/>
  <c r="AZ262" s="1"/>
  <c r="AA262"/>
  <c r="AB262"/>
  <c r="AC263"/>
  <c r="AA263"/>
  <c r="AB263" s="1"/>
  <c r="AC264"/>
  <c r="AA264"/>
  <c r="AB264" s="1"/>
  <c r="AC265"/>
  <c r="AA265"/>
  <c r="AB265" s="1"/>
  <c r="AC266"/>
  <c r="AW266" s="1"/>
  <c r="AY266" s="1"/>
  <c r="AZ266" s="1"/>
  <c r="AA266"/>
  <c r="AB266" s="1"/>
  <c r="AC267"/>
  <c r="AS267" s="1"/>
  <c r="AU267" s="1"/>
  <c r="AA267"/>
  <c r="AB267" s="1"/>
  <c r="AC268"/>
  <c r="AA268"/>
  <c r="AB268" s="1"/>
  <c r="AC269"/>
  <c r="AA269"/>
  <c r="AB269" s="1"/>
  <c r="AC270"/>
  <c r="AW270" s="1"/>
  <c r="AY270" s="1"/>
  <c r="AZ270" s="1"/>
  <c r="AA270"/>
  <c r="AB270" s="1"/>
  <c r="AC272"/>
  <c r="AG272" s="1"/>
  <c r="AA272"/>
  <c r="AB272" s="1"/>
  <c r="AC273"/>
  <c r="AA273"/>
  <c r="AB273" s="1"/>
  <c r="AC274"/>
  <c r="AA274"/>
  <c r="AB274" s="1"/>
  <c r="AC275"/>
  <c r="AW275" s="1"/>
  <c r="AY275" s="1"/>
  <c r="AZ275" s="1"/>
  <c r="AA275"/>
  <c r="AB275" s="1"/>
  <c r="AC276"/>
  <c r="AA276"/>
  <c r="AB276" s="1"/>
  <c r="AC277"/>
  <c r="AA277"/>
  <c r="AB277" s="1"/>
  <c r="AC278"/>
  <c r="AW278" s="1"/>
  <c r="AY278" s="1"/>
  <c r="AZ278" s="1"/>
  <c r="AA278"/>
  <c r="AB278" s="1"/>
  <c r="AC279"/>
  <c r="AW279" s="1"/>
  <c r="AY279" s="1"/>
  <c r="AZ279" s="1"/>
  <c r="AA279"/>
  <c r="AB279" s="1"/>
  <c r="AC280"/>
  <c r="AA280"/>
  <c r="AB280" s="1"/>
  <c r="AC281"/>
  <c r="AA281"/>
  <c r="AB281" s="1"/>
  <c r="AC282"/>
  <c r="AS282" s="1"/>
  <c r="AU282" s="1"/>
  <c r="AA282"/>
  <c r="AB282" s="1"/>
  <c r="AC283"/>
  <c r="AW283" s="1"/>
  <c r="AY283" s="1"/>
  <c r="AZ283" s="1"/>
  <c r="AA283"/>
  <c r="AB283" s="1"/>
  <c r="AC284"/>
  <c r="AA284"/>
  <c r="AB284" s="1"/>
  <c r="AC285"/>
  <c r="AA285"/>
  <c r="AB285" s="1"/>
  <c r="AC286"/>
  <c r="AA286"/>
  <c r="AB286" s="1"/>
  <c r="AC287"/>
  <c r="AW287" s="1"/>
  <c r="AY287"/>
  <c r="AZ287" s="1"/>
  <c r="AA287"/>
  <c r="AB287" s="1"/>
  <c r="AC288"/>
  <c r="AA288"/>
  <c r="AB288" s="1"/>
  <c r="AC289"/>
  <c r="AA289"/>
  <c r="AB289" s="1"/>
  <c r="AC290"/>
  <c r="AA290"/>
  <c r="AB290" s="1"/>
  <c r="AC291"/>
  <c r="AW291" s="1"/>
  <c r="AY291" s="1"/>
  <c r="AZ291" s="1"/>
  <c r="AA291"/>
  <c r="AB291"/>
  <c r="AC292"/>
  <c r="AA292"/>
  <c r="AB292" s="1"/>
  <c r="AC293"/>
  <c r="AA293"/>
  <c r="AB293" s="1"/>
  <c r="AC294"/>
  <c r="AA294"/>
  <c r="AB294" s="1"/>
  <c r="AC295"/>
  <c r="AW295" s="1"/>
  <c r="AY295" s="1"/>
  <c r="AZ295" s="1"/>
  <c r="AA295"/>
  <c r="AB295" s="1"/>
  <c r="AC296"/>
  <c r="AA296"/>
  <c r="AB296"/>
  <c r="AC297"/>
  <c r="AA297"/>
  <c r="AB297" s="1"/>
  <c r="AC298"/>
  <c r="AA298"/>
  <c r="AB298" s="1"/>
  <c r="AC299"/>
  <c r="AW299" s="1"/>
  <c r="AY299" s="1"/>
  <c r="AZ299" s="1"/>
  <c r="AA299"/>
  <c r="AB299" s="1"/>
  <c r="AC300"/>
  <c r="AA300"/>
  <c r="AB300" s="1"/>
  <c r="AC301"/>
  <c r="AS301" s="1"/>
  <c r="AA301"/>
  <c r="AB301" s="1"/>
  <c r="AC302"/>
  <c r="AA302"/>
  <c r="AB302" s="1"/>
  <c r="AC304"/>
  <c r="AW304" s="1"/>
  <c r="AY304" s="1"/>
  <c r="AZ304" s="1"/>
  <c r="AA304"/>
  <c r="AB304" s="1"/>
  <c r="AC305"/>
  <c r="AA305"/>
  <c r="AB305" s="1"/>
  <c r="AC306"/>
  <c r="AA306"/>
  <c r="AB306" s="1"/>
  <c r="AC307"/>
  <c r="AE307" s="1"/>
  <c r="AF307" s="1"/>
  <c r="AA307"/>
  <c r="AB307" s="1"/>
  <c r="AC308"/>
  <c r="AW308" s="1"/>
  <c r="AY308" s="1"/>
  <c r="AZ308" s="1"/>
  <c r="AA308"/>
  <c r="AB308" s="1"/>
  <c r="AC309"/>
  <c r="AA309"/>
  <c r="AB309" s="1"/>
  <c r="AC310"/>
  <c r="AA310"/>
  <c r="AB310" s="1"/>
  <c r="AC311"/>
  <c r="AA311"/>
  <c r="AB311" s="1"/>
  <c r="AC312"/>
  <c r="AW312" s="1"/>
  <c r="AY312"/>
  <c r="AZ312" s="1"/>
  <c r="AA312"/>
  <c r="AB312" s="1"/>
  <c r="AC313"/>
  <c r="AA313"/>
  <c r="AB313"/>
  <c r="AC314"/>
  <c r="AE314"/>
  <c r="AA314"/>
  <c r="AB314"/>
  <c r="AC315"/>
  <c r="AA315"/>
  <c r="AB315" s="1"/>
  <c r="AC316"/>
  <c r="AW316" s="1"/>
  <c r="AY316" s="1"/>
  <c r="AZ316" s="1"/>
  <c r="AA316"/>
  <c r="AB316" s="1"/>
  <c r="AC317"/>
  <c r="AA317"/>
  <c r="AB317" s="1"/>
  <c r="AC318"/>
  <c r="AA318"/>
  <c r="AB318" s="1"/>
  <c r="AC319"/>
  <c r="AA319"/>
  <c r="AB319" s="1"/>
  <c r="AC320"/>
  <c r="AW320" s="1"/>
  <c r="AY320" s="1"/>
  <c r="AZ320" s="1"/>
  <c r="AA320"/>
  <c r="AB320" s="1"/>
  <c r="AC321"/>
  <c r="AA321"/>
  <c r="AB321" s="1"/>
  <c r="W128"/>
  <c r="X128" s="1"/>
  <c r="W129"/>
  <c r="X129" s="1"/>
  <c r="W133"/>
  <c r="X133" s="1"/>
  <c r="W134"/>
  <c r="X134" s="1"/>
  <c r="W135"/>
  <c r="X135" s="1"/>
  <c r="W136"/>
  <c r="X136" s="1"/>
  <c r="W137"/>
  <c r="X137" s="1"/>
  <c r="W138"/>
  <c r="X138" s="1"/>
  <c r="W139"/>
  <c r="X139" s="1"/>
  <c r="W140"/>
  <c r="X140" s="1"/>
  <c r="W141"/>
  <c r="X141" s="1"/>
  <c r="W142"/>
  <c r="X142" s="1"/>
  <c r="W143"/>
  <c r="X143" s="1"/>
  <c r="W144"/>
  <c r="X144" s="1"/>
  <c r="W145"/>
  <c r="X145" s="1"/>
  <c r="W146"/>
  <c r="X146" s="1"/>
  <c r="W147"/>
  <c r="X147" s="1"/>
  <c r="W148"/>
  <c r="X148" s="1"/>
  <c r="W149"/>
  <c r="X149" s="1"/>
  <c r="W150"/>
  <c r="X150" s="1"/>
  <c r="W151"/>
  <c r="X151" s="1"/>
  <c r="W152"/>
  <c r="X152" s="1"/>
  <c r="W153"/>
  <c r="X153" s="1"/>
  <c r="W154"/>
  <c r="X154" s="1"/>
  <c r="W155"/>
  <c r="X155" s="1"/>
  <c r="W156"/>
  <c r="X156" s="1"/>
  <c r="W157"/>
  <c r="X157" s="1"/>
  <c r="W158"/>
  <c r="X158" s="1"/>
  <c r="W159"/>
  <c r="X159" s="1"/>
  <c r="W160"/>
  <c r="X160" s="1"/>
  <c r="W161"/>
  <c r="X161" s="1"/>
  <c r="W162"/>
  <c r="X162" s="1"/>
  <c r="W163"/>
  <c r="X163" s="1"/>
  <c r="W164"/>
  <c r="X164" s="1"/>
  <c r="W165"/>
  <c r="X165" s="1"/>
  <c r="W166"/>
  <c r="X166" s="1"/>
  <c r="W167"/>
  <c r="X167" s="1"/>
  <c r="W168"/>
  <c r="X168" s="1"/>
  <c r="W169"/>
  <c r="X169" s="1"/>
  <c r="W170"/>
  <c r="X170" s="1"/>
  <c r="W171"/>
  <c r="X171" s="1"/>
  <c r="W172"/>
  <c r="X172" s="1"/>
  <c r="W173"/>
  <c r="X173" s="1"/>
  <c r="W174"/>
  <c r="X174" s="1"/>
  <c r="W175"/>
  <c r="X175" s="1"/>
  <c r="W176"/>
  <c r="X176" s="1"/>
  <c r="W177"/>
  <c r="X177" s="1"/>
  <c r="W178"/>
  <c r="X178" s="1"/>
  <c r="W179"/>
  <c r="X179" s="1"/>
  <c r="W180"/>
  <c r="X180" s="1"/>
  <c r="W181"/>
  <c r="X181" s="1"/>
  <c r="W182"/>
  <c r="X182" s="1"/>
  <c r="W183"/>
  <c r="X183" s="1"/>
  <c r="W184"/>
  <c r="X184" s="1"/>
  <c r="W185"/>
  <c r="X185" s="1"/>
  <c r="W186"/>
  <c r="X186" s="1"/>
  <c r="W187"/>
  <c r="X187" s="1"/>
  <c r="W188"/>
  <c r="X188" s="1"/>
  <c r="W189"/>
  <c r="X189" s="1"/>
  <c r="W190"/>
  <c r="X190" s="1"/>
  <c r="W191"/>
  <c r="X191" s="1"/>
  <c r="W192"/>
  <c r="X192" s="1"/>
  <c r="W193"/>
  <c r="X193" s="1"/>
  <c r="W194"/>
  <c r="X194" s="1"/>
  <c r="W195"/>
  <c r="X195" s="1"/>
  <c r="W196"/>
  <c r="X196" s="1"/>
  <c r="W197"/>
  <c r="X197" s="1"/>
  <c r="W198"/>
  <c r="X198" s="1"/>
  <c r="W199"/>
  <c r="X199" s="1"/>
  <c r="W200"/>
  <c r="X200" s="1"/>
  <c r="W201"/>
  <c r="X201" s="1"/>
  <c r="W202"/>
  <c r="X202" s="1"/>
  <c r="W203"/>
  <c r="X203" s="1"/>
  <c r="W204"/>
  <c r="X204" s="1"/>
  <c r="W205"/>
  <c r="X205" s="1"/>
  <c r="W206"/>
  <c r="X206" s="1"/>
  <c r="W207"/>
  <c r="X207" s="1"/>
  <c r="W208"/>
  <c r="X208" s="1"/>
  <c r="W209"/>
  <c r="X209" s="1"/>
  <c r="W210"/>
  <c r="X210" s="1"/>
  <c r="W211"/>
  <c r="X211" s="1"/>
  <c r="W212"/>
  <c r="X212" s="1"/>
  <c r="W213"/>
  <c r="X213" s="1"/>
  <c r="W214"/>
  <c r="X214" s="1"/>
  <c r="W215"/>
  <c r="X215" s="1"/>
  <c r="W216"/>
  <c r="X216" s="1"/>
  <c r="W217"/>
  <c r="X217" s="1"/>
  <c r="W218"/>
  <c r="X218" s="1"/>
  <c r="W219"/>
  <c r="X219" s="1"/>
  <c r="AW322"/>
  <c r="AY322" s="1"/>
  <c r="AZ322" s="1"/>
  <c r="AE322"/>
  <c r="AF322" s="1"/>
  <c r="AW323"/>
  <c r="AY323" s="1"/>
  <c r="AZ323" s="1"/>
  <c r="AS323"/>
  <c r="AU323" s="1"/>
  <c r="AG323"/>
  <c r="AE323"/>
  <c r="AF323" s="1"/>
  <c r="AW324"/>
  <c r="AY324" s="1"/>
  <c r="AZ324" s="1"/>
  <c r="AS324"/>
  <c r="AU324" s="1"/>
  <c r="AG324"/>
  <c r="AE324"/>
  <c r="AF324" s="1"/>
  <c r="AW325"/>
  <c r="AY325" s="1"/>
  <c r="AZ325" s="1"/>
  <c r="AE325"/>
  <c r="AF325" s="1"/>
  <c r="AW326"/>
  <c r="AY326" s="1"/>
  <c r="AZ326" s="1"/>
  <c r="AE326"/>
  <c r="AF326" s="1"/>
  <c r="AW327"/>
  <c r="AY327" s="1"/>
  <c r="AZ327" s="1"/>
  <c r="AS327"/>
  <c r="AU327" s="1"/>
  <c r="AG327"/>
  <c r="AE327"/>
  <c r="AF327" s="1"/>
  <c r="AW328"/>
  <c r="AY328" s="1"/>
  <c r="AZ328" s="1"/>
  <c r="AS328"/>
  <c r="AU328" s="1"/>
  <c r="AG328"/>
  <c r="AE328"/>
  <c r="AF328" s="1"/>
  <c r="AW329"/>
  <c r="AY329" s="1"/>
  <c r="AZ329" s="1"/>
  <c r="AE329"/>
  <c r="AF329" s="1"/>
  <c r="AW330"/>
  <c r="AY330" s="1"/>
  <c r="AZ330" s="1"/>
  <c r="AE330"/>
  <c r="AF330" s="1"/>
  <c r="AW331"/>
  <c r="AY331" s="1"/>
  <c r="AZ331" s="1"/>
  <c r="AS331"/>
  <c r="AU331" s="1"/>
  <c r="AG331"/>
  <c r="AE331"/>
  <c r="AF331" s="1"/>
  <c r="AW332"/>
  <c r="AY332" s="1"/>
  <c r="AZ332" s="1"/>
  <c r="AS332"/>
  <c r="AU332" s="1"/>
  <c r="AG332"/>
  <c r="AE332"/>
  <c r="AF332" s="1"/>
  <c r="AW333"/>
  <c r="AY333" s="1"/>
  <c r="AZ333" s="1"/>
  <c r="AE333"/>
  <c r="AF333" s="1"/>
  <c r="AW334"/>
  <c r="AY334" s="1"/>
  <c r="AZ334" s="1"/>
  <c r="AE334"/>
  <c r="AF334" s="1"/>
  <c r="AW335"/>
  <c r="AY335" s="1"/>
  <c r="AZ335" s="1"/>
  <c r="AS335"/>
  <c r="AU335" s="1"/>
  <c r="AG335"/>
  <c r="AE335"/>
  <c r="AF335" s="1"/>
  <c r="AW336"/>
  <c r="AY336" s="1"/>
  <c r="AZ336" s="1"/>
  <c r="AS336"/>
  <c r="AU336" s="1"/>
  <c r="AG336"/>
  <c r="AE336"/>
  <c r="AF336" s="1"/>
  <c r="AW337"/>
  <c r="AY337" s="1"/>
  <c r="AZ337" s="1"/>
  <c r="AE337"/>
  <c r="AF337" s="1"/>
  <c r="AW338"/>
  <c r="AY338" s="1"/>
  <c r="AZ338" s="1"/>
  <c r="AE338"/>
  <c r="AF338" s="1"/>
  <c r="AW339"/>
  <c r="AY339" s="1"/>
  <c r="AZ339" s="1"/>
  <c r="AS339"/>
  <c r="AU339" s="1"/>
  <c r="AG339"/>
  <c r="AE339"/>
  <c r="AF339" s="1"/>
  <c r="AW340"/>
  <c r="AY340" s="1"/>
  <c r="AZ340" s="1"/>
  <c r="AS340"/>
  <c r="AU340" s="1"/>
  <c r="AG340"/>
  <c r="AI340" s="1"/>
  <c r="AJ340" s="1"/>
  <c r="AE340"/>
  <c r="AF340" s="1"/>
  <c r="AW341"/>
  <c r="AY341" s="1"/>
  <c r="AZ341" s="1"/>
  <c r="AE341"/>
  <c r="AF341"/>
  <c r="AW342"/>
  <c r="AY342"/>
  <c r="AZ342" s="1"/>
  <c r="AE342"/>
  <c r="AF342" s="1"/>
  <c r="AW343"/>
  <c r="AY343" s="1"/>
  <c r="AZ343" s="1"/>
  <c r="AS343"/>
  <c r="AU343"/>
  <c r="AG343"/>
  <c r="AE343"/>
  <c r="AF343" s="1"/>
  <c r="AW344"/>
  <c r="AY344" s="1"/>
  <c r="AZ344" s="1"/>
  <c r="AS344"/>
  <c r="AU344" s="1"/>
  <c r="AG344"/>
  <c r="AE344"/>
  <c r="AF344" s="1"/>
  <c r="AW345"/>
  <c r="AY345" s="1"/>
  <c r="AZ345" s="1"/>
  <c r="AE345"/>
  <c r="AF345"/>
  <c r="AW346"/>
  <c r="AY346"/>
  <c r="AZ346" s="1"/>
  <c r="AE346"/>
  <c r="AF346" s="1"/>
  <c r="AW347"/>
  <c r="AY347" s="1"/>
  <c r="AZ347" s="1"/>
  <c r="AS347"/>
  <c r="AU347"/>
  <c r="AG347"/>
  <c r="AE347"/>
  <c r="AF347" s="1"/>
  <c r="AW348"/>
  <c r="AY348" s="1"/>
  <c r="AZ348" s="1"/>
  <c r="AS348"/>
  <c r="AU348" s="1"/>
  <c r="AG348"/>
  <c r="AE348"/>
  <c r="AF348" s="1"/>
  <c r="AW349"/>
  <c r="AY349" s="1"/>
  <c r="AZ349" s="1"/>
  <c r="AE349"/>
  <c r="AF349"/>
  <c r="AW350"/>
  <c r="AY350"/>
  <c r="AZ350" s="1"/>
  <c r="AE350"/>
  <c r="AF350" s="1"/>
  <c r="AW351"/>
  <c r="AY351" s="1"/>
  <c r="AZ351" s="1"/>
  <c r="AS351"/>
  <c r="AU351"/>
  <c r="AG351"/>
  <c r="AE351"/>
  <c r="AF351" s="1"/>
  <c r="AW352"/>
  <c r="AY352" s="1"/>
  <c r="AZ352" s="1"/>
  <c r="AS352"/>
  <c r="AU352" s="1"/>
  <c r="AG352"/>
  <c r="AE352"/>
  <c r="AF352" s="1"/>
  <c r="AW353"/>
  <c r="AY353" s="1"/>
  <c r="AZ353" s="1"/>
  <c r="AE353"/>
  <c r="AF353"/>
  <c r="AW354"/>
  <c r="AY354"/>
  <c r="AZ354" s="1"/>
  <c r="AE354"/>
  <c r="AF354" s="1"/>
  <c r="AW355"/>
  <c r="AY355" s="1"/>
  <c r="AZ355" s="1"/>
  <c r="AS355"/>
  <c r="AU355"/>
  <c r="AG355"/>
  <c r="AE355"/>
  <c r="AF355" s="1"/>
  <c r="AW356"/>
  <c r="AY356" s="1"/>
  <c r="AZ356" s="1"/>
  <c r="AS356"/>
  <c r="AU356" s="1"/>
  <c r="AG356"/>
  <c r="AK356" s="1"/>
  <c r="AE356"/>
  <c r="AF356" s="1"/>
  <c r="AW357"/>
  <c r="AY357" s="1"/>
  <c r="AZ357" s="1"/>
  <c r="AE357"/>
  <c r="AF357" s="1"/>
  <c r="AW358"/>
  <c r="AY358" s="1"/>
  <c r="AZ358" s="1"/>
  <c r="AE358"/>
  <c r="AF358" s="1"/>
  <c r="AW359"/>
  <c r="AY359" s="1"/>
  <c r="AZ359" s="1"/>
  <c r="AS359"/>
  <c r="AU359" s="1"/>
  <c r="AG359"/>
  <c r="AE359"/>
  <c r="AF359" s="1"/>
  <c r="AW360"/>
  <c r="AY360" s="1"/>
  <c r="AZ360" s="1"/>
  <c r="AS360"/>
  <c r="AU360" s="1"/>
  <c r="AG360"/>
  <c r="AE360"/>
  <c r="AF360" s="1"/>
  <c r="AW361"/>
  <c r="AY361" s="1"/>
  <c r="AZ361" s="1"/>
  <c r="AE361"/>
  <c r="AF361" s="1"/>
  <c r="AW362"/>
  <c r="AY362" s="1"/>
  <c r="AZ362" s="1"/>
  <c r="AE362"/>
  <c r="AF362" s="1"/>
  <c r="AW363"/>
  <c r="AY363" s="1"/>
  <c r="AZ363" s="1"/>
  <c r="AS363"/>
  <c r="AU363" s="1"/>
  <c r="AG363"/>
  <c r="AI363" s="1"/>
  <c r="AJ363" s="1"/>
  <c r="AE363"/>
  <c r="AF363"/>
  <c r="AW364"/>
  <c r="AY364"/>
  <c r="AZ364" s="1"/>
  <c r="AS364"/>
  <c r="AU364" s="1"/>
  <c r="AG364"/>
  <c r="AE364"/>
  <c r="AF364"/>
  <c r="AW365"/>
  <c r="AY365"/>
  <c r="AZ365" s="1"/>
  <c r="AE365"/>
  <c r="AF365" s="1"/>
  <c r="AW366"/>
  <c r="AY366" s="1"/>
  <c r="AZ366" s="1"/>
  <c r="AE366"/>
  <c r="AF366" s="1"/>
  <c r="AW367"/>
  <c r="AY367" s="1"/>
  <c r="AZ367" s="1"/>
  <c r="AS367"/>
  <c r="AU367" s="1"/>
  <c r="AG367"/>
  <c r="AE367"/>
  <c r="AF367" s="1"/>
  <c r="AW368"/>
  <c r="AY368" s="1"/>
  <c r="AZ368" s="1"/>
  <c r="AS368"/>
  <c r="AU368" s="1"/>
  <c r="AG368"/>
  <c r="AE368"/>
  <c r="AF368" s="1"/>
  <c r="AW369"/>
  <c r="AY369" s="1"/>
  <c r="AZ369" s="1"/>
  <c r="AE369"/>
  <c r="AF369" s="1"/>
  <c r="AW370"/>
  <c r="AY370" s="1"/>
  <c r="AZ370" s="1"/>
  <c r="AE370"/>
  <c r="AF370" s="1"/>
  <c r="AW371"/>
  <c r="AY371" s="1"/>
  <c r="AZ371" s="1"/>
  <c r="AS371"/>
  <c r="AU371" s="1"/>
  <c r="AG371"/>
  <c r="AE371"/>
  <c r="AF371" s="1"/>
  <c r="AW372"/>
  <c r="AY372" s="1"/>
  <c r="AZ372" s="1"/>
  <c r="AS372"/>
  <c r="AU372" s="1"/>
  <c r="AG372"/>
  <c r="AE372"/>
  <c r="AF372" s="1"/>
  <c r="W224"/>
  <c r="X224" s="1"/>
  <c r="W225"/>
  <c r="X225" s="1"/>
  <c r="W226"/>
  <c r="X226" s="1"/>
  <c r="W227"/>
  <c r="X227" s="1"/>
  <c r="W228"/>
  <c r="X228" s="1"/>
  <c r="W229"/>
  <c r="X229" s="1"/>
  <c r="W230"/>
  <c r="X230" s="1"/>
  <c r="W231"/>
  <c r="X231" s="1"/>
  <c r="W232"/>
  <c r="X232" s="1"/>
  <c r="W233"/>
  <c r="X233" s="1"/>
  <c r="W234"/>
  <c r="X234" s="1"/>
  <c r="W235"/>
  <c r="X235" s="1"/>
  <c r="W236"/>
  <c r="X236" s="1"/>
  <c r="W237"/>
  <c r="X237" s="1"/>
  <c r="W238"/>
  <c r="X238" s="1"/>
  <c r="W239"/>
  <c r="X239" s="1"/>
  <c r="W240"/>
  <c r="X240" s="1"/>
  <c r="W241"/>
  <c r="X241" s="1"/>
  <c r="W242"/>
  <c r="X242" s="1"/>
  <c r="W243"/>
  <c r="X243" s="1"/>
  <c r="W244"/>
  <c r="X244" s="1"/>
  <c r="W245"/>
  <c r="X245" s="1"/>
  <c r="W246"/>
  <c r="X246" s="1"/>
  <c r="W247"/>
  <c r="X247" s="1"/>
  <c r="W248"/>
  <c r="X248" s="1"/>
  <c r="W249"/>
  <c r="X249" s="1"/>
  <c r="W250"/>
  <c r="X250" s="1"/>
  <c r="W251"/>
  <c r="X251" s="1"/>
  <c r="W252"/>
  <c r="X252" s="1"/>
  <c r="W253"/>
  <c r="X253" s="1"/>
  <c r="W254"/>
  <c r="X254" s="1"/>
  <c r="W255"/>
  <c r="X255" s="1"/>
  <c r="W256"/>
  <c r="X256" s="1"/>
  <c r="W257"/>
  <c r="X257" s="1"/>
  <c r="W258"/>
  <c r="X258" s="1"/>
  <c r="W259"/>
  <c r="X259" s="1"/>
  <c r="W260"/>
  <c r="X260" s="1"/>
  <c r="W261"/>
  <c r="X261" s="1"/>
  <c r="W262"/>
  <c r="X262" s="1"/>
  <c r="W263"/>
  <c r="X263" s="1"/>
  <c r="W264"/>
  <c r="X264" s="1"/>
  <c r="W265"/>
  <c r="X265" s="1"/>
  <c r="W266"/>
  <c r="X266" s="1"/>
  <c r="W267"/>
  <c r="X267" s="1"/>
  <c r="W268"/>
  <c r="X268" s="1"/>
  <c r="W269"/>
  <c r="X269" s="1"/>
  <c r="W270"/>
  <c r="X270" s="1"/>
  <c r="W271"/>
  <c r="X271" s="1"/>
  <c r="W272"/>
  <c r="X272" s="1"/>
  <c r="W273"/>
  <c r="X273" s="1"/>
  <c r="W274"/>
  <c r="X274" s="1"/>
  <c r="W275"/>
  <c r="X275" s="1"/>
  <c r="W276"/>
  <c r="X276" s="1"/>
  <c r="W277"/>
  <c r="X277" s="1"/>
  <c r="W278"/>
  <c r="X278" s="1"/>
  <c r="W279"/>
  <c r="X279" s="1"/>
  <c r="W280"/>
  <c r="X280" s="1"/>
  <c r="W281"/>
  <c r="X281" s="1"/>
  <c r="W282"/>
  <c r="X282" s="1"/>
  <c r="W283"/>
  <c r="X283" s="1"/>
  <c r="W284"/>
  <c r="X284" s="1"/>
  <c r="W285"/>
  <c r="X285" s="1"/>
  <c r="W286"/>
  <c r="X286" s="1"/>
  <c r="W287"/>
  <c r="X287" s="1"/>
  <c r="W288"/>
  <c r="X288" s="1"/>
  <c r="W289"/>
  <c r="X289" s="1"/>
  <c r="W290"/>
  <c r="X290" s="1"/>
  <c r="W291"/>
  <c r="X291" s="1"/>
  <c r="W292"/>
  <c r="X292" s="1"/>
  <c r="W293"/>
  <c r="X293" s="1"/>
  <c r="W294"/>
  <c r="X294" s="1"/>
  <c r="W295"/>
  <c r="X295" s="1"/>
  <c r="W296"/>
  <c r="X296" s="1"/>
  <c r="W297"/>
  <c r="X297" s="1"/>
  <c r="W298"/>
  <c r="X298" s="1"/>
  <c r="W299"/>
  <c r="X299" s="1"/>
  <c r="W300"/>
  <c r="X300" s="1"/>
  <c r="W301"/>
  <c r="X301" s="1"/>
  <c r="W302"/>
  <c r="X302" s="1"/>
  <c r="W303"/>
  <c r="X303" s="1"/>
  <c r="W304"/>
  <c r="X304" s="1"/>
  <c r="W305"/>
  <c r="X305" s="1"/>
  <c r="W306"/>
  <c r="X306" s="1"/>
  <c r="W307"/>
  <c r="X307" s="1"/>
  <c r="W308"/>
  <c r="X308" s="1"/>
  <c r="W309"/>
  <c r="X309" s="1"/>
  <c r="W310"/>
  <c r="X310" s="1"/>
  <c r="W311"/>
  <c r="X311" s="1"/>
  <c r="W312"/>
  <c r="X312" s="1"/>
  <c r="W313"/>
  <c r="X313" s="1"/>
  <c r="W314"/>
  <c r="X314" s="1"/>
  <c r="W315"/>
  <c r="X315" s="1"/>
  <c r="W316"/>
  <c r="X316" s="1"/>
  <c r="W317"/>
  <c r="X317" s="1"/>
  <c r="W318"/>
  <c r="X318" s="1"/>
  <c r="W319"/>
  <c r="X319" s="1"/>
  <c r="W320"/>
  <c r="X320" s="1"/>
  <c r="W321"/>
  <c r="X321" s="1"/>
  <c r="AC374"/>
  <c r="AE374" s="1"/>
  <c r="AF374" s="1"/>
  <c r="AA374"/>
  <c r="AB374" s="1"/>
  <c r="AC375"/>
  <c r="AA375"/>
  <c r="AB375" s="1"/>
  <c r="AC376"/>
  <c r="AG376" s="1"/>
  <c r="AA376"/>
  <c r="AB376" s="1"/>
  <c r="AC377"/>
  <c r="AE377" s="1"/>
  <c r="AF377" s="1"/>
  <c r="AA377"/>
  <c r="AB377" s="1"/>
  <c r="AC378"/>
  <c r="AE378" s="1"/>
  <c r="AF378" s="1"/>
  <c r="AA378"/>
  <c r="AB378" s="1"/>
  <c r="AC379"/>
  <c r="AA379"/>
  <c r="AB379" s="1"/>
  <c r="AC380"/>
  <c r="AA380"/>
  <c r="AB380" s="1"/>
  <c r="AC381"/>
  <c r="AA381"/>
  <c r="AB381"/>
  <c r="AC382"/>
  <c r="AE382"/>
  <c r="AF382" s="1"/>
  <c r="AA382"/>
  <c r="AB382" s="1"/>
  <c r="AC383"/>
  <c r="AW383" s="1"/>
  <c r="AY383" s="1"/>
  <c r="AZ383" s="1"/>
  <c r="AA383"/>
  <c r="AB383" s="1"/>
  <c r="AC384"/>
  <c r="AG384" s="1"/>
  <c r="AI384" s="1"/>
  <c r="AA384"/>
  <c r="AB384"/>
  <c r="AC385"/>
  <c r="AE385"/>
  <c r="AF385" s="1"/>
  <c r="AA385"/>
  <c r="AB385" s="1"/>
  <c r="AC386"/>
  <c r="AE386" s="1"/>
  <c r="AF386" s="1"/>
  <c r="AA386"/>
  <c r="AB386"/>
  <c r="Y373"/>
  <c r="W373"/>
  <c r="X373" s="1"/>
  <c r="AG388"/>
  <c r="AK388" s="1"/>
  <c r="AO388" s="1"/>
  <c r="AS388"/>
  <c r="AU388" s="1"/>
  <c r="AG389"/>
  <c r="AS389"/>
  <c r="AU389" s="1"/>
  <c r="AG390"/>
  <c r="AK390" s="1"/>
  <c r="AO390" s="1"/>
  <c r="AE390"/>
  <c r="AF390"/>
  <c r="AW390"/>
  <c r="AY390"/>
  <c r="AZ390" s="1"/>
  <c r="AS390"/>
  <c r="AU390" s="1"/>
  <c r="AG391"/>
  <c r="AI391" s="1"/>
  <c r="AJ391" s="1"/>
  <c r="AE391"/>
  <c r="AF391"/>
  <c r="AW391"/>
  <c r="AY391"/>
  <c r="AZ391" s="1"/>
  <c r="AS391"/>
  <c r="AU391" s="1"/>
  <c r="AG392"/>
  <c r="AK392" s="1"/>
  <c r="AO392" s="1"/>
  <c r="AQ392" s="1"/>
  <c r="AR392" s="1"/>
  <c r="AS392"/>
  <c r="AU392"/>
  <c r="AG393"/>
  <c r="AS393"/>
  <c r="AU393" s="1"/>
  <c r="AG394"/>
  <c r="AK394" s="1"/>
  <c r="AO394" s="1"/>
  <c r="AE394"/>
  <c r="AF394" s="1"/>
  <c r="AW394"/>
  <c r="AY394" s="1"/>
  <c r="AZ394" s="1"/>
  <c r="AS394"/>
  <c r="AU394" s="1"/>
  <c r="AG395"/>
  <c r="AI395" s="1"/>
  <c r="AJ395" s="1"/>
  <c r="AE395"/>
  <c r="AF395" s="1"/>
  <c r="AW395"/>
  <c r="AY395" s="1"/>
  <c r="AZ395" s="1"/>
  <c r="AS395"/>
  <c r="AU395" s="1"/>
  <c r="AG396"/>
  <c r="AK396" s="1"/>
  <c r="AO396" s="1"/>
  <c r="AQ396" s="1"/>
  <c r="AR396" s="1"/>
  <c r="AS396"/>
  <c r="AU396" s="1"/>
  <c r="AG397"/>
  <c r="AI397" s="1"/>
  <c r="AJ397" s="1"/>
  <c r="AS397"/>
  <c r="AU397" s="1"/>
  <c r="AG398"/>
  <c r="AK398" s="1"/>
  <c r="AO398" s="1"/>
  <c r="AQ398" s="1"/>
  <c r="AR398" s="1"/>
  <c r="AE398"/>
  <c r="AF398" s="1"/>
  <c r="AW398"/>
  <c r="AY398" s="1"/>
  <c r="AZ398" s="1"/>
  <c r="AS398"/>
  <c r="AU398" s="1"/>
  <c r="AG399"/>
  <c r="AI399" s="1"/>
  <c r="AJ399" s="1"/>
  <c r="AE399"/>
  <c r="AF399" s="1"/>
  <c r="AW399"/>
  <c r="AY399" s="1"/>
  <c r="AZ399" s="1"/>
  <c r="AS399"/>
  <c r="AU399" s="1"/>
  <c r="AG400"/>
  <c r="AK400" s="1"/>
  <c r="AO400" s="1"/>
  <c r="AS400"/>
  <c r="AU400" s="1"/>
  <c r="AG401"/>
  <c r="AS401"/>
  <c r="AU401" s="1"/>
  <c r="AG402"/>
  <c r="AK402" s="1"/>
  <c r="AO402" s="1"/>
  <c r="AQ402" s="1"/>
  <c r="AR402" s="1"/>
  <c r="AE402"/>
  <c r="AF402"/>
  <c r="AW402"/>
  <c r="AY402"/>
  <c r="AZ402" s="1"/>
  <c r="AS402"/>
  <c r="AU402" s="1"/>
  <c r="AG403"/>
  <c r="AI403" s="1"/>
  <c r="AJ403" s="1"/>
  <c r="AE403"/>
  <c r="AF403"/>
  <c r="AW403"/>
  <c r="AY403"/>
  <c r="AZ403" s="1"/>
  <c r="AS403"/>
  <c r="AU403" s="1"/>
  <c r="AG404"/>
  <c r="AI404" s="1"/>
  <c r="AJ404" s="1"/>
  <c r="AS404"/>
  <c r="AU404" s="1"/>
  <c r="AG405"/>
  <c r="AI405" s="1"/>
  <c r="AJ405" s="1"/>
  <c r="AS405"/>
  <c r="AU405" s="1"/>
  <c r="AG406"/>
  <c r="AK406" s="1"/>
  <c r="AE406"/>
  <c r="AF406" s="1"/>
  <c r="AW406"/>
  <c r="AY406" s="1"/>
  <c r="AZ406" s="1"/>
  <c r="AS406"/>
  <c r="AU406" s="1"/>
  <c r="AG407"/>
  <c r="AK407" s="1"/>
  <c r="AI407"/>
  <c r="AJ407" s="1"/>
  <c r="AE407"/>
  <c r="AF407" s="1"/>
  <c r="AW407"/>
  <c r="AY407" s="1"/>
  <c r="AZ407" s="1"/>
  <c r="AS407"/>
  <c r="AU407" s="1"/>
  <c r="AG408"/>
  <c r="AK408" s="1"/>
  <c r="AO408" s="1"/>
  <c r="AQ408" s="1"/>
  <c r="AR408" s="1"/>
  <c r="AS408"/>
  <c r="AU408" s="1"/>
  <c r="AG409"/>
  <c r="AS409"/>
  <c r="AU409" s="1"/>
  <c r="AG410"/>
  <c r="AK410" s="1"/>
  <c r="AO410" s="1"/>
  <c r="AE410"/>
  <c r="AF410"/>
  <c r="AW410"/>
  <c r="AY410"/>
  <c r="AZ410" s="1"/>
  <c r="AS410"/>
  <c r="AU410" s="1"/>
  <c r="AG411"/>
  <c r="AK411" s="1"/>
  <c r="AM411" s="1"/>
  <c r="AE411"/>
  <c r="AF411"/>
  <c r="AW411"/>
  <c r="AY411"/>
  <c r="AZ411" s="1"/>
  <c r="AS411"/>
  <c r="AU411" s="1"/>
  <c r="AG412"/>
  <c r="AK412" s="1"/>
  <c r="AO412" s="1"/>
  <c r="AQ412" s="1"/>
  <c r="AR412" s="1"/>
  <c r="AS412"/>
  <c r="AU412"/>
  <c r="AG413"/>
  <c r="AI413"/>
  <c r="AJ413" s="1"/>
  <c r="AS413"/>
  <c r="AU413" s="1"/>
  <c r="AG414"/>
  <c r="AK414" s="1"/>
  <c r="AO414" s="1"/>
  <c r="AQ414" s="1"/>
  <c r="AR414" s="1"/>
  <c r="AE414"/>
  <c r="AF414"/>
  <c r="AW414"/>
  <c r="AY414"/>
  <c r="AZ414" s="1"/>
  <c r="AS414"/>
  <c r="AU414" s="1"/>
  <c r="AG415"/>
  <c r="AI415" s="1"/>
  <c r="AJ415" s="1"/>
  <c r="AE415"/>
  <c r="AF415"/>
  <c r="AW415"/>
  <c r="AY415"/>
  <c r="AZ415" s="1"/>
  <c r="AS415"/>
  <c r="AU415" s="1"/>
  <c r="AG416"/>
  <c r="AK416" s="1"/>
  <c r="AO416" s="1"/>
  <c r="AS416"/>
  <c r="AU416"/>
  <c r="AG417"/>
  <c r="AS417"/>
  <c r="AU417" s="1"/>
  <c r="AG418"/>
  <c r="AK418" s="1"/>
  <c r="AO418" s="1"/>
  <c r="AQ418" s="1"/>
  <c r="AR418" s="1"/>
  <c r="AE418"/>
  <c r="AF418" s="1"/>
  <c r="AW418"/>
  <c r="AY418" s="1"/>
  <c r="AZ418" s="1"/>
  <c r="AS418"/>
  <c r="AU418" s="1"/>
  <c r="AG419"/>
  <c r="AI419" s="1"/>
  <c r="AJ419" s="1"/>
  <c r="AE419"/>
  <c r="AF419" s="1"/>
  <c r="AW419"/>
  <c r="AY419" s="1"/>
  <c r="AZ419" s="1"/>
  <c r="AS419"/>
  <c r="AU419" s="1"/>
  <c r="AG420"/>
  <c r="AK420" s="1"/>
  <c r="AO420" s="1"/>
  <c r="AS420"/>
  <c r="AU420" s="1"/>
  <c r="AG421"/>
  <c r="AI421" s="1"/>
  <c r="AJ421" s="1"/>
  <c r="AS421"/>
  <c r="AU421" s="1"/>
  <c r="AG422"/>
  <c r="AK422" s="1"/>
  <c r="AO422" s="1"/>
  <c r="AE422"/>
  <c r="AF422" s="1"/>
  <c r="AW422"/>
  <c r="AY422" s="1"/>
  <c r="AZ422" s="1"/>
  <c r="AS422"/>
  <c r="AU422" s="1"/>
  <c r="AG423"/>
  <c r="AI423" s="1"/>
  <c r="AJ423" s="1"/>
  <c r="AE423"/>
  <c r="AF423" s="1"/>
  <c r="AW423"/>
  <c r="AY423" s="1"/>
  <c r="AZ423" s="1"/>
  <c r="AS423"/>
  <c r="AU423" s="1"/>
  <c r="AC424"/>
  <c r="AS424" s="1"/>
  <c r="AU424" s="1"/>
  <c r="AA323"/>
  <c r="AB323" s="1"/>
  <c r="AA324"/>
  <c r="AB324" s="1"/>
  <c r="AA325"/>
  <c r="AB325" s="1"/>
  <c r="AA327"/>
  <c r="AB327" s="1"/>
  <c r="AA328"/>
  <c r="AB328" s="1"/>
  <c r="AA329"/>
  <c r="AB329" s="1"/>
  <c r="AA331"/>
  <c r="AB331" s="1"/>
  <c r="AA332"/>
  <c r="AB332" s="1"/>
  <c r="AA333"/>
  <c r="AB333" s="1"/>
  <c r="AA335"/>
  <c r="AB335" s="1"/>
  <c r="AA336"/>
  <c r="AB336" s="1"/>
  <c r="AA337"/>
  <c r="AB337" s="1"/>
  <c r="AA339"/>
  <c r="AB339" s="1"/>
  <c r="AA340"/>
  <c r="AB340" s="1"/>
  <c r="AA341"/>
  <c r="AB341" s="1"/>
  <c r="AA343"/>
  <c r="AB343" s="1"/>
  <c r="AA344"/>
  <c r="AB344" s="1"/>
  <c r="AA345"/>
  <c r="AB345" s="1"/>
  <c r="AA347"/>
  <c r="AB347" s="1"/>
  <c r="AA348"/>
  <c r="AB348" s="1"/>
  <c r="AA349"/>
  <c r="AB349" s="1"/>
  <c r="AA351"/>
  <c r="AB351" s="1"/>
  <c r="AA352"/>
  <c r="AB352" s="1"/>
  <c r="AA353"/>
  <c r="AB353" s="1"/>
  <c r="AA355"/>
  <c r="AB355" s="1"/>
  <c r="AA356"/>
  <c r="AB356" s="1"/>
  <c r="AA357"/>
  <c r="AB357" s="1"/>
  <c r="AA359"/>
  <c r="AB359" s="1"/>
  <c r="AA360"/>
  <c r="AB360" s="1"/>
  <c r="AA361"/>
  <c r="AB361" s="1"/>
  <c r="AA363"/>
  <c r="AB363" s="1"/>
  <c r="AA364"/>
  <c r="AB364" s="1"/>
  <c r="AA365"/>
  <c r="AB365" s="1"/>
  <c r="AA367"/>
  <c r="AB367" s="1"/>
  <c r="AA368"/>
  <c r="AB368" s="1"/>
  <c r="AA369"/>
  <c r="AB369" s="1"/>
  <c r="AA371"/>
  <c r="AB371" s="1"/>
  <c r="AA372"/>
  <c r="AB372" s="1"/>
  <c r="AW425"/>
  <c r="AY425" s="1"/>
  <c r="AZ425" s="1"/>
  <c r="AS425"/>
  <c r="AU425" s="1"/>
  <c r="AG425"/>
  <c r="AI425" s="1"/>
  <c r="AJ425" s="1"/>
  <c r="AE425"/>
  <c r="AF425" s="1"/>
  <c r="AW426"/>
  <c r="AY426" s="1"/>
  <c r="AZ426" s="1"/>
  <c r="AS426"/>
  <c r="AU426" s="1"/>
  <c r="AG426"/>
  <c r="AK426" s="1"/>
  <c r="AM426" s="1"/>
  <c r="AN426" s="1"/>
  <c r="AE426"/>
  <c r="AF426" s="1"/>
  <c r="AW427"/>
  <c r="AY427" s="1"/>
  <c r="AZ427" s="1"/>
  <c r="AE427"/>
  <c r="AF427" s="1"/>
  <c r="AW428"/>
  <c r="AY428" s="1"/>
  <c r="AZ428" s="1"/>
  <c r="AE428"/>
  <c r="AF428" s="1"/>
  <c r="AW429"/>
  <c r="AY429" s="1"/>
  <c r="AZ429" s="1"/>
  <c r="AS429"/>
  <c r="AU429" s="1"/>
  <c r="AG429"/>
  <c r="AE429"/>
  <c r="AF429" s="1"/>
  <c r="AW430"/>
  <c r="AY430" s="1"/>
  <c r="AZ430" s="1"/>
  <c r="AS430"/>
  <c r="AU430"/>
  <c r="AG430"/>
  <c r="AE430"/>
  <c r="AF430" s="1"/>
  <c r="AW431"/>
  <c r="AY431" s="1"/>
  <c r="AZ431" s="1"/>
  <c r="AS432"/>
  <c r="AU432" s="1"/>
  <c r="AG432"/>
  <c r="AI432" s="1"/>
  <c r="AJ432" s="1"/>
  <c r="AW433"/>
  <c r="AY433" s="1"/>
  <c r="AZ433" s="1"/>
  <c r="AS433"/>
  <c r="AU433"/>
  <c r="AG433"/>
  <c r="AI433"/>
  <c r="AE433"/>
  <c r="AF433"/>
  <c r="AW434"/>
  <c r="AY434"/>
  <c r="AZ434" s="1"/>
  <c r="AS434"/>
  <c r="AU434" s="1"/>
  <c r="AG434"/>
  <c r="AK434" s="1"/>
  <c r="AM434" s="1"/>
  <c r="AE434"/>
  <c r="AF434"/>
  <c r="AS435"/>
  <c r="AU435"/>
  <c r="AG435"/>
  <c r="AE435"/>
  <c r="AF435" s="1"/>
  <c r="AW436"/>
  <c r="AY436" s="1"/>
  <c r="AZ436" s="1"/>
  <c r="AW437"/>
  <c r="AY437" s="1"/>
  <c r="AZ437" s="1"/>
  <c r="AS437"/>
  <c r="AU437" s="1"/>
  <c r="AG437"/>
  <c r="AI437" s="1"/>
  <c r="AJ437" s="1"/>
  <c r="AE437"/>
  <c r="AF437" s="1"/>
  <c r="AW438"/>
  <c r="AY438" s="1"/>
  <c r="AZ438" s="1"/>
  <c r="AS438"/>
  <c r="AU438" s="1"/>
  <c r="AG438"/>
  <c r="AK438" s="1"/>
  <c r="AO438" s="1"/>
  <c r="AE438"/>
  <c r="AF438" s="1"/>
  <c r="AS439"/>
  <c r="AU439" s="1"/>
  <c r="AG439"/>
  <c r="AI439" s="1"/>
  <c r="AJ439" s="1"/>
  <c r="AS440"/>
  <c r="AU440" s="1"/>
  <c r="AG440"/>
  <c r="AK440" s="1"/>
  <c r="AO440" s="1"/>
  <c r="AW441"/>
  <c r="AY441" s="1"/>
  <c r="AZ441" s="1"/>
  <c r="AS441"/>
  <c r="AU441" s="1"/>
  <c r="AG441"/>
  <c r="AI441" s="1"/>
  <c r="AJ441" s="1"/>
  <c r="AE441"/>
  <c r="AF441" s="1"/>
  <c r="AW442"/>
  <c r="AY442" s="1"/>
  <c r="AZ442" s="1"/>
  <c r="AS442"/>
  <c r="AU442" s="1"/>
  <c r="AG442"/>
  <c r="AK442" s="1"/>
  <c r="AO442" s="1"/>
  <c r="AE442"/>
  <c r="AF442" s="1"/>
  <c r="AS443"/>
  <c r="AU443" s="1"/>
  <c r="AG443"/>
  <c r="AI443" s="1"/>
  <c r="AJ443" s="1"/>
  <c r="AS444"/>
  <c r="AU444" s="1"/>
  <c r="AG444"/>
  <c r="AK444" s="1"/>
  <c r="AO444" s="1"/>
  <c r="AA388"/>
  <c r="AB388" s="1"/>
  <c r="AA390"/>
  <c r="AB390" s="1"/>
  <c r="AA391"/>
  <c r="AB391" s="1"/>
  <c r="AA392"/>
  <c r="AB392" s="1"/>
  <c r="AA394"/>
  <c r="AB394" s="1"/>
  <c r="AA395"/>
  <c r="AB395" s="1"/>
  <c r="AA396"/>
  <c r="AB396" s="1"/>
  <c r="AA398"/>
  <c r="AB398" s="1"/>
  <c r="AA399"/>
  <c r="AB399" s="1"/>
  <c r="AA400"/>
  <c r="AB400" s="1"/>
  <c r="AA402"/>
  <c r="AB402" s="1"/>
  <c r="AA403"/>
  <c r="AB403" s="1"/>
  <c r="AA404"/>
  <c r="AB404" s="1"/>
  <c r="AA406"/>
  <c r="AB406" s="1"/>
  <c r="AA407"/>
  <c r="AB407" s="1"/>
  <c r="AA408"/>
  <c r="AB408" s="1"/>
  <c r="AA410"/>
  <c r="AB410" s="1"/>
  <c r="AA411"/>
  <c r="AB411" s="1"/>
  <c r="AA412"/>
  <c r="AB412" s="1"/>
  <c r="AA414"/>
  <c r="AB414" s="1"/>
  <c r="AA415"/>
  <c r="AB415" s="1"/>
  <c r="AA416"/>
  <c r="AB416" s="1"/>
  <c r="AA418"/>
  <c r="AB418" s="1"/>
  <c r="AA419"/>
  <c r="AB419" s="1"/>
  <c r="AA420"/>
  <c r="AB420" s="1"/>
  <c r="AA422"/>
  <c r="AB422" s="1"/>
  <c r="AA423"/>
  <c r="AB423" s="1"/>
  <c r="AC446"/>
  <c r="AG446" s="1"/>
  <c r="AA446"/>
  <c r="AB446" s="1"/>
  <c r="AC447"/>
  <c r="AW447" s="1"/>
  <c r="AY447" s="1"/>
  <c r="AZ447" s="1"/>
  <c r="AA447"/>
  <c r="AB447" s="1"/>
  <c r="AC448"/>
  <c r="AA448"/>
  <c r="AB448" s="1"/>
  <c r="AC449"/>
  <c r="AA449"/>
  <c r="AB449" s="1"/>
  <c r="W374"/>
  <c r="X374" s="1"/>
  <c r="W375"/>
  <c r="X375" s="1"/>
  <c r="W376"/>
  <c r="X376" s="1"/>
  <c r="W377"/>
  <c r="X377" s="1"/>
  <c r="W378"/>
  <c r="X378" s="1"/>
  <c r="W379"/>
  <c r="X379" s="1"/>
  <c r="W380"/>
  <c r="X380" s="1"/>
  <c r="W381"/>
  <c r="X381" s="1"/>
  <c r="W382"/>
  <c r="X382" s="1"/>
  <c r="W383"/>
  <c r="X383" s="1"/>
  <c r="W384"/>
  <c r="X384" s="1"/>
  <c r="W385"/>
  <c r="X385" s="1"/>
  <c r="W386"/>
  <c r="X386" s="1"/>
  <c r="W446"/>
  <c r="X446" s="1"/>
  <c r="W447"/>
  <c r="X447" s="1"/>
  <c r="W448"/>
  <c r="X448" s="1"/>
  <c r="W449"/>
  <c r="X449" s="1"/>
  <c r="AC450"/>
  <c r="AE450" s="1"/>
  <c r="AF450" s="1"/>
  <c r="AS450"/>
  <c r="AU450" s="1"/>
  <c r="AA450"/>
  <c r="AB450" s="1"/>
  <c r="AC451"/>
  <c r="AG451" s="1"/>
  <c r="AA451"/>
  <c r="AB451" s="1"/>
  <c r="AC452"/>
  <c r="AE452" s="1"/>
  <c r="AF452" s="1"/>
  <c r="AA452"/>
  <c r="AB452"/>
  <c r="AC453"/>
  <c r="AW453"/>
  <c r="AY453" s="1"/>
  <c r="AZ453" s="1"/>
  <c r="AA453"/>
  <c r="AB453"/>
  <c r="AC454"/>
  <c r="AS454"/>
  <c r="AU454" s="1"/>
  <c r="AA454"/>
  <c r="AB454" s="1"/>
  <c r="AC455"/>
  <c r="AG455" s="1"/>
  <c r="AA455"/>
  <c r="AB455" s="1"/>
  <c r="AC456"/>
  <c r="AA456"/>
  <c r="AB456"/>
  <c r="AC457"/>
  <c r="AS457"/>
  <c r="AU457" s="1"/>
  <c r="AA457"/>
  <c r="AB457" s="1"/>
  <c r="AC458"/>
  <c r="AA458"/>
  <c r="AB458"/>
  <c r="AC460"/>
  <c r="AW460"/>
  <c r="AY460" s="1"/>
  <c r="AZ460" s="1"/>
  <c r="AA460"/>
  <c r="AB460"/>
  <c r="AC461"/>
  <c r="AS461"/>
  <c r="AU461" s="1"/>
  <c r="AA461"/>
  <c r="AB461" s="1"/>
  <c r="AC462"/>
  <c r="AS462" s="1"/>
  <c r="AU462" s="1"/>
  <c r="AA462"/>
  <c r="AB462"/>
  <c r="AC463"/>
  <c r="AS463"/>
  <c r="AU463" s="1"/>
  <c r="AA463"/>
  <c r="AB463" s="1"/>
  <c r="AC464"/>
  <c r="AA464"/>
  <c r="AB464"/>
  <c r="AC465"/>
  <c r="AS465"/>
  <c r="AU465" s="1"/>
  <c r="AA465"/>
  <c r="AB465" s="1"/>
  <c r="AC466"/>
  <c r="AS466" s="1"/>
  <c r="AA466"/>
  <c r="AB466" s="1"/>
  <c r="AC467"/>
  <c r="AA467"/>
  <c r="AB467"/>
  <c r="AC468"/>
  <c r="AE468"/>
  <c r="AF468" s="1"/>
  <c r="AA468"/>
  <c r="AB468" s="1"/>
  <c r="AC469"/>
  <c r="AS469" s="1"/>
  <c r="AU469" s="1"/>
  <c r="AA469"/>
  <c r="AB469"/>
  <c r="AC470"/>
  <c r="AS470"/>
  <c r="AU470" s="1"/>
  <c r="AA470"/>
  <c r="AB470" s="1"/>
  <c r="AC471"/>
  <c r="AA471"/>
  <c r="AB471"/>
  <c r="AC472"/>
  <c r="AW472"/>
  <c r="AY472" s="1"/>
  <c r="AZ472" s="1"/>
  <c r="AA472"/>
  <c r="AB472"/>
  <c r="AC473"/>
  <c r="AW473"/>
  <c r="AY473" s="1"/>
  <c r="AZ473" s="1"/>
  <c r="AS473"/>
  <c r="AU473"/>
  <c r="AA473"/>
  <c r="AB473"/>
  <c r="AC474"/>
  <c r="AG474"/>
  <c r="AA474"/>
  <c r="AB474"/>
  <c r="AA425"/>
  <c r="AB425"/>
  <c r="AA426"/>
  <c r="AB426"/>
  <c r="AA427"/>
  <c r="AB427"/>
  <c r="AA428"/>
  <c r="AB428"/>
  <c r="AA429"/>
  <c r="AB429"/>
  <c r="AA430"/>
  <c r="AB430"/>
  <c r="AA431"/>
  <c r="AB431"/>
  <c r="AA432"/>
  <c r="AB432"/>
  <c r="AA433"/>
  <c r="AB433"/>
  <c r="AA434"/>
  <c r="AB434"/>
  <c r="AA435"/>
  <c r="AB435"/>
  <c r="AA436"/>
  <c r="AB436"/>
  <c r="AA437"/>
  <c r="AB437"/>
  <c r="AA438"/>
  <c r="AB438"/>
  <c r="AA439"/>
  <c r="AB439"/>
  <c r="AA440"/>
  <c r="AB440"/>
  <c r="AA441"/>
  <c r="AB441"/>
  <c r="AA442"/>
  <c r="AB442"/>
  <c r="AA443"/>
  <c r="AB443"/>
  <c r="AA444"/>
  <c r="AB444"/>
  <c r="W450"/>
  <c r="X450"/>
  <c r="W451"/>
  <c r="X451"/>
  <c r="W452"/>
  <c r="X452"/>
  <c r="W453"/>
  <c r="X453"/>
  <c r="W454"/>
  <c r="X454"/>
  <c r="W455"/>
  <c r="X455"/>
  <c r="W456"/>
  <c r="X456"/>
  <c r="W457"/>
  <c r="X457"/>
  <c r="W458"/>
  <c r="X458"/>
  <c r="W459"/>
  <c r="X459"/>
  <c r="W460"/>
  <c r="X460"/>
  <c r="W461"/>
  <c r="X461"/>
  <c r="W462"/>
  <c r="X462"/>
  <c r="W463"/>
  <c r="X463"/>
  <c r="W464"/>
  <c r="X464"/>
  <c r="W465"/>
  <c r="X465"/>
  <c r="W466"/>
  <c r="X466"/>
  <c r="W467"/>
  <c r="X467"/>
  <c r="W468"/>
  <c r="X468"/>
  <c r="W469"/>
  <c r="X469"/>
  <c r="W470"/>
  <c r="X470"/>
  <c r="W471"/>
  <c r="X471"/>
  <c r="W472"/>
  <c r="X472"/>
  <c r="W473"/>
  <c r="X473"/>
  <c r="W474"/>
  <c r="X474"/>
  <c r="AE465"/>
  <c r="AF465"/>
  <c r="AE463"/>
  <c r="AF463"/>
  <c r="AW461"/>
  <c r="AY461"/>
  <c r="AZ461" s="1"/>
  <c r="AW452"/>
  <c r="AY452" s="1"/>
  <c r="AZ452" s="1"/>
  <c r="AI422"/>
  <c r="AJ422" s="1"/>
  <c r="AI420"/>
  <c r="AJ420" s="1"/>
  <c r="AK419"/>
  <c r="AM419" s="1"/>
  <c r="AN419" s="1"/>
  <c r="AI418"/>
  <c r="AJ418" s="1"/>
  <c r="AI416"/>
  <c r="AJ416" s="1"/>
  <c r="AK415"/>
  <c r="AM415" s="1"/>
  <c r="AN415" s="1"/>
  <c r="AI410"/>
  <c r="AJ410" s="1"/>
  <c r="AI408"/>
  <c r="AJ408" s="1"/>
  <c r="AI406"/>
  <c r="AJ406" s="1"/>
  <c r="AK403"/>
  <c r="AM403"/>
  <c r="AI402"/>
  <c r="AJ402"/>
  <c r="AI400"/>
  <c r="AJ400"/>
  <c r="AK399"/>
  <c r="AM399"/>
  <c r="AN399" s="1"/>
  <c r="AI398"/>
  <c r="AJ398" s="1"/>
  <c r="AK395"/>
  <c r="AM395" s="1"/>
  <c r="AI394"/>
  <c r="AJ394" s="1"/>
  <c r="AI392"/>
  <c r="AJ392" s="1"/>
  <c r="AI390"/>
  <c r="AJ390" s="1"/>
  <c r="AI388"/>
  <c r="AJ388" s="1"/>
  <c r="AG385"/>
  <c r="AI385" s="1"/>
  <c r="AE384"/>
  <c r="AF384" s="1"/>
  <c r="AW384"/>
  <c r="AY384" s="1"/>
  <c r="AZ384" s="1"/>
  <c r="AG383"/>
  <c r="AE383"/>
  <c r="AF383" s="1"/>
  <c r="AS383"/>
  <c r="AU383" s="1"/>
  <c r="AE381"/>
  <c r="AF381" s="1"/>
  <c r="AW381"/>
  <c r="AY381" s="1"/>
  <c r="AZ381" s="1"/>
  <c r="AG379"/>
  <c r="AE379"/>
  <c r="AF379" s="1"/>
  <c r="AW379"/>
  <c r="AY379" s="1"/>
  <c r="AZ379" s="1"/>
  <c r="AS379"/>
  <c r="AU379" s="1"/>
  <c r="AG377"/>
  <c r="AK377" s="1"/>
  <c r="AE376"/>
  <c r="AF376" s="1"/>
  <c r="AW376"/>
  <c r="AY376" s="1"/>
  <c r="AZ376" s="1"/>
  <c r="AG375"/>
  <c r="AE375"/>
  <c r="AF375"/>
  <c r="AW375"/>
  <c r="AY375"/>
  <c r="AZ375" s="1"/>
  <c r="AS375"/>
  <c r="AU375" s="1"/>
  <c r="AK371"/>
  <c r="AI371"/>
  <c r="AJ371"/>
  <c r="AK368"/>
  <c r="AM368"/>
  <c r="AI368"/>
  <c r="AJ368"/>
  <c r="AK367"/>
  <c r="AI367"/>
  <c r="AJ367" s="1"/>
  <c r="AK364"/>
  <c r="AM364" s="1"/>
  <c r="AN364" s="1"/>
  <c r="AI364"/>
  <c r="AJ364" s="1"/>
  <c r="AK363"/>
  <c r="AK360"/>
  <c r="AM360" s="1"/>
  <c r="AN360" s="1"/>
  <c r="AI360"/>
  <c r="AJ360" s="1"/>
  <c r="AK359"/>
  <c r="AI359"/>
  <c r="AJ359" s="1"/>
  <c r="AI356"/>
  <c r="AJ356"/>
  <c r="AK355"/>
  <c r="AI355"/>
  <c r="AJ355" s="1"/>
  <c r="AK352"/>
  <c r="AM352" s="1"/>
  <c r="AI352"/>
  <c r="AJ352" s="1"/>
  <c r="AK351"/>
  <c r="AI351"/>
  <c r="AJ351" s="1"/>
  <c r="AK348"/>
  <c r="AM348" s="1"/>
  <c r="AN348" s="1"/>
  <c r="AI348"/>
  <c r="AJ348" s="1"/>
  <c r="AK347"/>
  <c r="AI347"/>
  <c r="AJ347" s="1"/>
  <c r="AK344"/>
  <c r="AM344" s="1"/>
  <c r="AN344" s="1"/>
  <c r="AI344"/>
  <c r="AJ344" s="1"/>
  <c r="AK343"/>
  <c r="AI343"/>
  <c r="AJ343" s="1"/>
  <c r="AK340"/>
  <c r="AM340" s="1"/>
  <c r="AN340" s="1"/>
  <c r="AK339"/>
  <c r="AI339"/>
  <c r="AJ339"/>
  <c r="AK336"/>
  <c r="AM336"/>
  <c r="AN336" s="1"/>
  <c r="AI336"/>
  <c r="AJ336" s="1"/>
  <c r="AK335"/>
  <c r="AI335"/>
  <c r="AJ335"/>
  <c r="AK332"/>
  <c r="AM332"/>
  <c r="AN332" s="1"/>
  <c r="AI332"/>
  <c r="AJ332" s="1"/>
  <c r="AK331"/>
  <c r="AI331"/>
  <c r="AJ331"/>
  <c r="AK328"/>
  <c r="AM328"/>
  <c r="AN328" s="1"/>
  <c r="AI328"/>
  <c r="AJ328" s="1"/>
  <c r="AK327"/>
  <c r="AI327"/>
  <c r="AJ327"/>
  <c r="AK324"/>
  <c r="AM324"/>
  <c r="AI324"/>
  <c r="AJ324"/>
  <c r="AK323"/>
  <c r="AI323"/>
  <c r="AJ323" s="1"/>
  <c r="AW321"/>
  <c r="AY321" s="1"/>
  <c r="AZ321" s="1"/>
  <c r="AS321"/>
  <c r="AU321" s="1"/>
  <c r="AG321"/>
  <c r="AK321" s="1"/>
  <c r="AE321"/>
  <c r="AF321" s="1"/>
  <c r="AE320"/>
  <c r="AF320" s="1"/>
  <c r="AW319"/>
  <c r="AY319" s="1"/>
  <c r="AZ319" s="1"/>
  <c r="AS319"/>
  <c r="AU319"/>
  <c r="AG319"/>
  <c r="AE319"/>
  <c r="AF319" s="1"/>
  <c r="AW318"/>
  <c r="AY318" s="1"/>
  <c r="AZ318" s="1"/>
  <c r="AE318"/>
  <c r="AF318" s="1"/>
  <c r="AW317"/>
  <c r="AY317" s="1"/>
  <c r="AZ317" s="1"/>
  <c r="AS317"/>
  <c r="AU317" s="1"/>
  <c r="AG317"/>
  <c r="AK317" s="1"/>
  <c r="AE317"/>
  <c r="AF317" s="1"/>
  <c r="AE316"/>
  <c r="AF316" s="1"/>
  <c r="AW315"/>
  <c r="AY315" s="1"/>
  <c r="AZ315" s="1"/>
  <c r="AS315"/>
  <c r="AU315"/>
  <c r="AG315"/>
  <c r="AE315"/>
  <c r="AF315" s="1"/>
  <c r="AW314"/>
  <c r="AY314" s="1"/>
  <c r="AZ314" s="1"/>
  <c r="AF314"/>
  <c r="AW313"/>
  <c r="AY313" s="1"/>
  <c r="AZ313" s="1"/>
  <c r="AS313"/>
  <c r="AU313" s="1"/>
  <c r="AG313"/>
  <c r="AK313" s="1"/>
  <c r="AE313"/>
  <c r="AF313" s="1"/>
  <c r="AE312"/>
  <c r="AF312" s="1"/>
  <c r="AW311"/>
  <c r="AY311" s="1"/>
  <c r="AZ311" s="1"/>
  <c r="AS311"/>
  <c r="AU311" s="1"/>
  <c r="AG311"/>
  <c r="AE311"/>
  <c r="AF311" s="1"/>
  <c r="AW310"/>
  <c r="AY310" s="1"/>
  <c r="AZ310" s="1"/>
  <c r="AE310"/>
  <c r="AF310" s="1"/>
  <c r="AW309"/>
  <c r="AY309" s="1"/>
  <c r="AZ309" s="1"/>
  <c r="AS309"/>
  <c r="AU309" s="1"/>
  <c r="AG309"/>
  <c r="AK309" s="1"/>
  <c r="AE309"/>
  <c r="AF309" s="1"/>
  <c r="AE308"/>
  <c r="AF308" s="1"/>
  <c r="AW307"/>
  <c r="AY307" s="1"/>
  <c r="AZ307" s="1"/>
  <c r="AS307"/>
  <c r="AU307"/>
  <c r="AG307"/>
  <c r="AW306"/>
  <c r="AY306"/>
  <c r="AZ306" s="1"/>
  <c r="AE306"/>
  <c r="AF306" s="1"/>
  <c r="AW305"/>
  <c r="AY305" s="1"/>
  <c r="AZ305" s="1"/>
  <c r="AS305"/>
  <c r="AU305"/>
  <c r="AG305"/>
  <c r="AK305"/>
  <c r="AO305" s="1"/>
  <c r="AQ305" s="1"/>
  <c r="AR305" s="1"/>
  <c r="AE305"/>
  <c r="AF305" s="1"/>
  <c r="AS304"/>
  <c r="AU304" s="1"/>
  <c r="AG304"/>
  <c r="AK304" s="1"/>
  <c r="AW302"/>
  <c r="AY302" s="1"/>
  <c r="AZ302" s="1"/>
  <c r="AS302"/>
  <c r="AU302"/>
  <c r="AG302"/>
  <c r="AI302"/>
  <c r="AJ302" s="1"/>
  <c r="AE302"/>
  <c r="AF302" s="1"/>
  <c r="AW301"/>
  <c r="AY301" s="1"/>
  <c r="AZ301" s="1"/>
  <c r="AU301"/>
  <c r="AG301"/>
  <c r="AE301"/>
  <c r="AF301"/>
  <c r="AW300"/>
  <c r="AY300"/>
  <c r="AZ300" s="1"/>
  <c r="AS300"/>
  <c r="AU300" s="1"/>
  <c r="AG300"/>
  <c r="AK300" s="1"/>
  <c r="AO300" s="1"/>
  <c r="AE300"/>
  <c r="AF300"/>
  <c r="AS299"/>
  <c r="AU299"/>
  <c r="AG299"/>
  <c r="AK299"/>
  <c r="AW298"/>
  <c r="AY298"/>
  <c r="AZ298" s="1"/>
  <c r="AS298"/>
  <c r="AU298" s="1"/>
  <c r="AG298"/>
  <c r="AI298" s="1"/>
  <c r="AJ298" s="1"/>
  <c r="AE298"/>
  <c r="AF298"/>
  <c r="AW297"/>
  <c r="AY297"/>
  <c r="AZ297" s="1"/>
  <c r="AS297"/>
  <c r="AU297" s="1"/>
  <c r="AG297"/>
  <c r="AE297"/>
  <c r="AF297"/>
  <c r="AS295"/>
  <c r="AU295"/>
  <c r="AG295"/>
  <c r="AK295"/>
  <c r="AW294"/>
  <c r="AY294"/>
  <c r="AZ294" s="1"/>
  <c r="AS294"/>
  <c r="AU294" s="1"/>
  <c r="AG294"/>
  <c r="AI294" s="1"/>
  <c r="AE294"/>
  <c r="AF294" s="1"/>
  <c r="AW293"/>
  <c r="AY293" s="1"/>
  <c r="AZ293" s="1"/>
  <c r="AS293"/>
  <c r="AU293"/>
  <c r="AG293"/>
  <c r="AE293"/>
  <c r="AF293" s="1"/>
  <c r="AW292"/>
  <c r="AY292" s="1"/>
  <c r="AZ292" s="1"/>
  <c r="AS292"/>
  <c r="AU292" s="1"/>
  <c r="AG292"/>
  <c r="AK292" s="1"/>
  <c r="AE292"/>
  <c r="AF292" s="1"/>
  <c r="AS291"/>
  <c r="AU291" s="1"/>
  <c r="AG291"/>
  <c r="AK291" s="1"/>
  <c r="AW290"/>
  <c r="AY290" s="1"/>
  <c r="AZ290" s="1"/>
  <c r="AS290"/>
  <c r="AU290" s="1"/>
  <c r="AG290"/>
  <c r="AI290" s="1"/>
  <c r="AJ290" s="1"/>
  <c r="AE290"/>
  <c r="AF290" s="1"/>
  <c r="AW289"/>
  <c r="AY289" s="1"/>
  <c r="AZ289" s="1"/>
  <c r="AS289"/>
  <c r="AU289" s="1"/>
  <c r="AG289"/>
  <c r="AE289"/>
  <c r="AF289" s="1"/>
  <c r="AW288"/>
  <c r="AY288" s="1"/>
  <c r="AZ288" s="1"/>
  <c r="AS288"/>
  <c r="AU288" s="1"/>
  <c r="AG288"/>
  <c r="AK288" s="1"/>
  <c r="AO288" s="1"/>
  <c r="AQ288" s="1"/>
  <c r="AR288" s="1"/>
  <c r="AE288"/>
  <c r="AF288" s="1"/>
  <c r="AS287"/>
  <c r="AU287" s="1"/>
  <c r="AG287"/>
  <c r="AK287" s="1"/>
  <c r="AW286"/>
  <c r="AY286" s="1"/>
  <c r="AZ286" s="1"/>
  <c r="AS286"/>
  <c r="AU286" s="1"/>
  <c r="AG286"/>
  <c r="AI286" s="1"/>
  <c r="AJ286" s="1"/>
  <c r="AE286"/>
  <c r="AF286" s="1"/>
  <c r="AW285"/>
  <c r="AY285" s="1"/>
  <c r="AZ285" s="1"/>
  <c r="AS285"/>
  <c r="AU285" s="1"/>
  <c r="AG285"/>
  <c r="AE285"/>
  <c r="AF285" s="1"/>
  <c r="AW284"/>
  <c r="AY284" s="1"/>
  <c r="AZ284" s="1"/>
  <c r="AS284"/>
  <c r="AU284" s="1"/>
  <c r="AG284"/>
  <c r="AK284" s="1"/>
  <c r="AO284" s="1"/>
  <c r="AQ284" s="1"/>
  <c r="AR284" s="1"/>
  <c r="AE284"/>
  <c r="AF284" s="1"/>
  <c r="AS283"/>
  <c r="AU283" s="1"/>
  <c r="AG283"/>
  <c r="AK283" s="1"/>
  <c r="AW282"/>
  <c r="AY282" s="1"/>
  <c r="AZ282" s="1"/>
  <c r="AG282"/>
  <c r="AI282"/>
  <c r="AJ282" s="1"/>
  <c r="AE282"/>
  <c r="AF282" s="1"/>
  <c r="AW281"/>
  <c r="AY281" s="1"/>
  <c r="AZ281" s="1"/>
  <c r="AS281"/>
  <c r="AU281"/>
  <c r="AG281"/>
  <c r="AE281"/>
  <c r="AF281" s="1"/>
  <c r="AW280"/>
  <c r="AY280" s="1"/>
  <c r="AZ280" s="1"/>
  <c r="AS280"/>
  <c r="AU280" s="1"/>
  <c r="AG280"/>
  <c r="AK280" s="1"/>
  <c r="AE280"/>
  <c r="AF280" s="1"/>
  <c r="AS279"/>
  <c r="AU279" s="1"/>
  <c r="AG279"/>
  <c r="AK279" s="1"/>
  <c r="AS278"/>
  <c r="AU278" s="1"/>
  <c r="AG278"/>
  <c r="AI278" s="1"/>
  <c r="AJ278" s="1"/>
  <c r="AE278"/>
  <c r="AF278" s="1"/>
  <c r="AW277"/>
  <c r="AY277" s="1"/>
  <c r="AZ277" s="1"/>
  <c r="AS277"/>
  <c r="AU277" s="1"/>
  <c r="AG277"/>
  <c r="AE277"/>
  <c r="AF277" s="1"/>
  <c r="AW276"/>
  <c r="AY276" s="1"/>
  <c r="AZ276" s="1"/>
  <c r="AS276"/>
  <c r="AU276"/>
  <c r="AG276"/>
  <c r="AK276"/>
  <c r="AE276"/>
  <c r="AF276"/>
  <c r="AS275"/>
  <c r="AU275"/>
  <c r="AG275"/>
  <c r="AK275"/>
  <c r="AW274"/>
  <c r="AY274"/>
  <c r="AZ274" s="1"/>
  <c r="AS274"/>
  <c r="AU274" s="1"/>
  <c r="AG274"/>
  <c r="AI274" s="1"/>
  <c r="AE274"/>
  <c r="AF274" s="1"/>
  <c r="AW273"/>
  <c r="AY273" s="1"/>
  <c r="AZ273" s="1"/>
  <c r="AS273"/>
  <c r="AU273"/>
  <c r="AG273"/>
  <c r="AE273"/>
  <c r="AF273" s="1"/>
  <c r="AW272"/>
  <c r="AY272" s="1"/>
  <c r="AZ272" s="1"/>
  <c r="AS272"/>
  <c r="AU272" s="1"/>
  <c r="AE272"/>
  <c r="AF272" s="1"/>
  <c r="AS270"/>
  <c r="AU270" s="1"/>
  <c r="AG270"/>
  <c r="AK270" s="1"/>
  <c r="AW269"/>
  <c r="AY269" s="1"/>
  <c r="AZ269" s="1"/>
  <c r="AS269"/>
  <c r="AU269" s="1"/>
  <c r="AG269"/>
  <c r="AI269" s="1"/>
  <c r="AJ269" s="1"/>
  <c r="AE269"/>
  <c r="AF269" s="1"/>
  <c r="AW268"/>
  <c r="AY268" s="1"/>
  <c r="AZ268" s="1"/>
  <c r="AS268"/>
  <c r="AU268" s="1"/>
  <c r="AG268"/>
  <c r="AE268"/>
  <c r="AF268" s="1"/>
  <c r="AW267"/>
  <c r="AY267" s="1"/>
  <c r="AZ267" s="1"/>
  <c r="AG267"/>
  <c r="AK267" s="1"/>
  <c r="AE267"/>
  <c r="AF267" s="1"/>
  <c r="AS266"/>
  <c r="AU266" s="1"/>
  <c r="AG266"/>
  <c r="AK266" s="1"/>
  <c r="AW265"/>
  <c r="AY265" s="1"/>
  <c r="AZ265" s="1"/>
  <c r="AS265"/>
  <c r="AU265"/>
  <c r="AG265"/>
  <c r="AI265"/>
  <c r="AJ265" s="1"/>
  <c r="AE265"/>
  <c r="AF265" s="1"/>
  <c r="AW264"/>
  <c r="AY264" s="1"/>
  <c r="AZ264" s="1"/>
  <c r="AS264"/>
  <c r="AU264"/>
  <c r="AG264"/>
  <c r="AE264"/>
  <c r="AF264" s="1"/>
  <c r="AW263"/>
  <c r="AY263" s="1"/>
  <c r="AZ263" s="1"/>
  <c r="AS263"/>
  <c r="AU263" s="1"/>
  <c r="AG263"/>
  <c r="AK263" s="1"/>
  <c r="AE263"/>
  <c r="AF263" s="1"/>
  <c r="AS262"/>
  <c r="AU262" s="1"/>
  <c r="AG262"/>
  <c r="AK262" s="1"/>
  <c r="AW261"/>
  <c r="AY261" s="1"/>
  <c r="AZ261" s="1"/>
  <c r="AS261"/>
  <c r="AU261" s="1"/>
  <c r="AG261"/>
  <c r="AI261" s="1"/>
  <c r="AE261"/>
  <c r="AF261" s="1"/>
  <c r="AW260"/>
  <c r="AY260" s="1"/>
  <c r="AZ260" s="1"/>
  <c r="AS260"/>
  <c r="AU260" s="1"/>
  <c r="AE260"/>
  <c r="AF260" s="1"/>
  <c r="AW448"/>
  <c r="AY448" s="1"/>
  <c r="AZ448" s="1"/>
  <c r="AS448"/>
  <c r="AU448" s="1"/>
  <c r="AG448"/>
  <c r="AK448" s="1"/>
  <c r="AE448"/>
  <c r="AF448" s="1"/>
  <c r="AS447"/>
  <c r="AU447" s="1"/>
  <c r="AW446"/>
  <c r="AY446" s="1"/>
  <c r="AZ446" s="1"/>
  <c r="AS446"/>
  <c r="AU446"/>
  <c r="AE446"/>
  <c r="AF446"/>
  <c r="AI444"/>
  <c r="AJ444"/>
  <c r="AI442"/>
  <c r="AJ442"/>
  <c r="AK441"/>
  <c r="AM441"/>
  <c r="AN441" s="1"/>
  <c r="AI440"/>
  <c r="AJ440" s="1"/>
  <c r="AK439"/>
  <c r="AM439" s="1"/>
  <c r="AN439" s="1"/>
  <c r="AI438"/>
  <c r="AJ438"/>
  <c r="AK437"/>
  <c r="AM437"/>
  <c r="AN437" s="1"/>
  <c r="AK425"/>
  <c r="AM425" s="1"/>
  <c r="AN425" s="1"/>
  <c r="AW259"/>
  <c r="AY259" s="1"/>
  <c r="AZ259" s="1"/>
  <c r="AS259"/>
  <c r="AU259" s="1"/>
  <c r="AG259"/>
  <c r="AE259"/>
  <c r="AF259" s="1"/>
  <c r="AS258"/>
  <c r="AU258" s="1"/>
  <c r="AG258"/>
  <c r="AK258" s="1"/>
  <c r="AW257"/>
  <c r="AY257" s="1"/>
  <c r="AZ257" s="1"/>
  <c r="AS257"/>
  <c r="AU257" s="1"/>
  <c r="AG257"/>
  <c r="AK257" s="1"/>
  <c r="AE257"/>
  <c r="AF257" s="1"/>
  <c r="AW256"/>
  <c r="AY256" s="1"/>
  <c r="AZ256" s="1"/>
  <c r="AS256"/>
  <c r="AU256" s="1"/>
  <c r="AG256"/>
  <c r="AI256" s="1"/>
  <c r="AJ256" s="1"/>
  <c r="AE256"/>
  <c r="AF256" s="1"/>
  <c r="AW255"/>
  <c r="AY255" s="1"/>
  <c r="AZ255" s="1"/>
  <c r="AS255"/>
  <c r="AU255" s="1"/>
  <c r="AG255"/>
  <c r="AE255"/>
  <c r="AF255" s="1"/>
  <c r="AS254"/>
  <c r="AU254" s="1"/>
  <c r="AG254"/>
  <c r="AK254" s="1"/>
  <c r="AW253"/>
  <c r="AY253" s="1"/>
  <c r="AZ253" s="1"/>
  <c r="AS253"/>
  <c r="AU253" s="1"/>
  <c r="AG253"/>
  <c r="AK253" s="1"/>
  <c r="AE253"/>
  <c r="AF253" s="1"/>
  <c r="AW252"/>
  <c r="AY252" s="1"/>
  <c r="AZ252" s="1"/>
  <c r="AS252"/>
  <c r="AU252" s="1"/>
  <c r="AG252"/>
  <c r="AI252" s="1"/>
  <c r="AJ252" s="1"/>
  <c r="AE252"/>
  <c r="AF252" s="1"/>
  <c r="AW251"/>
  <c r="AY251" s="1"/>
  <c r="AZ251" s="1"/>
  <c r="AS251"/>
  <c r="AU251" s="1"/>
  <c r="AG251"/>
  <c r="AE251"/>
  <c r="AF251" s="1"/>
  <c r="AS250"/>
  <c r="AU250" s="1"/>
  <c r="AG250"/>
  <c r="AK250" s="1"/>
  <c r="AW249"/>
  <c r="AY249" s="1"/>
  <c r="AZ249" s="1"/>
  <c r="AS249"/>
  <c r="AU249" s="1"/>
  <c r="AG249"/>
  <c r="AK249" s="1"/>
  <c r="AE249"/>
  <c r="AF249" s="1"/>
  <c r="AW248"/>
  <c r="AY248" s="1"/>
  <c r="AZ248" s="1"/>
  <c r="AU248"/>
  <c r="AG248"/>
  <c r="AI248" s="1"/>
  <c r="AJ248" s="1"/>
  <c r="AE248"/>
  <c r="AF248" s="1"/>
  <c r="AW247"/>
  <c r="AY247" s="1"/>
  <c r="AZ247" s="1"/>
  <c r="AS247"/>
  <c r="AU247" s="1"/>
  <c r="AG247"/>
  <c r="AE247"/>
  <c r="AF247" s="1"/>
  <c r="AS246"/>
  <c r="AU246" s="1"/>
  <c r="AG246"/>
  <c r="AK246" s="1"/>
  <c r="AW245"/>
  <c r="AY245" s="1"/>
  <c r="AZ245" s="1"/>
  <c r="AS245"/>
  <c r="AU245"/>
  <c r="AG245"/>
  <c r="AK245"/>
  <c r="AE245"/>
  <c r="AF245"/>
  <c r="AW244"/>
  <c r="AY244"/>
  <c r="AZ244" s="1"/>
  <c r="AS244"/>
  <c r="AU244" s="1"/>
  <c r="AG244"/>
  <c r="AI244" s="1"/>
  <c r="AJ244" s="1"/>
  <c r="AE244"/>
  <c r="AF244"/>
  <c r="AW243"/>
  <c r="AY243"/>
  <c r="AZ243" s="1"/>
  <c r="AS243"/>
  <c r="AU243" s="1"/>
  <c r="AG243"/>
  <c r="AE243"/>
  <c r="AF243"/>
  <c r="AS242"/>
  <c r="AU242"/>
  <c r="AG242"/>
  <c r="AK242"/>
  <c r="AY241"/>
  <c r="AZ241"/>
  <c r="AS241"/>
  <c r="AU241"/>
  <c r="AG241"/>
  <c r="AK241"/>
  <c r="AE241"/>
  <c r="AF241"/>
  <c r="AW240"/>
  <c r="AY240"/>
  <c r="AZ240" s="1"/>
  <c r="AS240"/>
  <c r="AU240" s="1"/>
  <c r="AG240"/>
  <c r="AI240" s="1"/>
  <c r="AJ240" s="1"/>
  <c r="AE240"/>
  <c r="AF240"/>
  <c r="AW238"/>
  <c r="AY238"/>
  <c r="AZ238" s="1"/>
  <c r="AS238"/>
  <c r="AU238" s="1"/>
  <c r="AG238"/>
  <c r="AE238"/>
  <c r="AF238"/>
  <c r="AS237"/>
  <c r="AU237"/>
  <c r="AG237"/>
  <c r="AK237"/>
  <c r="AW236"/>
  <c r="AY236"/>
  <c r="AZ236" s="1"/>
  <c r="AS236"/>
  <c r="AU236" s="1"/>
  <c r="AG236"/>
  <c r="AK236" s="1"/>
  <c r="AE236"/>
  <c r="AF236" s="1"/>
  <c r="AW235"/>
  <c r="AY235" s="1"/>
  <c r="AZ235" s="1"/>
  <c r="AS235"/>
  <c r="AU235"/>
  <c r="AE235"/>
  <c r="AF235" s="1"/>
  <c r="AW234"/>
  <c r="AY234" s="1"/>
  <c r="AZ234" s="1"/>
  <c r="AS234"/>
  <c r="AU234" s="1"/>
  <c r="AG234"/>
  <c r="AE234"/>
  <c r="AF234" s="1"/>
  <c r="AS233"/>
  <c r="AU233" s="1"/>
  <c r="AG233"/>
  <c r="AK233" s="1"/>
  <c r="AW232"/>
  <c r="AY232" s="1"/>
  <c r="AZ232" s="1"/>
  <c r="AS232"/>
  <c r="AU232"/>
  <c r="AG232"/>
  <c r="AK232"/>
  <c r="AO232" s="1"/>
  <c r="AE232"/>
  <c r="AF232" s="1"/>
  <c r="AW231"/>
  <c r="AY231" s="1"/>
  <c r="AZ231" s="1"/>
  <c r="AS231"/>
  <c r="AU231"/>
  <c r="AG231"/>
  <c r="AI231"/>
  <c r="AJ231" s="1"/>
  <c r="AE231"/>
  <c r="AF231" s="1"/>
  <c r="AW230"/>
  <c r="AY230" s="1"/>
  <c r="AZ230" s="1"/>
  <c r="AS230"/>
  <c r="AU230"/>
  <c r="AE230"/>
  <c r="AF230"/>
  <c r="AS229"/>
  <c r="AU229"/>
  <c r="AG229"/>
  <c r="AK229"/>
  <c r="AO229" s="1"/>
  <c r="AQ229" s="1"/>
  <c r="AR229" s="1"/>
  <c r="AW228"/>
  <c r="AY228" s="1"/>
  <c r="AZ228" s="1"/>
  <c r="AS228"/>
  <c r="AU228" s="1"/>
  <c r="AG228"/>
  <c r="AK228" s="1"/>
  <c r="AE228"/>
  <c r="AF228" s="1"/>
  <c r="AW227"/>
  <c r="AY227" s="1"/>
  <c r="AZ227" s="1"/>
  <c r="AS227"/>
  <c r="AU227" s="1"/>
  <c r="AG227"/>
  <c r="AI227" s="1"/>
  <c r="AJ227" s="1"/>
  <c r="AE227"/>
  <c r="AF227" s="1"/>
  <c r="AW226"/>
  <c r="AY226" s="1"/>
  <c r="AZ226" s="1"/>
  <c r="AS226"/>
  <c r="AU226" s="1"/>
  <c r="AG226"/>
  <c r="AE226"/>
  <c r="AF226" s="1"/>
  <c r="AS225"/>
  <c r="AU225" s="1"/>
  <c r="AG225"/>
  <c r="AK225" s="1"/>
  <c r="AW224"/>
  <c r="AY224" s="1"/>
  <c r="AZ224" s="1"/>
  <c r="AS224"/>
  <c r="AU224" s="1"/>
  <c r="AG224"/>
  <c r="AK224" s="1"/>
  <c r="AE224"/>
  <c r="AF224" s="1"/>
  <c r="AC223"/>
  <c r="AS223" s="1"/>
  <c r="AU223" s="1"/>
  <c r="AA223"/>
  <c r="AB223" s="1"/>
  <c r="AC222"/>
  <c r="AG222" s="1"/>
  <c r="AA222"/>
  <c r="AB222" s="1"/>
  <c r="AA221"/>
  <c r="AB221" s="1"/>
  <c r="AC220"/>
  <c r="AG220" s="1"/>
  <c r="AA220"/>
  <c r="AB220" s="1"/>
  <c r="AG218"/>
  <c r="AE218"/>
  <c r="AF218" s="1"/>
  <c r="AW218"/>
  <c r="AY218" s="1"/>
  <c r="AZ218" s="1"/>
  <c r="AS218"/>
  <c r="AU218"/>
  <c r="AG217"/>
  <c r="AE217"/>
  <c r="AF217" s="1"/>
  <c r="AW217"/>
  <c r="AY217" s="1"/>
  <c r="AZ217" s="1"/>
  <c r="AS217"/>
  <c r="AU217" s="1"/>
  <c r="AE216"/>
  <c r="AF216" s="1"/>
  <c r="AW216"/>
  <c r="AY216" s="1"/>
  <c r="AZ216" s="1"/>
  <c r="AG215"/>
  <c r="AF215"/>
  <c r="AW215"/>
  <c r="AY215" s="1"/>
  <c r="AZ215" s="1"/>
  <c r="AS215"/>
  <c r="AU215"/>
  <c r="AG214"/>
  <c r="AE214"/>
  <c r="AF214" s="1"/>
  <c r="AW214"/>
  <c r="AY214" s="1"/>
  <c r="AZ214" s="1"/>
  <c r="AS214"/>
  <c r="AU214" s="1"/>
  <c r="AG213"/>
  <c r="AE213"/>
  <c r="AF213" s="1"/>
  <c r="AW213"/>
  <c r="AY213" s="1"/>
  <c r="AZ213" s="1"/>
  <c r="AS213"/>
  <c r="AU213"/>
  <c r="AE201"/>
  <c r="AF201"/>
  <c r="AZ201"/>
  <c r="AZ132"/>
  <c r="AZ131"/>
  <c r="AI130"/>
  <c r="AJ130" s="1"/>
  <c r="AZ130"/>
  <c r="AZ128"/>
  <c r="AZ127"/>
  <c r="AC127"/>
  <c r="AG127" s="1"/>
  <c r="AA127"/>
  <c r="AB127" s="1"/>
  <c r="AC126"/>
  <c r="AG126" s="1"/>
  <c r="AA126"/>
  <c r="AB126" s="1"/>
  <c r="AA123"/>
  <c r="AB123" s="1"/>
  <c r="AC122"/>
  <c r="AA122"/>
  <c r="AB122" s="1"/>
  <c r="AC121"/>
  <c r="AA121"/>
  <c r="AB121" s="1"/>
  <c r="AC120"/>
  <c r="AG120" s="1"/>
  <c r="AA120"/>
  <c r="AB120" s="1"/>
  <c r="AE119"/>
  <c r="AF119" s="1"/>
  <c r="AZ119"/>
  <c r="AE46"/>
  <c r="AF46" s="1"/>
  <c r="AZ46"/>
  <c r="AQ45"/>
  <c r="AR45" s="1"/>
  <c r="AE44"/>
  <c r="AF44" s="1"/>
  <c r="AZ44"/>
  <c r="AI119"/>
  <c r="AJ119" s="1"/>
  <c r="AM119"/>
  <c r="AN119" s="1"/>
  <c r="AE120"/>
  <c r="AF120" s="1"/>
  <c r="AZ120"/>
  <c r="AG121"/>
  <c r="AE121"/>
  <c r="AF121" s="1"/>
  <c r="AZ121"/>
  <c r="AE122"/>
  <c r="AF122" s="1"/>
  <c r="AZ122"/>
  <c r="AE123"/>
  <c r="AF123" s="1"/>
  <c r="AZ123"/>
  <c r="AZ124"/>
  <c r="AE127"/>
  <c r="AF127" s="1"/>
  <c r="AZ125"/>
  <c r="AM127"/>
  <c r="AJ127"/>
  <c r="AI128"/>
  <c r="AJ128" s="1"/>
  <c r="AM130"/>
  <c r="AN130" s="1"/>
  <c r="AM131"/>
  <c r="AN131" s="1"/>
  <c r="AI132"/>
  <c r="AJ132" s="1"/>
  <c r="AI201"/>
  <c r="AJ201" s="1"/>
  <c r="AK213"/>
  <c r="AI213"/>
  <c r="AJ213" s="1"/>
  <c r="AK214"/>
  <c r="AO214" s="1"/>
  <c r="AQ214" s="1"/>
  <c r="AR214" s="1"/>
  <c r="AI214"/>
  <c r="AJ214" s="1"/>
  <c r="AK215"/>
  <c r="AO215" s="1"/>
  <c r="AQ215" s="1"/>
  <c r="AR215" s="1"/>
  <c r="AI215"/>
  <c r="AJ215" s="1"/>
  <c r="AI216"/>
  <c r="AJ216" s="1"/>
  <c r="AK217"/>
  <c r="AI217"/>
  <c r="AJ217"/>
  <c r="AK218"/>
  <c r="AM218"/>
  <c r="AN218" s="1"/>
  <c r="AI218"/>
  <c r="AJ218" s="1"/>
  <c r="AE220"/>
  <c r="AF220" s="1"/>
  <c r="AS220"/>
  <c r="AU220" s="1"/>
  <c r="AW220"/>
  <c r="AY220" s="1"/>
  <c r="AZ220" s="1"/>
  <c r="AE222"/>
  <c r="AF222" s="1"/>
  <c r="AS222"/>
  <c r="AU222" s="1"/>
  <c r="AW222"/>
  <c r="AY222" s="1"/>
  <c r="AZ222" s="1"/>
  <c r="AG223"/>
  <c r="AK223" s="1"/>
  <c r="AE223"/>
  <c r="AF223" s="1"/>
  <c r="AW223"/>
  <c r="AY223" s="1"/>
  <c r="AZ223" s="1"/>
  <c r="AO224"/>
  <c r="AQ224" s="1"/>
  <c r="AR224" s="1"/>
  <c r="AI225"/>
  <c r="AJ225" s="1"/>
  <c r="AK226"/>
  <c r="AI226"/>
  <c r="AJ226" s="1"/>
  <c r="AK227"/>
  <c r="AO227" s="1"/>
  <c r="AQ227" s="1"/>
  <c r="AR227" s="1"/>
  <c r="AI229"/>
  <c r="AJ229" s="1"/>
  <c r="AK230"/>
  <c r="AI230"/>
  <c r="AJ230" s="1"/>
  <c r="AK231"/>
  <c r="AM231" s="1"/>
  <c r="AN231" s="1"/>
  <c r="AI233"/>
  <c r="AJ233"/>
  <c r="AK234"/>
  <c r="AI234"/>
  <c r="AJ234" s="1"/>
  <c r="AI237"/>
  <c r="AJ237" s="1"/>
  <c r="AK238"/>
  <c r="AI238"/>
  <c r="AJ238"/>
  <c r="AI242"/>
  <c r="AJ242"/>
  <c r="AK243"/>
  <c r="AO243"/>
  <c r="AI243"/>
  <c r="AJ243"/>
  <c r="AK244"/>
  <c r="AM244"/>
  <c r="AN244" s="1"/>
  <c r="AI246"/>
  <c r="AJ246" s="1"/>
  <c r="AK247"/>
  <c r="AM247" s="1"/>
  <c r="AN247" s="1"/>
  <c r="AI247"/>
  <c r="AJ247"/>
  <c r="AK248"/>
  <c r="AM248"/>
  <c r="AN248" s="1"/>
  <c r="AI250"/>
  <c r="AJ250" s="1"/>
  <c r="AK251"/>
  <c r="AI251"/>
  <c r="AJ251"/>
  <c r="AK252"/>
  <c r="AM252"/>
  <c r="AN252" s="1"/>
  <c r="AI254"/>
  <c r="AJ254" s="1"/>
  <c r="AK255"/>
  <c r="AI255"/>
  <c r="AJ255" s="1"/>
  <c r="AK256"/>
  <c r="AM256" s="1"/>
  <c r="AN256" s="1"/>
  <c r="AO257"/>
  <c r="AQ257" s="1"/>
  <c r="AR257" s="1"/>
  <c r="AI258"/>
  <c r="AJ258"/>
  <c r="AK259"/>
  <c r="AI259"/>
  <c r="AJ259" s="1"/>
  <c r="AO425"/>
  <c r="AQ425" s="1"/>
  <c r="AR425" s="1"/>
  <c r="AO437"/>
  <c r="AQ437" s="1"/>
  <c r="AR437" s="1"/>
  <c r="AQ438"/>
  <c r="AR438" s="1"/>
  <c r="AM438"/>
  <c r="AN438" s="1"/>
  <c r="AO439"/>
  <c r="AQ439" s="1"/>
  <c r="AR439" s="1"/>
  <c r="AQ440"/>
  <c r="AR440"/>
  <c r="AM440"/>
  <c r="AN440"/>
  <c r="AO441"/>
  <c r="AQ441"/>
  <c r="AR441" s="1"/>
  <c r="AQ442"/>
  <c r="AR442" s="1"/>
  <c r="AM442"/>
  <c r="AN442" s="1"/>
  <c r="AQ444"/>
  <c r="AR444" s="1"/>
  <c r="AM444"/>
  <c r="AN444" s="1"/>
  <c r="AI448"/>
  <c r="AJ448" s="1"/>
  <c r="AK260"/>
  <c r="AI260"/>
  <c r="AJ260"/>
  <c r="AK261"/>
  <c r="AM261"/>
  <c r="AN261" s="1"/>
  <c r="AJ261"/>
  <c r="AI263"/>
  <c r="AJ263" s="1"/>
  <c r="AK264"/>
  <c r="AI264"/>
  <c r="AJ264" s="1"/>
  <c r="AK265"/>
  <c r="AM265" s="1"/>
  <c r="AN265" s="1"/>
  <c r="AI267"/>
  <c r="AJ267"/>
  <c r="AK268"/>
  <c r="AI268"/>
  <c r="AJ268" s="1"/>
  <c r="AK269"/>
  <c r="AM269" s="1"/>
  <c r="AN269" s="1"/>
  <c r="AK273"/>
  <c r="AI273"/>
  <c r="AJ273"/>
  <c r="AK274"/>
  <c r="AM274"/>
  <c r="AN274" s="1"/>
  <c r="AJ274"/>
  <c r="AO275"/>
  <c r="AI276"/>
  <c r="AJ276" s="1"/>
  <c r="AK277"/>
  <c r="AI277"/>
  <c r="AJ277"/>
  <c r="AK278"/>
  <c r="AM278"/>
  <c r="AN278" s="1"/>
  <c r="AI280"/>
  <c r="AJ280" s="1"/>
  <c r="AK281"/>
  <c r="AI281"/>
  <c r="AJ281"/>
  <c r="AK282"/>
  <c r="AM282"/>
  <c r="AN282" s="1"/>
  <c r="AI284"/>
  <c r="AJ284" s="1"/>
  <c r="AK285"/>
  <c r="AI285"/>
  <c r="AJ285"/>
  <c r="AK286"/>
  <c r="AM286"/>
  <c r="AN286" s="1"/>
  <c r="AI288"/>
  <c r="AJ288" s="1"/>
  <c r="AK289"/>
  <c r="AI289"/>
  <c r="AJ289" s="1"/>
  <c r="AK290"/>
  <c r="AM290" s="1"/>
  <c r="AN290" s="1"/>
  <c r="AI292"/>
  <c r="AJ292"/>
  <c r="AK293"/>
  <c r="AI293"/>
  <c r="AJ293" s="1"/>
  <c r="AK294"/>
  <c r="AO294" s="1"/>
  <c r="AQ294" s="1"/>
  <c r="AR294" s="1"/>
  <c r="AJ294"/>
  <c r="AK297"/>
  <c r="AI297"/>
  <c r="AJ297" s="1"/>
  <c r="AK298"/>
  <c r="AM298" s="1"/>
  <c r="AN298" s="1"/>
  <c r="AI300"/>
  <c r="AJ300" s="1"/>
  <c r="AK301"/>
  <c r="AI301"/>
  <c r="AJ301" s="1"/>
  <c r="AK302"/>
  <c r="AM302" s="1"/>
  <c r="AN302" s="1"/>
  <c r="AI305"/>
  <c r="AJ305"/>
  <c r="AK307"/>
  <c r="AM307"/>
  <c r="AN307" s="1"/>
  <c r="AI307"/>
  <c r="AJ307" s="1"/>
  <c r="AI309"/>
  <c r="AJ309" s="1"/>
  <c r="AK311"/>
  <c r="AM311" s="1"/>
  <c r="AN311" s="1"/>
  <c r="AI311"/>
  <c r="AJ311" s="1"/>
  <c r="AI313"/>
  <c r="AJ313" s="1"/>
  <c r="AK315"/>
  <c r="AM315" s="1"/>
  <c r="AN315" s="1"/>
  <c r="AI315"/>
  <c r="AJ315" s="1"/>
  <c r="AI317"/>
  <c r="AJ317" s="1"/>
  <c r="AK319"/>
  <c r="AM319" s="1"/>
  <c r="AN319" s="1"/>
  <c r="AI319"/>
  <c r="AJ319"/>
  <c r="AI321"/>
  <c r="AJ321"/>
  <c r="AO323"/>
  <c r="AQ323"/>
  <c r="AR323" s="1"/>
  <c r="AM323"/>
  <c r="AN323" s="1"/>
  <c r="AO324"/>
  <c r="AQ324" s="1"/>
  <c r="AR324" s="1"/>
  <c r="AN324"/>
  <c r="AO327"/>
  <c r="AQ327" s="1"/>
  <c r="AR327" s="1"/>
  <c r="AM327"/>
  <c r="AN327"/>
  <c r="AO328"/>
  <c r="AQ328"/>
  <c r="AR328" s="1"/>
  <c r="AO331"/>
  <c r="AQ331" s="1"/>
  <c r="AR331" s="1"/>
  <c r="AM331"/>
  <c r="AN331" s="1"/>
  <c r="AO332"/>
  <c r="AQ332" s="1"/>
  <c r="AR332" s="1"/>
  <c r="AO335"/>
  <c r="AQ335" s="1"/>
  <c r="AR335" s="1"/>
  <c r="AM335"/>
  <c r="AN335"/>
  <c r="AO336"/>
  <c r="AQ336"/>
  <c r="AR336" s="1"/>
  <c r="AO339"/>
  <c r="AQ339" s="1"/>
  <c r="AR339" s="1"/>
  <c r="AM339"/>
  <c r="AN339" s="1"/>
  <c r="AO340"/>
  <c r="AQ340" s="1"/>
  <c r="AR340" s="1"/>
  <c r="AO343"/>
  <c r="AQ343"/>
  <c r="AR343" s="1"/>
  <c r="AM343"/>
  <c r="AN343" s="1"/>
  <c r="AO344"/>
  <c r="AQ344" s="1"/>
  <c r="AR344" s="1"/>
  <c r="AO347"/>
  <c r="AQ347"/>
  <c r="AR347" s="1"/>
  <c r="AM347"/>
  <c r="AN347" s="1"/>
  <c r="AO348"/>
  <c r="AQ348" s="1"/>
  <c r="AR348" s="1"/>
  <c r="AO351"/>
  <c r="AQ351"/>
  <c r="AR351" s="1"/>
  <c r="AM351"/>
  <c r="AN351" s="1"/>
  <c r="AO352"/>
  <c r="AQ352" s="1"/>
  <c r="AR352" s="1"/>
  <c r="AN352"/>
  <c r="AO355"/>
  <c r="AQ355" s="1"/>
  <c r="AR355" s="1"/>
  <c r="AM355"/>
  <c r="AN355"/>
  <c r="AO359"/>
  <c r="AQ359" s="1"/>
  <c r="AR359" s="1"/>
  <c r="AM359"/>
  <c r="AN359" s="1"/>
  <c r="AO360"/>
  <c r="AQ360" s="1"/>
  <c r="AR360" s="1"/>
  <c r="AO363"/>
  <c r="AQ363" s="1"/>
  <c r="AR363" s="1"/>
  <c r="AM363"/>
  <c r="AN363" s="1"/>
  <c r="AO364"/>
  <c r="AQ364" s="1"/>
  <c r="AR364" s="1"/>
  <c r="AO367"/>
  <c r="AQ367" s="1"/>
  <c r="AR367" s="1"/>
  <c r="AM367"/>
  <c r="AN367" s="1"/>
  <c r="AO368"/>
  <c r="AQ368" s="1"/>
  <c r="AR368" s="1"/>
  <c r="AN368"/>
  <c r="AO371"/>
  <c r="AQ371" s="1"/>
  <c r="AR371" s="1"/>
  <c r="AM371"/>
  <c r="AN371" s="1"/>
  <c r="AK375"/>
  <c r="AM375" s="1"/>
  <c r="AN375" s="1"/>
  <c r="AI375"/>
  <c r="AJ375" s="1"/>
  <c r="AK379"/>
  <c r="AO379" s="1"/>
  <c r="AQ379" s="1"/>
  <c r="AR379" s="1"/>
  <c r="AI379"/>
  <c r="AJ379" s="1"/>
  <c r="AK383"/>
  <c r="AM383" s="1"/>
  <c r="AN383" s="1"/>
  <c r="AI383"/>
  <c r="AJ383" s="1"/>
  <c r="AK385"/>
  <c r="AO385" s="1"/>
  <c r="AQ385" s="1"/>
  <c r="AR385" s="1"/>
  <c r="AJ385"/>
  <c r="AQ388"/>
  <c r="AR388" s="1"/>
  <c r="AM388"/>
  <c r="AN388" s="1"/>
  <c r="AQ390"/>
  <c r="AR390" s="1"/>
  <c r="AM390"/>
  <c r="AN390" s="1"/>
  <c r="AM392"/>
  <c r="AN392" s="1"/>
  <c r="AQ394"/>
  <c r="AR394" s="1"/>
  <c r="AM394"/>
  <c r="AN394" s="1"/>
  <c r="AO395"/>
  <c r="AQ395" s="1"/>
  <c r="AR395" s="1"/>
  <c r="AN395"/>
  <c r="AM396"/>
  <c r="AN396" s="1"/>
  <c r="AM398"/>
  <c r="AN398" s="1"/>
  <c r="AO399"/>
  <c r="AQ399" s="1"/>
  <c r="AR399" s="1"/>
  <c r="AQ400"/>
  <c r="AR400"/>
  <c r="AM400"/>
  <c r="AN400"/>
  <c r="AM402"/>
  <c r="AN402"/>
  <c r="AO403"/>
  <c r="AQ403"/>
  <c r="AR403" s="1"/>
  <c r="AN403"/>
  <c r="AM408"/>
  <c r="AN408" s="1"/>
  <c r="AQ410"/>
  <c r="AR410" s="1"/>
  <c r="AM410"/>
  <c r="AN410" s="1"/>
  <c r="AO411"/>
  <c r="AQ411" s="1"/>
  <c r="AR411" s="1"/>
  <c r="AN411"/>
  <c r="AM412"/>
  <c r="AN412" s="1"/>
  <c r="AM414"/>
  <c r="AN414" s="1"/>
  <c r="AO415"/>
  <c r="AQ415" s="1"/>
  <c r="AR415" s="1"/>
  <c r="AQ416"/>
  <c r="AR416" s="1"/>
  <c r="AM416"/>
  <c r="AN416" s="1"/>
  <c r="AM418"/>
  <c r="AN418" s="1"/>
  <c r="AO419"/>
  <c r="AQ419" s="1"/>
  <c r="AR419" s="1"/>
  <c r="AQ420"/>
  <c r="AR420"/>
  <c r="AM420"/>
  <c r="AN420"/>
  <c r="AQ422"/>
  <c r="AR422"/>
  <c r="AM422"/>
  <c r="AN422"/>
  <c r="AK474"/>
  <c r="AM474"/>
  <c r="AN474" s="1"/>
  <c r="AI474"/>
  <c r="AJ474" s="1"/>
  <c r="AO426"/>
  <c r="AQ426" s="1"/>
  <c r="AR426" s="1"/>
  <c r="AO434"/>
  <c r="AQ434"/>
  <c r="AR434" s="1"/>
  <c r="AN434"/>
  <c r="AO319"/>
  <c r="AQ319" s="1"/>
  <c r="AR319" s="1"/>
  <c r="AO315"/>
  <c r="AQ315" s="1"/>
  <c r="AR315" s="1"/>
  <c r="AO311"/>
  <c r="AQ311"/>
  <c r="AR311" s="1"/>
  <c r="AM305"/>
  <c r="AN305" s="1"/>
  <c r="AQ300"/>
  <c r="AR300" s="1"/>
  <c r="AM300"/>
  <c r="AN300" s="1"/>
  <c r="AO298"/>
  <c r="AQ298" s="1"/>
  <c r="AR298" s="1"/>
  <c r="AM288"/>
  <c r="AN288"/>
  <c r="AO286"/>
  <c r="AQ286"/>
  <c r="AR286" s="1"/>
  <c r="AM284"/>
  <c r="AN284" s="1"/>
  <c r="AO282"/>
  <c r="AQ282" s="1"/>
  <c r="AR282" s="1"/>
  <c r="AO278"/>
  <c r="AQ278"/>
  <c r="AR278" s="1"/>
  <c r="AQ275"/>
  <c r="AR275" s="1"/>
  <c r="AM275"/>
  <c r="AN275" s="1"/>
  <c r="AO274"/>
  <c r="AQ274" s="1"/>
  <c r="AR274" s="1"/>
  <c r="AO265"/>
  <c r="AQ265" s="1"/>
  <c r="AR265" s="1"/>
  <c r="AM257"/>
  <c r="AN257" s="1"/>
  <c r="AO252"/>
  <c r="AQ252" s="1"/>
  <c r="AR252" s="1"/>
  <c r="AO248"/>
  <c r="AQ248" s="1"/>
  <c r="AR248" s="1"/>
  <c r="AO244"/>
  <c r="AQ244" s="1"/>
  <c r="AR244" s="1"/>
  <c r="AO231"/>
  <c r="AQ231" s="1"/>
  <c r="AR231" s="1"/>
  <c r="AM229"/>
  <c r="AN229" s="1"/>
  <c r="AM224"/>
  <c r="AN224" s="1"/>
  <c r="AI223"/>
  <c r="AJ223" s="1"/>
  <c r="AM215"/>
  <c r="AN215" s="1"/>
  <c r="AQ132"/>
  <c r="AR132" s="1"/>
  <c r="AM132"/>
  <c r="AN132"/>
  <c r="AQ131"/>
  <c r="AR131" s="1"/>
  <c r="AQ130"/>
  <c r="AR130" s="1"/>
  <c r="AQ127"/>
  <c r="AR127" s="1"/>
  <c r="AN127"/>
  <c r="AI121"/>
  <c r="AJ121" s="1"/>
  <c r="AM45"/>
  <c r="AN45" s="1"/>
  <c r="AC155"/>
  <c r="AG155" s="1"/>
  <c r="AA155"/>
  <c r="AB155" s="1"/>
  <c r="AC271"/>
  <c r="AA271"/>
  <c r="AB271" s="1"/>
  <c r="AC219"/>
  <c r="AG219" s="1"/>
  <c r="AA219"/>
  <c r="AB219" s="1"/>
  <c r="AC239"/>
  <c r="AE239" s="1"/>
  <c r="AF239" s="1"/>
  <c r="AA239"/>
  <c r="AB239" s="1"/>
  <c r="AC303"/>
  <c r="AW303" s="1"/>
  <c r="AY303" s="1"/>
  <c r="AZ303" s="1"/>
  <c r="AA303"/>
  <c r="AB303" s="1"/>
  <c r="AC459"/>
  <c r="AE459" s="1"/>
  <c r="AF459" s="1"/>
  <c r="AA459"/>
  <c r="AB459" s="1"/>
  <c r="AE424"/>
  <c r="AF424" s="1"/>
  <c r="AE454"/>
  <c r="AF454" s="1"/>
  <c r="AE455"/>
  <c r="AF455" s="1"/>
  <c r="AE456"/>
  <c r="AF456" s="1"/>
  <c r="AE457"/>
  <c r="AF457" s="1"/>
  <c r="AE458"/>
  <c r="AF458" s="1"/>
  <c r="AE460"/>
  <c r="AF460" s="1"/>
  <c r="AE461"/>
  <c r="AF461" s="1"/>
  <c r="AG466"/>
  <c r="AI466" s="1"/>
  <c r="AJ466" s="1"/>
  <c r="AW467"/>
  <c r="AY467" s="1"/>
  <c r="AZ467" s="1"/>
  <c r="AG468"/>
  <c r="AC487"/>
  <c r="AW487" s="1"/>
  <c r="AY487" s="1"/>
  <c r="AZ487" s="1"/>
  <c r="CX448"/>
  <c r="CX449"/>
  <c r="CX477"/>
  <c r="CX482"/>
  <c r="CX483"/>
  <c r="CW492"/>
  <c r="CW496"/>
  <c r="CW493"/>
  <c r="CW497"/>
  <c r="CW326"/>
  <c r="CW328"/>
  <c r="CW330"/>
  <c r="CW332"/>
  <c r="CW334"/>
  <c r="CW336"/>
  <c r="CW338"/>
  <c r="CW340"/>
  <c r="CW348"/>
  <c r="CW350"/>
  <c r="CW358"/>
  <c r="CW360"/>
  <c r="CW362"/>
  <c r="CW364"/>
  <c r="CW366"/>
  <c r="CW368"/>
  <c r="CW370"/>
  <c r="CW372"/>
  <c r="CW374"/>
  <c r="CW376"/>
  <c r="CW378"/>
  <c r="CW380"/>
  <c r="CW382"/>
  <c r="CW390"/>
  <c r="CW392"/>
  <c r="CW394"/>
  <c r="CW400"/>
  <c r="CW402"/>
  <c r="CW404"/>
  <c r="CW406"/>
  <c r="CW408"/>
  <c r="CW410"/>
  <c r="CW412"/>
  <c r="CW414"/>
  <c r="CW416"/>
  <c r="CW418"/>
  <c r="CW420"/>
  <c r="CW422"/>
  <c r="CW424"/>
  <c r="CW426"/>
  <c r="CW432"/>
  <c r="CW434"/>
  <c r="CW436"/>
  <c r="CX457"/>
  <c r="CX473"/>
  <c r="CX475"/>
  <c r="CX489"/>
  <c r="CX491"/>
  <c r="CX444"/>
  <c r="CX446"/>
  <c r="CX453"/>
  <c r="CX460"/>
  <c r="CX462"/>
  <c r="CX471"/>
  <c r="CX478"/>
  <c r="CX479"/>
  <c r="CX486"/>
  <c r="CX494"/>
  <c r="CX496"/>
  <c r="CX26"/>
  <c r="CX30"/>
  <c r="CX34"/>
  <c r="CX42"/>
  <c r="CX44"/>
  <c r="CX48"/>
  <c r="CX50"/>
  <c r="CX54"/>
  <c r="CX56"/>
  <c r="CX58"/>
  <c r="CX60"/>
  <c r="CX62"/>
  <c r="CX64"/>
  <c r="CX66"/>
  <c r="CX74"/>
  <c r="CX80"/>
  <c r="CX86"/>
  <c r="CX90"/>
  <c r="CX92"/>
  <c r="CX94"/>
  <c r="CX96"/>
  <c r="CX98"/>
  <c r="CX102"/>
  <c r="CX104"/>
  <c r="CX106"/>
  <c r="CX110"/>
  <c r="CX114"/>
  <c r="CX118"/>
  <c r="CX120"/>
  <c r="CX122"/>
  <c r="CX124"/>
  <c r="CX126"/>
  <c r="CX136"/>
  <c r="CX138"/>
  <c r="CX140"/>
  <c r="CX146"/>
  <c r="CX156"/>
  <c r="CX158"/>
  <c r="CX162"/>
  <c r="CX166"/>
  <c r="CX168"/>
  <c r="CX170"/>
  <c r="CX174"/>
  <c r="CX176"/>
  <c r="CX178"/>
  <c r="CX182"/>
  <c r="CX184"/>
  <c r="CX186"/>
  <c r="CX188"/>
  <c r="CX190"/>
  <c r="CX198"/>
  <c r="CX200"/>
  <c r="CX202"/>
  <c r="CX206"/>
  <c r="CX208"/>
  <c r="CX214"/>
  <c r="CX216"/>
  <c r="CX218"/>
  <c r="CX220"/>
  <c r="CX222"/>
  <c r="CX224"/>
  <c r="CX226"/>
  <c r="CX230"/>
  <c r="CX232"/>
  <c r="CX234"/>
  <c r="CX236"/>
  <c r="CX238"/>
  <c r="CX240"/>
  <c r="CX242"/>
  <c r="CX246"/>
  <c r="CX248"/>
  <c r="CX250"/>
  <c r="CX252"/>
  <c r="CX254"/>
  <c r="CX256"/>
  <c r="CX258"/>
  <c r="CX262"/>
  <c r="CX264"/>
  <c r="CX266"/>
  <c r="CX268"/>
  <c r="CX270"/>
  <c r="CX272"/>
  <c r="CX274"/>
  <c r="CX278"/>
  <c r="CX280"/>
  <c r="CX282"/>
  <c r="CX284"/>
  <c r="CX286"/>
  <c r="CX288"/>
  <c r="CX290"/>
  <c r="CX294"/>
  <c r="CX296"/>
  <c r="CX298"/>
  <c r="CX300"/>
  <c r="CX302"/>
  <c r="CX304"/>
  <c r="CX306"/>
  <c r="CX310"/>
  <c r="CX312"/>
  <c r="CX314"/>
  <c r="CX316"/>
  <c r="CX318"/>
  <c r="CX320"/>
  <c r="CX322"/>
  <c r="CX326"/>
  <c r="CX328"/>
  <c r="CX330"/>
  <c r="CX332"/>
  <c r="CX334"/>
  <c r="CX336"/>
  <c r="CX338"/>
  <c r="CX342"/>
  <c r="CX344"/>
  <c r="CX346"/>
  <c r="CX348"/>
  <c r="CX350"/>
  <c r="CX352"/>
  <c r="CX354"/>
  <c r="CX358"/>
  <c r="CX360"/>
  <c r="CX362"/>
  <c r="CX364"/>
  <c r="CX366"/>
  <c r="CX368"/>
  <c r="CX370"/>
  <c r="CX374"/>
  <c r="CX378"/>
  <c r="CX380"/>
  <c r="CX382"/>
  <c r="CX384"/>
  <c r="CX386"/>
  <c r="CX390"/>
  <c r="CX394"/>
  <c r="CX398"/>
  <c r="CX400"/>
  <c r="CX402"/>
  <c r="CX404"/>
  <c r="CX406"/>
  <c r="CX410"/>
  <c r="CX414"/>
  <c r="CX416"/>
  <c r="CX418"/>
  <c r="CX420"/>
  <c r="CX422"/>
  <c r="CX426"/>
  <c r="CX430"/>
  <c r="CX432"/>
  <c r="CX434"/>
  <c r="CX436"/>
  <c r="CX438"/>
  <c r="AC478"/>
  <c r="AW478" s="1"/>
  <c r="AY478" s="1"/>
  <c r="AZ478" s="1"/>
  <c r="AA478"/>
  <c r="AB478" s="1"/>
  <c r="AA490"/>
  <c r="AB490" s="1"/>
  <c r="AC490"/>
  <c r="Y445"/>
  <c r="AG453"/>
  <c r="AK453" s="1"/>
  <c r="AG457"/>
  <c r="AK457" s="1"/>
  <c r="AG461"/>
  <c r="AI461" s="1"/>
  <c r="AJ461" s="1"/>
  <c r="AG463"/>
  <c r="AG465"/>
  <c r="AK465" s="1"/>
  <c r="AG467"/>
  <c r="AI467" s="1"/>
  <c r="AJ467" s="1"/>
  <c r="AG469"/>
  <c r="AI469" s="1"/>
  <c r="AJ469" s="1"/>
  <c r="AG473"/>
  <c r="W476"/>
  <c r="X476"/>
  <c r="W424"/>
  <c r="X424"/>
  <c r="W425"/>
  <c r="X425"/>
  <c r="W426"/>
  <c r="X426"/>
  <c r="W427"/>
  <c r="X427"/>
  <c r="W428"/>
  <c r="X428"/>
  <c r="W429"/>
  <c r="X429"/>
  <c r="W430"/>
  <c r="X430"/>
  <c r="W431"/>
  <c r="X431"/>
  <c r="W432"/>
  <c r="X432"/>
  <c r="W433"/>
  <c r="X433"/>
  <c r="W434"/>
  <c r="X434"/>
  <c r="W435"/>
  <c r="X435"/>
  <c r="W436"/>
  <c r="X436"/>
  <c r="W437"/>
  <c r="X437"/>
  <c r="W438"/>
  <c r="X438"/>
  <c r="W439"/>
  <c r="X439"/>
  <c r="W440"/>
  <c r="X440"/>
  <c r="W441"/>
  <c r="X441"/>
  <c r="W442"/>
  <c r="X442"/>
  <c r="W443"/>
  <c r="X443"/>
  <c r="W444"/>
  <c r="X444"/>
  <c r="W322"/>
  <c r="X322"/>
  <c r="W323"/>
  <c r="X323"/>
  <c r="W324"/>
  <c r="X324"/>
  <c r="W325"/>
  <c r="X325"/>
  <c r="W326"/>
  <c r="X326"/>
  <c r="W327"/>
  <c r="X327"/>
  <c r="W328"/>
  <c r="X328"/>
  <c r="W329"/>
  <c r="X329"/>
  <c r="W330"/>
  <c r="X330"/>
  <c r="W331"/>
  <c r="X331"/>
  <c r="W332"/>
  <c r="X332"/>
  <c r="W333"/>
  <c r="X333"/>
  <c r="W334"/>
  <c r="X334"/>
  <c r="W335"/>
  <c r="X335"/>
  <c r="W336"/>
  <c r="X336"/>
  <c r="W337"/>
  <c r="X337"/>
  <c r="W338"/>
  <c r="X338"/>
  <c r="W339"/>
  <c r="X339"/>
  <c r="W340"/>
  <c r="X340"/>
  <c r="W341"/>
  <c r="X341"/>
  <c r="W342"/>
  <c r="X342"/>
  <c r="W343"/>
  <c r="X343"/>
  <c r="W344"/>
  <c r="X344"/>
  <c r="W345"/>
  <c r="X345"/>
  <c r="W346"/>
  <c r="X346"/>
  <c r="W347"/>
  <c r="X347"/>
  <c r="W348"/>
  <c r="X348"/>
  <c r="W349"/>
  <c r="X349"/>
  <c r="W350"/>
  <c r="X350"/>
  <c r="W351"/>
  <c r="X351"/>
  <c r="W352"/>
  <c r="X352"/>
  <c r="W353"/>
  <c r="X353"/>
  <c r="W354"/>
  <c r="X354"/>
  <c r="W355"/>
  <c r="X355"/>
  <c r="W356"/>
  <c r="X356"/>
  <c r="W357"/>
  <c r="X357"/>
  <c r="W358"/>
  <c r="X358"/>
  <c r="W359"/>
  <c r="X359"/>
  <c r="W360"/>
  <c r="X360"/>
  <c r="W361"/>
  <c r="X361"/>
  <c r="W362"/>
  <c r="X362"/>
  <c r="W363"/>
  <c r="X363"/>
  <c r="W364"/>
  <c r="X364"/>
  <c r="W365"/>
  <c r="X365"/>
  <c r="W366"/>
  <c r="X366"/>
  <c r="W367"/>
  <c r="X367"/>
  <c r="W368"/>
  <c r="X368"/>
  <c r="W369"/>
  <c r="X369"/>
  <c r="W370"/>
  <c r="X370"/>
  <c r="W371"/>
  <c r="X371"/>
  <c r="W372"/>
  <c r="X372"/>
  <c r="W388"/>
  <c r="X388"/>
  <c r="W389"/>
  <c r="X389"/>
  <c r="W390"/>
  <c r="X390"/>
  <c r="W391"/>
  <c r="X391"/>
  <c r="W392"/>
  <c r="X392"/>
  <c r="W393"/>
  <c r="X393"/>
  <c r="W394"/>
  <c r="X394"/>
  <c r="W395"/>
  <c r="X395"/>
  <c r="W396"/>
  <c r="X396"/>
  <c r="W397"/>
  <c r="X397"/>
  <c r="W398"/>
  <c r="X398"/>
  <c r="W399"/>
  <c r="X399"/>
  <c r="W400"/>
  <c r="X400"/>
  <c r="W401"/>
  <c r="X401"/>
  <c r="W402"/>
  <c r="X402"/>
  <c r="W403"/>
  <c r="X403"/>
  <c r="W404"/>
  <c r="X404"/>
  <c r="W405"/>
  <c r="X405"/>
  <c r="W406"/>
  <c r="X406"/>
  <c r="W407"/>
  <c r="X407"/>
  <c r="W408"/>
  <c r="X408"/>
  <c r="W409"/>
  <c r="X409"/>
  <c r="W410"/>
  <c r="X410"/>
  <c r="W411"/>
  <c r="X411"/>
  <c r="W412"/>
  <c r="X412"/>
  <c r="W413"/>
  <c r="X413"/>
  <c r="W414"/>
  <c r="X414"/>
  <c r="W415"/>
  <c r="X415"/>
  <c r="W416"/>
  <c r="X416"/>
  <c r="W417"/>
  <c r="X417"/>
  <c r="W418"/>
  <c r="X418"/>
  <c r="W419"/>
  <c r="X419"/>
  <c r="W420"/>
  <c r="X420"/>
  <c r="W421"/>
  <c r="X421"/>
  <c r="W422"/>
  <c r="X422"/>
  <c r="W423"/>
  <c r="X423"/>
  <c r="AG271"/>
  <c r="AI271"/>
  <c r="AJ271" s="1"/>
  <c r="AE155"/>
  <c r="AF155" s="1"/>
  <c r="AZ155"/>
  <c r="AW459"/>
  <c r="AY459"/>
  <c r="AZ459" s="1"/>
  <c r="AS303"/>
  <c r="AU303" s="1"/>
  <c r="AS239"/>
  <c r="AU239" s="1"/>
  <c r="AW239"/>
  <c r="AY239" s="1"/>
  <c r="AZ239" s="1"/>
  <c r="AG239"/>
  <c r="AK239" s="1"/>
  <c r="AS219"/>
  <c r="AU219" s="1"/>
  <c r="AA445"/>
  <c r="AB445" s="1"/>
  <c r="AC445"/>
  <c r="AG445" s="1"/>
  <c r="AE478"/>
  <c r="AF478" s="1"/>
  <c r="AG478"/>
  <c r="AI478" s="1"/>
  <c r="AJ478" s="1"/>
  <c r="AG490"/>
  <c r="AK490"/>
  <c r="AO490" s="1"/>
  <c r="AQ490" s="1"/>
  <c r="AR490" s="1"/>
  <c r="AS490"/>
  <c r="AU490" s="1"/>
  <c r="AI455"/>
  <c r="AJ455" s="1"/>
  <c r="AK455"/>
  <c r="AI453"/>
  <c r="AJ453" s="1"/>
  <c r="AK271"/>
  <c r="AO474"/>
  <c r="AQ474" s="1"/>
  <c r="AR474" s="1"/>
  <c r="AW466"/>
  <c r="AY466" s="1"/>
  <c r="AZ466" s="1"/>
  <c r="AU466"/>
  <c r="AW462"/>
  <c r="AY462"/>
  <c r="AZ462" s="1"/>
  <c r="AS449"/>
  <c r="AU449" s="1"/>
  <c r="AW449"/>
  <c r="AY449" s="1"/>
  <c r="AZ449" s="1"/>
  <c r="AJ433"/>
  <c r="AG386"/>
  <c r="AK386" s="1"/>
  <c r="AS382"/>
  <c r="AU382" s="1"/>
  <c r="AG378"/>
  <c r="AI378" s="1"/>
  <c r="AJ378" s="1"/>
  <c r="AS374"/>
  <c r="AU374" s="1"/>
  <c r="AS318"/>
  <c r="AU318" s="1"/>
  <c r="AG318"/>
  <c r="AS314"/>
  <c r="AU314" s="1"/>
  <c r="AG314"/>
  <c r="AS310"/>
  <c r="AU310" s="1"/>
  <c r="AG310"/>
  <c r="AK310" s="1"/>
  <c r="AS306"/>
  <c r="AU306" s="1"/>
  <c r="AG306"/>
  <c r="AK306" s="1"/>
  <c r="AW474"/>
  <c r="AY474" s="1"/>
  <c r="AZ474" s="1"/>
  <c r="AE474"/>
  <c r="AF474" s="1"/>
  <c r="AS472"/>
  <c r="AU472" s="1"/>
  <c r="AG472"/>
  <c r="AW470"/>
  <c r="AY470"/>
  <c r="AZ470" s="1"/>
  <c r="AE470"/>
  <c r="AF470" s="1"/>
  <c r="AS467"/>
  <c r="AU467" s="1"/>
  <c r="AE467"/>
  <c r="AF467" s="1"/>
  <c r="AS455"/>
  <c r="AU455" s="1"/>
  <c r="AW455"/>
  <c r="AY455" s="1"/>
  <c r="AZ455" s="1"/>
  <c r="AS384"/>
  <c r="AU384" s="1"/>
  <c r="AG380"/>
  <c r="AK380" s="1"/>
  <c r="AS376"/>
  <c r="AU376" s="1"/>
  <c r="AS320"/>
  <c r="AU320" s="1"/>
  <c r="AG320"/>
  <c r="AI320" s="1"/>
  <c r="AJ320" s="1"/>
  <c r="AS312"/>
  <c r="AU312" s="1"/>
  <c r="AG312"/>
  <c r="AK312" s="1"/>
  <c r="AA476"/>
  <c r="AB476" s="1"/>
  <c r="AC476"/>
  <c r="AE476" s="1"/>
  <c r="AF476" s="1"/>
  <c r="AA482"/>
  <c r="AB482" s="1"/>
  <c r="AC482"/>
  <c r="AE482" s="1"/>
  <c r="AF482" s="1"/>
  <c r="AA486"/>
  <c r="AB486" s="1"/>
  <c r="AC486"/>
  <c r="AW486" s="1"/>
  <c r="AY486" s="1"/>
  <c r="AZ486" s="1"/>
  <c r="AA498"/>
  <c r="AB498" s="1"/>
  <c r="AC498"/>
  <c r="Y485"/>
  <c r="W498"/>
  <c r="X498" s="1"/>
  <c r="W486"/>
  <c r="X486" s="1"/>
  <c r="W482"/>
  <c r="X482" s="1"/>
  <c r="Y495"/>
  <c r="AC495" s="1"/>
  <c r="CX367"/>
  <c r="Y387"/>
  <c r="AC387" s="1"/>
  <c r="AW476"/>
  <c r="AY476" s="1"/>
  <c r="AZ476" s="1"/>
  <c r="AI380"/>
  <c r="AJ380" s="1"/>
  <c r="AK384"/>
  <c r="AO384" s="1"/>
  <c r="AQ384" s="1"/>
  <c r="AR384" s="1"/>
  <c r="AJ384"/>
  <c r="CX467"/>
  <c r="CX31"/>
  <c r="CX52"/>
  <c r="AG447"/>
  <c r="AK447" s="1"/>
  <c r="AS377"/>
  <c r="AU377" s="1"/>
  <c r="AW377"/>
  <c r="AY377" s="1"/>
  <c r="AZ377" s="1"/>
  <c r="AS385"/>
  <c r="AU385" s="1"/>
  <c r="AW385"/>
  <c r="AY385" s="1"/>
  <c r="AZ385" s="1"/>
  <c r="AG450"/>
  <c r="AE451"/>
  <c r="AF451"/>
  <c r="AG454"/>
  <c r="AW454"/>
  <c r="AY454" s="1"/>
  <c r="AZ454" s="1"/>
  <c r="AW458"/>
  <c r="AY458"/>
  <c r="AZ458" s="1"/>
  <c r="AW463"/>
  <c r="AY463" s="1"/>
  <c r="AZ463" s="1"/>
  <c r="AW465"/>
  <c r="AY465" s="1"/>
  <c r="AZ465" s="1"/>
  <c r="AS468"/>
  <c r="AU468" s="1"/>
  <c r="AE472"/>
  <c r="AF472" s="1"/>
  <c r="AC497"/>
  <c r="W490"/>
  <c r="X490"/>
  <c r="W478"/>
  <c r="X478"/>
  <c r="W484"/>
  <c r="X484"/>
  <c r="Y477"/>
  <c r="AA477"/>
  <c r="AB477" s="1"/>
  <c r="AC477"/>
  <c r="CX461"/>
  <c r="CX470"/>
  <c r="CX474"/>
  <c r="CX499"/>
  <c r="CW7"/>
  <c r="CW15"/>
  <c r="CW39"/>
  <c r="CW199"/>
  <c r="CW215"/>
  <c r="CW223"/>
  <c r="CW247"/>
  <c r="CW271"/>
  <c r="CW279"/>
  <c r="CW287"/>
  <c r="CW303"/>
  <c r="CW319"/>
  <c r="CW457"/>
  <c r="CW458"/>
  <c r="CW461"/>
  <c r="CW462"/>
  <c r="CW465"/>
  <c r="CW466"/>
  <c r="CW469"/>
  <c r="CW470"/>
  <c r="CW473"/>
  <c r="CW474"/>
  <c r="CW481"/>
  <c r="CW482"/>
  <c r="CW489"/>
  <c r="CW490"/>
  <c r="CW491"/>
  <c r="CW494"/>
  <c r="CW495"/>
  <c r="CW498"/>
  <c r="CW499"/>
  <c r="CX33"/>
  <c r="CX87"/>
  <c r="CX187"/>
  <c r="CX247"/>
  <c r="CX251"/>
  <c r="CX279"/>
  <c r="CX283"/>
  <c r="CX311"/>
  <c r="CX315"/>
  <c r="CX343"/>
  <c r="CX347"/>
  <c r="CX381"/>
  <c r="CX417"/>
  <c r="CX89"/>
  <c r="CX105"/>
  <c r="CX121"/>
  <c r="CX137"/>
  <c r="CX169"/>
  <c r="CX185"/>
  <c r="CX201"/>
  <c r="CX217"/>
  <c r="CX233"/>
  <c r="CX249"/>
  <c r="CX265"/>
  <c r="CX281"/>
  <c r="CX297"/>
  <c r="CX313"/>
  <c r="CX329"/>
  <c r="CX345"/>
  <c r="CX361"/>
  <c r="CX379"/>
  <c r="CX399"/>
  <c r="CX415"/>
  <c r="CX431"/>
  <c r="AS476"/>
  <c r="AU476"/>
  <c r="AK320"/>
  <c r="AM271"/>
  <c r="AN271"/>
  <c r="AO271"/>
  <c r="AQ271"/>
  <c r="AR271" s="1"/>
  <c r="AI457"/>
  <c r="AJ457" s="1"/>
  <c r="AS271"/>
  <c r="AU271" s="1"/>
  <c r="AE271"/>
  <c r="AF271" s="1"/>
  <c r="AW271"/>
  <c r="AY271" s="1"/>
  <c r="AZ271" s="1"/>
  <c r="AM385"/>
  <c r="AN385" s="1"/>
  <c r="AO297"/>
  <c r="AQ297" s="1"/>
  <c r="AR297" s="1"/>
  <c r="AM297"/>
  <c r="AN297" s="1"/>
  <c r="AO289"/>
  <c r="AQ289" s="1"/>
  <c r="AR289" s="1"/>
  <c r="AM289"/>
  <c r="AN289" s="1"/>
  <c r="AO281"/>
  <c r="AQ281" s="1"/>
  <c r="AR281" s="1"/>
  <c r="AM281"/>
  <c r="AN281" s="1"/>
  <c r="AO273"/>
  <c r="AQ273" s="1"/>
  <c r="AR273" s="1"/>
  <c r="AM273"/>
  <c r="AN273" s="1"/>
  <c r="AO264"/>
  <c r="AQ264" s="1"/>
  <c r="AR264" s="1"/>
  <c r="AM264"/>
  <c r="AN264" s="1"/>
  <c r="AO255"/>
  <c r="AQ255" s="1"/>
  <c r="AR255" s="1"/>
  <c r="AM255"/>
  <c r="AN255" s="1"/>
  <c r="AO247"/>
  <c r="AQ247" s="1"/>
  <c r="AR247" s="1"/>
  <c r="AO238"/>
  <c r="AQ238" s="1"/>
  <c r="AR238" s="1"/>
  <c r="AM238"/>
  <c r="AN238"/>
  <c r="AO230"/>
  <c r="AQ230"/>
  <c r="AR230" s="1"/>
  <c r="AM230"/>
  <c r="AN230" s="1"/>
  <c r="AO217"/>
  <c r="AQ217" s="1"/>
  <c r="AR217" s="1"/>
  <c r="AM217"/>
  <c r="AN217"/>
  <c r="AO213"/>
  <c r="AQ213"/>
  <c r="AR213" s="1"/>
  <c r="AM213"/>
  <c r="AN213" s="1"/>
  <c r="AQ201"/>
  <c r="AR201" s="1"/>
  <c r="AM201"/>
  <c r="AN201" s="1"/>
  <c r="AI44"/>
  <c r="AJ44" s="1"/>
  <c r="AI46"/>
  <c r="AJ46" s="1"/>
  <c r="AI451"/>
  <c r="AJ451" s="1"/>
  <c r="AK451"/>
  <c r="AA495"/>
  <c r="AB495" s="1"/>
  <c r="AS486"/>
  <c r="AU486" s="1"/>
  <c r="AE486"/>
  <c r="AF486" s="1"/>
  <c r="AI312"/>
  <c r="AJ312" s="1"/>
  <c r="AI318"/>
  <c r="AJ318" s="1"/>
  <c r="AK318"/>
  <c r="AO318" s="1"/>
  <c r="AQ318" s="1"/>
  <c r="AR318" s="1"/>
  <c r="AI473"/>
  <c r="AJ473" s="1"/>
  <c r="AK473"/>
  <c r="AI468"/>
  <c r="AJ468" s="1"/>
  <c r="AK468"/>
  <c r="AO301"/>
  <c r="AQ301"/>
  <c r="AR301" s="1"/>
  <c r="AM301"/>
  <c r="AN301" s="1"/>
  <c r="AO293"/>
  <c r="AQ293" s="1"/>
  <c r="AR293" s="1"/>
  <c r="AM293"/>
  <c r="AN293"/>
  <c r="AO285"/>
  <c r="AQ285"/>
  <c r="AR285" s="1"/>
  <c r="AM285"/>
  <c r="AN285" s="1"/>
  <c r="AO277"/>
  <c r="AQ277" s="1"/>
  <c r="AR277" s="1"/>
  <c r="AM277"/>
  <c r="AN277"/>
  <c r="AO268"/>
  <c r="AQ268"/>
  <c r="AR268" s="1"/>
  <c r="AM268"/>
  <c r="AN268" s="1"/>
  <c r="AO260"/>
  <c r="AQ260" s="1"/>
  <c r="AR260" s="1"/>
  <c r="AM260"/>
  <c r="AN260"/>
  <c r="AO259"/>
  <c r="AQ259"/>
  <c r="AR259" s="1"/>
  <c r="AM259"/>
  <c r="AN259" s="1"/>
  <c r="AO251"/>
  <c r="AQ251" s="1"/>
  <c r="AR251" s="1"/>
  <c r="AM251"/>
  <c r="AN251"/>
  <c r="AQ243"/>
  <c r="AR243"/>
  <c r="AM243"/>
  <c r="AN243"/>
  <c r="AO234"/>
  <c r="AQ234"/>
  <c r="AR234" s="1"/>
  <c r="AM234"/>
  <c r="AN234" s="1"/>
  <c r="AO226"/>
  <c r="AQ226" s="1"/>
  <c r="AR226" s="1"/>
  <c r="AM226"/>
  <c r="AN226"/>
  <c r="AI123"/>
  <c r="AJ123" s="1"/>
  <c r="AM123"/>
  <c r="AN123" s="1"/>
  <c r="AC496"/>
  <c r="AG496"/>
  <c r="AA496"/>
  <c r="AB496"/>
  <c r="AA480"/>
  <c r="AB480"/>
  <c r="AC480"/>
  <c r="AS480"/>
  <c r="AU480" s="1"/>
  <c r="Y494"/>
  <c r="AA494" s="1"/>
  <c r="AB494" s="1"/>
  <c r="W494"/>
  <c r="X494" s="1"/>
  <c r="W475"/>
  <c r="X475" s="1"/>
  <c r="Y475"/>
  <c r="W479"/>
  <c r="X479" s="1"/>
  <c r="Y479"/>
  <c r="AC479" s="1"/>
  <c r="W488"/>
  <c r="X488" s="1"/>
  <c r="Y488"/>
  <c r="Y492"/>
  <c r="W492"/>
  <c r="X492" s="1"/>
  <c r="W499"/>
  <c r="X499" s="1"/>
  <c r="Y499"/>
  <c r="AC499" s="1"/>
  <c r="Y481"/>
  <c r="AG308"/>
  <c r="AS308"/>
  <c r="AU308" s="1"/>
  <c r="AG316"/>
  <c r="AI316" s="1"/>
  <c r="AJ316" s="1"/>
  <c r="AS316"/>
  <c r="AU316"/>
  <c r="AG460"/>
  <c r="AS460"/>
  <c r="AU460" s="1"/>
  <c r="AG374"/>
  <c r="AS378"/>
  <c r="AU378" s="1"/>
  <c r="AG382"/>
  <c r="AS386"/>
  <c r="AU386" s="1"/>
  <c r="AK433"/>
  <c r="AW451"/>
  <c r="AY451"/>
  <c r="AZ451" s="1"/>
  <c r="AS451"/>
  <c r="AU451" s="1"/>
  <c r="AE453"/>
  <c r="AF453" s="1"/>
  <c r="AS453"/>
  <c r="AU453" s="1"/>
  <c r="AE462"/>
  <c r="AF462" s="1"/>
  <c r="AG464"/>
  <c r="AK464" s="1"/>
  <c r="AS464"/>
  <c r="AU464" s="1"/>
  <c r="AE466"/>
  <c r="AF466" s="1"/>
  <c r="AG471"/>
  <c r="AW469"/>
  <c r="AY469"/>
  <c r="AZ469" s="1"/>
  <c r="AI377"/>
  <c r="AJ377" s="1"/>
  <c r="AI304"/>
  <c r="AJ304" s="1"/>
  <c r="AI299"/>
  <c r="AJ299" s="1"/>
  <c r="AI295"/>
  <c r="AJ295" s="1"/>
  <c r="AI291"/>
  <c r="AJ291" s="1"/>
  <c r="AI287"/>
  <c r="AJ287" s="1"/>
  <c r="AI283"/>
  <c r="AJ283" s="1"/>
  <c r="AI279"/>
  <c r="AJ279" s="1"/>
  <c r="AI275"/>
  <c r="AJ275" s="1"/>
  <c r="AI270"/>
  <c r="AJ270" s="1"/>
  <c r="AI266"/>
  <c r="AJ266" s="1"/>
  <c r="AI262"/>
  <c r="AJ262" s="1"/>
  <c r="AI257"/>
  <c r="AJ257" s="1"/>
  <c r="AI253"/>
  <c r="AJ253" s="1"/>
  <c r="AI249"/>
  <c r="AJ249" s="1"/>
  <c r="AI245"/>
  <c r="AJ245" s="1"/>
  <c r="AI241"/>
  <c r="AJ241" s="1"/>
  <c r="AI236"/>
  <c r="AJ236" s="1"/>
  <c r="AI232"/>
  <c r="AJ232" s="1"/>
  <c r="AI228"/>
  <c r="AJ228" s="1"/>
  <c r="AI224"/>
  <c r="AJ224" s="1"/>
  <c r="AZ45"/>
  <c r="AE45"/>
  <c r="AF45" s="1"/>
  <c r="AS216"/>
  <c r="AU216" s="1"/>
  <c r="AE225"/>
  <c r="AF225" s="1"/>
  <c r="AE229"/>
  <c r="AF229" s="1"/>
  <c r="AE233"/>
  <c r="AF233" s="1"/>
  <c r="AE237"/>
  <c r="AF237" s="1"/>
  <c r="AE242"/>
  <c r="AF242" s="1"/>
  <c r="AE246"/>
  <c r="AF246" s="1"/>
  <c r="AE250"/>
  <c r="AF250" s="1"/>
  <c r="AE254"/>
  <c r="AF254" s="1"/>
  <c r="AE258"/>
  <c r="AF258" s="1"/>
  <c r="AE447"/>
  <c r="AF447" s="1"/>
  <c r="AE262"/>
  <c r="AF262" s="1"/>
  <c r="AE266"/>
  <c r="AF266" s="1"/>
  <c r="AE270"/>
  <c r="AF270" s="1"/>
  <c r="AE275"/>
  <c r="AF275" s="1"/>
  <c r="AE279"/>
  <c r="AF279" s="1"/>
  <c r="AE283"/>
  <c r="AF283" s="1"/>
  <c r="AE287"/>
  <c r="AF287" s="1"/>
  <c r="AE291"/>
  <c r="AF291" s="1"/>
  <c r="AE295"/>
  <c r="AF295" s="1"/>
  <c r="AE299"/>
  <c r="AF299" s="1"/>
  <c r="AE304"/>
  <c r="AF304" s="1"/>
  <c r="AW374"/>
  <c r="AY374" s="1"/>
  <c r="AZ374" s="1"/>
  <c r="AW378"/>
  <c r="AY378"/>
  <c r="AZ378" s="1"/>
  <c r="AW382"/>
  <c r="AY382" s="1"/>
  <c r="AZ382" s="1"/>
  <c r="AW386"/>
  <c r="AY386" s="1"/>
  <c r="AZ386" s="1"/>
  <c r="AG424"/>
  <c r="AI424" s="1"/>
  <c r="AJ424" s="1"/>
  <c r="AG462"/>
  <c r="AI462"/>
  <c r="AJ462" s="1"/>
  <c r="AE471"/>
  <c r="AF471" s="1"/>
  <c r="AE473"/>
  <c r="AF473" s="1"/>
  <c r="AI426"/>
  <c r="AJ426" s="1"/>
  <c r="AK432"/>
  <c r="AA421"/>
  <c r="AB421"/>
  <c r="AA417"/>
  <c r="AB417"/>
  <c r="AA413"/>
  <c r="AB413"/>
  <c r="AA409"/>
  <c r="AB409"/>
  <c r="AA405"/>
  <c r="AB405"/>
  <c r="AA401"/>
  <c r="AB401"/>
  <c r="AA397"/>
  <c r="AB397"/>
  <c r="AA393"/>
  <c r="AB393"/>
  <c r="AA389"/>
  <c r="AB389"/>
  <c r="AE444"/>
  <c r="AF444"/>
  <c r="AE443"/>
  <c r="AF443"/>
  <c r="AE440"/>
  <c r="AF440"/>
  <c r="AE439"/>
  <c r="AF439"/>
  <c r="AE436"/>
  <c r="AF436"/>
  <c r="AG436"/>
  <c r="AI436"/>
  <c r="AJ436" s="1"/>
  <c r="AE432"/>
  <c r="AF432" s="1"/>
  <c r="AE431"/>
  <c r="AF431" s="1"/>
  <c r="AG431"/>
  <c r="AI431" s="1"/>
  <c r="AJ431" s="1"/>
  <c r="AG428"/>
  <c r="AI428" s="1"/>
  <c r="AJ428" s="1"/>
  <c r="AG427"/>
  <c r="AK427" s="1"/>
  <c r="AA370"/>
  <c r="AB370" s="1"/>
  <c r="AA366"/>
  <c r="AB366" s="1"/>
  <c r="AA362"/>
  <c r="AB362" s="1"/>
  <c r="AA358"/>
  <c r="AB358" s="1"/>
  <c r="AA354"/>
  <c r="AB354" s="1"/>
  <c r="AA350"/>
  <c r="AB350" s="1"/>
  <c r="AA346"/>
  <c r="AB346" s="1"/>
  <c r="AA342"/>
  <c r="AB342" s="1"/>
  <c r="AA338"/>
  <c r="AB338" s="1"/>
  <c r="AA334"/>
  <c r="AB334" s="1"/>
  <c r="AA330"/>
  <c r="AB330" s="1"/>
  <c r="AA326"/>
  <c r="AB326" s="1"/>
  <c r="AA322"/>
  <c r="AB322" s="1"/>
  <c r="AW421"/>
  <c r="AY421" s="1"/>
  <c r="AZ421" s="1"/>
  <c r="AW420"/>
  <c r="AY420"/>
  <c r="AZ420" s="1"/>
  <c r="AW417"/>
  <c r="AY417" s="1"/>
  <c r="AZ417" s="1"/>
  <c r="AW416"/>
  <c r="AY416" s="1"/>
  <c r="AZ416" s="1"/>
  <c r="AW413"/>
  <c r="AY413" s="1"/>
  <c r="AZ413" s="1"/>
  <c r="AW412"/>
  <c r="AY412"/>
  <c r="AZ412" s="1"/>
  <c r="AW409"/>
  <c r="AY409" s="1"/>
  <c r="AZ409" s="1"/>
  <c r="AW408"/>
  <c r="AY408" s="1"/>
  <c r="AZ408" s="1"/>
  <c r="AW405"/>
  <c r="AY405" s="1"/>
  <c r="AZ405" s="1"/>
  <c r="AW404"/>
  <c r="AY404"/>
  <c r="AZ404" s="1"/>
  <c r="AW401"/>
  <c r="AY401" s="1"/>
  <c r="AZ401" s="1"/>
  <c r="AW400"/>
  <c r="AY400" s="1"/>
  <c r="AZ400" s="1"/>
  <c r="AW397"/>
  <c r="AY397" s="1"/>
  <c r="AZ397" s="1"/>
  <c r="AW396"/>
  <c r="AY396"/>
  <c r="AZ396" s="1"/>
  <c r="AW393"/>
  <c r="AY393" s="1"/>
  <c r="AZ393" s="1"/>
  <c r="AW392"/>
  <c r="AY392" s="1"/>
  <c r="AZ392" s="1"/>
  <c r="AW389"/>
  <c r="AY389" s="1"/>
  <c r="AZ389" s="1"/>
  <c r="AW388"/>
  <c r="AY388"/>
  <c r="AZ388" s="1"/>
  <c r="AG370"/>
  <c r="AK370" s="1"/>
  <c r="AG369"/>
  <c r="AG366"/>
  <c r="AI366" s="1"/>
  <c r="AJ366" s="1"/>
  <c r="AG365"/>
  <c r="AG362"/>
  <c r="AI362"/>
  <c r="AJ362" s="1"/>
  <c r="AG361"/>
  <c r="AI361" s="1"/>
  <c r="AJ361" s="1"/>
  <c r="AG358"/>
  <c r="AI358" s="1"/>
  <c r="AJ358" s="1"/>
  <c r="AG357"/>
  <c r="AI357" s="1"/>
  <c r="AJ357" s="1"/>
  <c r="AG354"/>
  <c r="AI354"/>
  <c r="AJ354" s="1"/>
  <c r="AG353"/>
  <c r="AK353" s="1"/>
  <c r="AG350"/>
  <c r="AK350" s="1"/>
  <c r="AG349"/>
  <c r="AK349" s="1"/>
  <c r="AG346"/>
  <c r="AK346" s="1"/>
  <c r="AG345"/>
  <c r="AI345" s="1"/>
  <c r="AJ345" s="1"/>
  <c r="AG342"/>
  <c r="AG341"/>
  <c r="AI341"/>
  <c r="AJ341" s="1"/>
  <c r="AG338"/>
  <c r="AK338" s="1"/>
  <c r="AG337"/>
  <c r="AI337" s="1"/>
  <c r="AJ337" s="1"/>
  <c r="AG334"/>
  <c r="AG333"/>
  <c r="AI333" s="1"/>
  <c r="AJ333" s="1"/>
  <c r="AG330"/>
  <c r="AI330" s="1"/>
  <c r="AJ330" s="1"/>
  <c r="AG329"/>
  <c r="AI329"/>
  <c r="AJ329" s="1"/>
  <c r="AG326"/>
  <c r="AI326" s="1"/>
  <c r="AJ326" s="1"/>
  <c r="AG325"/>
  <c r="AI325" s="1"/>
  <c r="AJ325" s="1"/>
  <c r="AG322"/>
  <c r="AK322" s="1"/>
  <c r="Y491"/>
  <c r="AC491" s="1"/>
  <c r="W500"/>
  <c r="X500" s="1"/>
  <c r="AE497"/>
  <c r="AF497" s="1"/>
  <c r="AW497"/>
  <c r="AY497" s="1"/>
  <c r="AZ497" s="1"/>
  <c r="AI454"/>
  <c r="AJ454"/>
  <c r="AK454"/>
  <c r="AI450"/>
  <c r="AJ450" s="1"/>
  <c r="AK450"/>
  <c r="AO450" s="1"/>
  <c r="AQ450" s="1"/>
  <c r="AR450" s="1"/>
  <c r="AK369"/>
  <c r="AO369" s="1"/>
  <c r="AQ369" s="1"/>
  <c r="AR369" s="1"/>
  <c r="AI369"/>
  <c r="AJ369" s="1"/>
  <c r="AK436"/>
  <c r="AO436" s="1"/>
  <c r="AQ436" s="1"/>
  <c r="AR436" s="1"/>
  <c r="AI464"/>
  <c r="AJ464" s="1"/>
  <c r="AM433"/>
  <c r="AN433" s="1"/>
  <c r="AO433"/>
  <c r="AQ433" s="1"/>
  <c r="AR433" s="1"/>
  <c r="AI382"/>
  <c r="AJ382" s="1"/>
  <c r="AK382"/>
  <c r="AO382" s="1"/>
  <c r="AQ382" s="1"/>
  <c r="AR382" s="1"/>
  <c r="AI460"/>
  <c r="AJ460" s="1"/>
  <c r="AK460"/>
  <c r="AO460" s="1"/>
  <c r="AQ460" s="1"/>
  <c r="AR460" s="1"/>
  <c r="AK316"/>
  <c r="AO316" s="1"/>
  <c r="AQ316" s="1"/>
  <c r="AR316" s="1"/>
  <c r="AK308"/>
  <c r="AO308" s="1"/>
  <c r="AQ308" s="1"/>
  <c r="AR308" s="1"/>
  <c r="AI308"/>
  <c r="AJ308" s="1"/>
  <c r="AA499"/>
  <c r="AB499" s="1"/>
  <c r="AA488"/>
  <c r="AB488" s="1"/>
  <c r="AC488"/>
  <c r="AE488" s="1"/>
  <c r="AF488" s="1"/>
  <c r="AA479"/>
  <c r="AB479" s="1"/>
  <c r="AC475"/>
  <c r="AE475" s="1"/>
  <c r="AF475" s="1"/>
  <c r="AA475"/>
  <c r="AB475" s="1"/>
  <c r="AE480"/>
  <c r="AF480" s="1"/>
  <c r="AG480"/>
  <c r="AI480" s="1"/>
  <c r="AJ480" s="1"/>
  <c r="AQ123"/>
  <c r="AR123" s="1"/>
  <c r="AK330"/>
  <c r="AO330" s="1"/>
  <c r="AQ330" s="1"/>
  <c r="AR330" s="1"/>
  <c r="AI338"/>
  <c r="AJ338" s="1"/>
  <c r="AI350"/>
  <c r="AJ350" s="1"/>
  <c r="AK362"/>
  <c r="AO362" s="1"/>
  <c r="AQ362" s="1"/>
  <c r="AR362" s="1"/>
  <c r="AO432"/>
  <c r="AQ432"/>
  <c r="AR432" s="1"/>
  <c r="AM432"/>
  <c r="AN432" s="1"/>
  <c r="AK462"/>
  <c r="AO462" s="1"/>
  <c r="AQ462" s="1"/>
  <c r="AR462" s="1"/>
  <c r="AK471"/>
  <c r="AO471" s="1"/>
  <c r="AQ471" s="1"/>
  <c r="AR471" s="1"/>
  <c r="AI471"/>
  <c r="AJ471" s="1"/>
  <c r="AC481"/>
  <c r="AG481" s="1"/>
  <c r="AA481"/>
  <c r="AB481" s="1"/>
  <c r="AC494"/>
  <c r="AE496"/>
  <c r="AF496" s="1"/>
  <c r="AS496"/>
  <c r="AU496" s="1"/>
  <c r="AO468"/>
  <c r="AQ468" s="1"/>
  <c r="AR468" s="1"/>
  <c r="AM468"/>
  <c r="AN468" s="1"/>
  <c r="AM473"/>
  <c r="AN473" s="1"/>
  <c r="AO473"/>
  <c r="AQ473" s="1"/>
  <c r="AR473" s="1"/>
  <c r="AM318"/>
  <c r="AN318"/>
  <c r="AM451"/>
  <c r="AN451"/>
  <c r="AO451"/>
  <c r="AQ451"/>
  <c r="AR451" s="1"/>
  <c r="AM44"/>
  <c r="AN44" s="1"/>
  <c r="AQ44"/>
  <c r="AR44" s="1"/>
  <c r="AM454"/>
  <c r="AN454" s="1"/>
  <c r="AO454"/>
  <c r="AQ454" s="1"/>
  <c r="AR454" s="1"/>
  <c r="AS475"/>
  <c r="AU475"/>
  <c r="AM308"/>
  <c r="AN308" s="1"/>
  <c r="AM369"/>
  <c r="AN369" s="1"/>
  <c r="AS494"/>
  <c r="AU494" s="1"/>
  <c r="AW488"/>
  <c r="AY488" s="1"/>
  <c r="AZ488" s="1"/>
  <c r="AS488"/>
  <c r="AU488" s="1"/>
  <c r="AM460"/>
  <c r="AN460" s="1"/>
  <c r="AM382"/>
  <c r="AN382" s="1"/>
  <c r="AM436"/>
  <c r="AN436" s="1"/>
  <c r="CW500"/>
  <c r="AW477"/>
  <c r="AY477" s="1"/>
  <c r="AZ477" s="1"/>
  <c r="AG477"/>
  <c r="AE477"/>
  <c r="AF477"/>
  <c r="AS477"/>
  <c r="AU477"/>
  <c r="AM490"/>
  <c r="AN490"/>
  <c r="AG476"/>
  <c r="AQ232"/>
  <c r="AR232" s="1"/>
  <c r="AM232"/>
  <c r="AN232" s="1"/>
  <c r="AO448"/>
  <c r="AQ448" s="1"/>
  <c r="AR448" s="1"/>
  <c r="AM448"/>
  <c r="AN448"/>
  <c r="AW494"/>
  <c r="AY494" s="1"/>
  <c r="AZ494" s="1"/>
  <c r="AW475"/>
  <c r="AY475"/>
  <c r="AZ475" s="1"/>
  <c r="AK431"/>
  <c r="AK345"/>
  <c r="AO345" s="1"/>
  <c r="AQ345" s="1"/>
  <c r="AR345" s="1"/>
  <c r="AK329"/>
  <c r="AW480"/>
  <c r="AY480" s="1"/>
  <c r="AZ480" s="1"/>
  <c r="AI447"/>
  <c r="AJ447" s="1"/>
  <c r="AG486"/>
  <c r="AI486" s="1"/>
  <c r="AJ486" s="1"/>
  <c r="AI465"/>
  <c r="AJ465" s="1"/>
  <c r="AS498"/>
  <c r="AU498" s="1"/>
  <c r="AW445"/>
  <c r="AY445" s="1"/>
  <c r="AZ445" s="1"/>
  <c r="AI490"/>
  <c r="AJ490" s="1"/>
  <c r="AS478"/>
  <c r="AU478" s="1"/>
  <c r="AS459"/>
  <c r="AU459" s="1"/>
  <c r="AS487"/>
  <c r="AU487" s="1"/>
  <c r="AG459"/>
  <c r="AE490"/>
  <c r="AF490" s="1"/>
  <c r="AW490"/>
  <c r="AY490" s="1"/>
  <c r="AZ490" s="1"/>
  <c r="AE487"/>
  <c r="AF487"/>
  <c r="AG487"/>
  <c r="AW219"/>
  <c r="AY219" s="1"/>
  <c r="AZ219" s="1"/>
  <c r="AE219"/>
  <c r="AF219"/>
  <c r="AM121"/>
  <c r="AN121" s="1"/>
  <c r="AQ121"/>
  <c r="AR121" s="1"/>
  <c r="AM253"/>
  <c r="AN253" s="1"/>
  <c r="AO253"/>
  <c r="AQ253" s="1"/>
  <c r="AR253" s="1"/>
  <c r="AO266"/>
  <c r="AQ266" s="1"/>
  <c r="AR266" s="1"/>
  <c r="AM266"/>
  <c r="AN266" s="1"/>
  <c r="AO299"/>
  <c r="AQ299" s="1"/>
  <c r="AR299" s="1"/>
  <c r="AM299"/>
  <c r="AN299" s="1"/>
  <c r="AC485"/>
  <c r="AE485" s="1"/>
  <c r="AF485" s="1"/>
  <c r="AA485"/>
  <c r="AB485" s="1"/>
  <c r="AO249"/>
  <c r="AQ249" s="1"/>
  <c r="AR249" s="1"/>
  <c r="AM249"/>
  <c r="AN249" s="1"/>
  <c r="AO276"/>
  <c r="AQ276" s="1"/>
  <c r="AR276" s="1"/>
  <c r="AM276"/>
  <c r="AN276" s="1"/>
  <c r="AM295"/>
  <c r="AN295" s="1"/>
  <c r="AO295"/>
  <c r="AQ295" s="1"/>
  <c r="AR295" s="1"/>
  <c r="AO317"/>
  <c r="AQ317"/>
  <c r="AR317" s="1"/>
  <c r="AM317"/>
  <c r="AN317" s="1"/>
  <c r="AG303"/>
  <c r="AK303" s="1"/>
  <c r="AE303"/>
  <c r="AF303" s="1"/>
  <c r="AO233"/>
  <c r="AQ233" s="1"/>
  <c r="AR233" s="1"/>
  <c r="AM233"/>
  <c r="AN233"/>
  <c r="AM236"/>
  <c r="AN236"/>
  <c r="AO236"/>
  <c r="AQ236"/>
  <c r="AR236" s="1"/>
  <c r="AM237"/>
  <c r="AN237" s="1"/>
  <c r="AO237"/>
  <c r="AQ237" s="1"/>
  <c r="AR237" s="1"/>
  <c r="AA387"/>
  <c r="AB387" s="1"/>
  <c r="W493"/>
  <c r="X493"/>
  <c r="Y493"/>
  <c r="AA493"/>
  <c r="AB493" s="1"/>
  <c r="AW424"/>
  <c r="AY424" s="1"/>
  <c r="AZ424" s="1"/>
  <c r="CX445"/>
  <c r="CX469"/>
  <c r="AA489"/>
  <c r="AB489" s="1"/>
  <c r="AC489"/>
  <c r="AE489" s="1"/>
  <c r="AF489" s="1"/>
  <c r="AS471"/>
  <c r="AU471" s="1"/>
  <c r="AW471"/>
  <c r="AY471" s="1"/>
  <c r="AZ471" s="1"/>
  <c r="AE449"/>
  <c r="AF449" s="1"/>
  <c r="AG449"/>
  <c r="AK449" s="1"/>
  <c r="AM379"/>
  <c r="AN379" s="1"/>
  <c r="AM214"/>
  <c r="AN214" s="1"/>
  <c r="AW464"/>
  <c r="AY464" s="1"/>
  <c r="AZ464" s="1"/>
  <c r="AE464"/>
  <c r="AF464" s="1"/>
  <c r="AI429"/>
  <c r="AJ429" s="1"/>
  <c r="AK429"/>
  <c r="AO429" s="1"/>
  <c r="AQ429" s="1"/>
  <c r="AR429" s="1"/>
  <c r="AK391"/>
  <c r="AO391"/>
  <c r="AQ391" s="1"/>
  <c r="AR391" s="1"/>
  <c r="AI396"/>
  <c r="AJ396"/>
  <c r="AI412"/>
  <c r="AJ412"/>
  <c r="AG456"/>
  <c r="AW468"/>
  <c r="AY468" s="1"/>
  <c r="AZ468" s="1"/>
  <c r="CW269"/>
  <c r="CW329"/>
  <c r="CW337"/>
  <c r="CW361"/>
  <c r="CW369"/>
  <c r="CW377"/>
  <c r="CW393"/>
  <c r="CW401"/>
  <c r="CW409"/>
  <c r="CW417"/>
  <c r="CW425"/>
  <c r="CW433"/>
  <c r="CX245"/>
  <c r="CX271"/>
  <c r="CX293"/>
  <c r="CX309"/>
  <c r="CX355"/>
  <c r="CX55"/>
  <c r="CX84"/>
  <c r="CX119"/>
  <c r="CX183"/>
  <c r="CX229"/>
  <c r="CX255"/>
  <c r="CX276"/>
  <c r="CX289"/>
  <c r="CX299"/>
  <c r="CX305"/>
  <c r="CX340"/>
  <c r="CX357"/>
  <c r="CW251"/>
  <c r="CW315"/>
  <c r="CX29"/>
  <c r="CX63"/>
  <c r="CX93"/>
  <c r="CX157"/>
  <c r="CX213"/>
  <c r="CX235"/>
  <c r="CX260"/>
  <c r="CX269"/>
  <c r="CX319"/>
  <c r="CW274"/>
  <c r="CW278"/>
  <c r="CW306"/>
  <c r="AI487"/>
  <c r="AJ487"/>
  <c r="AK487"/>
  <c r="AO487"/>
  <c r="AQ487" s="1"/>
  <c r="AR487" s="1"/>
  <c r="AK459"/>
  <c r="AM459"/>
  <c r="AN459" s="1"/>
  <c r="AI459"/>
  <c r="AJ459" s="1"/>
  <c r="AO329"/>
  <c r="AQ329" s="1"/>
  <c r="AR329" s="1"/>
  <c r="AM329"/>
  <c r="AN329"/>
  <c r="AM429"/>
  <c r="AN429" s="1"/>
  <c r="AI449"/>
  <c r="AJ449" s="1"/>
  <c r="AS489"/>
  <c r="AU489" s="1"/>
  <c r="AW489"/>
  <c r="AY489" s="1"/>
  <c r="AZ489" s="1"/>
  <c r="AC493"/>
  <c r="AS493"/>
  <c r="AU493" s="1"/>
  <c r="AG485"/>
  <c r="AK485" s="1"/>
  <c r="AW485"/>
  <c r="AY485" s="1"/>
  <c r="AZ485" s="1"/>
  <c r="AS485"/>
  <c r="AU485"/>
  <c r="AI476"/>
  <c r="AJ476"/>
  <c r="AK476"/>
  <c r="AO476"/>
  <c r="AQ476" s="1"/>
  <c r="AR476" s="1"/>
  <c r="AI456"/>
  <c r="AJ456"/>
  <c r="AK456"/>
  <c r="AM391"/>
  <c r="AN391"/>
  <c r="AK486"/>
  <c r="AO486"/>
  <c r="AQ486" s="1"/>
  <c r="AR486" s="1"/>
  <c r="AM345"/>
  <c r="AN345"/>
  <c r="AO431"/>
  <c r="AQ431"/>
  <c r="AR431" s="1"/>
  <c r="AM431"/>
  <c r="AN431" s="1"/>
  <c r="AI477"/>
  <c r="AJ477" s="1"/>
  <c r="AK477"/>
  <c r="AM477" s="1"/>
  <c r="AN477" s="1"/>
  <c r="AM486"/>
  <c r="AN486" s="1"/>
  <c r="AI485"/>
  <c r="AJ485" s="1"/>
  <c r="AO456"/>
  <c r="AQ456" s="1"/>
  <c r="AR456" s="1"/>
  <c r="AM456"/>
  <c r="AN456"/>
  <c r="AM487"/>
  <c r="AN487"/>
  <c r="AO459"/>
  <c r="AQ459" s="1"/>
  <c r="AR459" s="1"/>
  <c r="AG493"/>
  <c r="AK493" s="1"/>
  <c r="AI493"/>
  <c r="AJ493" s="1"/>
  <c r="AG494"/>
  <c r="AE494"/>
  <c r="AF494"/>
  <c r="AK314"/>
  <c r="AI314"/>
  <c r="AJ314" s="1"/>
  <c r="AS445"/>
  <c r="AU445"/>
  <c r="AE445"/>
  <c r="AF445"/>
  <c r="AQ128"/>
  <c r="AR128" s="1"/>
  <c r="AM128"/>
  <c r="AN128" s="1"/>
  <c r="AE493"/>
  <c r="AF493"/>
  <c r="AM476"/>
  <c r="AN476"/>
  <c r="AG489"/>
  <c r="AK361"/>
  <c r="AE481"/>
  <c r="AF481"/>
  <c r="AM450"/>
  <c r="AN450" s="1"/>
  <c r="AW496"/>
  <c r="AY496" s="1"/>
  <c r="AZ496" s="1"/>
  <c r="AK358"/>
  <c r="AM330"/>
  <c r="AN330" s="1"/>
  <c r="AK333"/>
  <c r="AK337"/>
  <c r="AK366"/>
  <c r="AM384"/>
  <c r="AN384" s="1"/>
  <c r="AK478"/>
  <c r="AK334"/>
  <c r="AI334"/>
  <c r="AJ334" s="1"/>
  <c r="AK365"/>
  <c r="AI365"/>
  <c r="AJ365" s="1"/>
  <c r="AI374"/>
  <c r="AJ374" s="1"/>
  <c r="AK374"/>
  <c r="AA492"/>
  <c r="AB492" s="1"/>
  <c r="AC492"/>
  <c r="AK472"/>
  <c r="AI472"/>
  <c r="AJ472" s="1"/>
  <c r="AI463"/>
  <c r="AJ463" s="1"/>
  <c r="AK463"/>
  <c r="AO245"/>
  <c r="AQ245" s="1"/>
  <c r="AR245" s="1"/>
  <c r="AM245"/>
  <c r="AN245" s="1"/>
  <c r="AQ46"/>
  <c r="AR46" s="1"/>
  <c r="AM46"/>
  <c r="AN46" s="1"/>
  <c r="AO320"/>
  <c r="AQ320" s="1"/>
  <c r="AR320" s="1"/>
  <c r="AM320"/>
  <c r="AN320" s="1"/>
  <c r="AM455"/>
  <c r="AN455" s="1"/>
  <c r="AO455"/>
  <c r="AQ455" s="1"/>
  <c r="AR455" s="1"/>
  <c r="AW481"/>
  <c r="AY481" s="1"/>
  <c r="AZ481" s="1"/>
  <c r="AK357"/>
  <c r="AK341"/>
  <c r="AI346"/>
  <c r="AJ346" s="1"/>
  <c r="AI342"/>
  <c r="AJ342" s="1"/>
  <c r="AK342"/>
  <c r="AS497"/>
  <c r="AU497" s="1"/>
  <c r="AG497"/>
  <c r="AG498"/>
  <c r="AW498"/>
  <c r="AY498" s="1"/>
  <c r="AZ498" s="1"/>
  <c r="AE498"/>
  <c r="AF498"/>
  <c r="AI120"/>
  <c r="AJ120" s="1"/>
  <c r="AO241"/>
  <c r="AQ241" s="1"/>
  <c r="AR241" s="1"/>
  <c r="AM241"/>
  <c r="AN241" s="1"/>
  <c r="AO242"/>
  <c r="AQ242" s="1"/>
  <c r="AR242" s="1"/>
  <c r="AM242"/>
  <c r="AN242" s="1"/>
  <c r="AO267"/>
  <c r="AQ267" s="1"/>
  <c r="AR267" s="1"/>
  <c r="AM267"/>
  <c r="AN267" s="1"/>
  <c r="AO304"/>
  <c r="AQ304" s="1"/>
  <c r="AR304" s="1"/>
  <c r="AM304"/>
  <c r="AN304" s="1"/>
  <c r="AS481"/>
  <c r="AU481" s="1"/>
  <c r="AG475"/>
  <c r="AM362"/>
  <c r="AN362"/>
  <c r="AK428"/>
  <c r="AK354"/>
  <c r="AQ125"/>
  <c r="AR125" s="1"/>
  <c r="AS456"/>
  <c r="AU456" s="1"/>
  <c r="AW456"/>
  <c r="AY456" s="1"/>
  <c r="AZ456" s="1"/>
  <c r="AK430"/>
  <c r="AI430"/>
  <c r="AJ430"/>
  <c r="AI417"/>
  <c r="AJ417"/>
  <c r="AK417"/>
  <c r="AI409"/>
  <c r="AJ409" s="1"/>
  <c r="AK409"/>
  <c r="AK401"/>
  <c r="AI401"/>
  <c r="AJ401" s="1"/>
  <c r="AK393"/>
  <c r="AI393"/>
  <c r="AJ393"/>
  <c r="AI389"/>
  <c r="AJ389"/>
  <c r="AK389"/>
  <c r="AS296"/>
  <c r="AU296" s="1"/>
  <c r="AE296"/>
  <c r="AF296" s="1"/>
  <c r="AW380"/>
  <c r="AY380" s="1"/>
  <c r="AZ380" s="1"/>
  <c r="AS380"/>
  <c r="AU380"/>
  <c r="AE380"/>
  <c r="AF380"/>
  <c r="AK461"/>
  <c r="AK469"/>
  <c r="AK466"/>
  <c r="AQ119"/>
  <c r="AR119" s="1"/>
  <c r="AO218"/>
  <c r="AQ218" s="1"/>
  <c r="AR218" s="1"/>
  <c r="AO256"/>
  <c r="AQ256" s="1"/>
  <c r="AR256" s="1"/>
  <c r="AO261"/>
  <c r="AQ261" s="1"/>
  <c r="AR261" s="1"/>
  <c r="AO302"/>
  <c r="AQ302"/>
  <c r="AR302" s="1"/>
  <c r="AO383"/>
  <c r="AQ383" s="1"/>
  <c r="AR383" s="1"/>
  <c r="AM294"/>
  <c r="AN294" s="1"/>
  <c r="AK240"/>
  <c r="AM227"/>
  <c r="AN227" s="1"/>
  <c r="AG296"/>
  <c r="AI296" s="1"/>
  <c r="AJ296" s="1"/>
  <c r="AW296"/>
  <c r="AY296" s="1"/>
  <c r="AZ296" s="1"/>
  <c r="AK405"/>
  <c r="AK421"/>
  <c r="CX492"/>
  <c r="AG452"/>
  <c r="AS452"/>
  <c r="AU452" s="1"/>
  <c r="AK435"/>
  <c r="AO435" s="1"/>
  <c r="AQ435" s="1"/>
  <c r="AR435" s="1"/>
  <c r="AI435"/>
  <c r="AJ435" s="1"/>
  <c r="AC373"/>
  <c r="AA373"/>
  <c r="AB373" s="1"/>
  <c r="AK372"/>
  <c r="AI372"/>
  <c r="AJ372"/>
  <c r="AK397"/>
  <c r="AM397" s="1"/>
  <c r="AN397" s="1"/>
  <c r="AS458"/>
  <c r="AU458" s="1"/>
  <c r="AG458"/>
  <c r="AS381"/>
  <c r="AU381" s="1"/>
  <c r="AG381"/>
  <c r="AO269"/>
  <c r="AQ269"/>
  <c r="AR269" s="1"/>
  <c r="AO290"/>
  <c r="AQ290" s="1"/>
  <c r="AR290" s="1"/>
  <c r="AO307"/>
  <c r="AQ307" s="1"/>
  <c r="AR307" s="1"/>
  <c r="AK443"/>
  <c r="AK413"/>
  <c r="CX451"/>
  <c r="CX458"/>
  <c r="CX500"/>
  <c r="CX452"/>
  <c r="CX456"/>
  <c r="CX466"/>
  <c r="CW12"/>
  <c r="CX464"/>
  <c r="CX481"/>
  <c r="CW9"/>
  <c r="Y483"/>
  <c r="AC483" s="1"/>
  <c r="CW20"/>
  <c r="CX37"/>
  <c r="CX45"/>
  <c r="CX61"/>
  <c r="CX65"/>
  <c r="CX69"/>
  <c r="CX77"/>
  <c r="CX85"/>
  <c r="CX100"/>
  <c r="CX25"/>
  <c r="CX41"/>
  <c r="CX53"/>
  <c r="CX57"/>
  <c r="CX81"/>
  <c r="CX97"/>
  <c r="CX123"/>
  <c r="CX36"/>
  <c r="CX43"/>
  <c r="CX59"/>
  <c r="CX67"/>
  <c r="CX75"/>
  <c r="CX83"/>
  <c r="CX91"/>
  <c r="CX117"/>
  <c r="CX199"/>
  <c r="CX215"/>
  <c r="CX225"/>
  <c r="CX243"/>
  <c r="CX253"/>
  <c r="CX257"/>
  <c r="CX261"/>
  <c r="CX292"/>
  <c r="CX308"/>
  <c r="CX317"/>
  <c r="CX327"/>
  <c r="CX339"/>
  <c r="CX369"/>
  <c r="CX189"/>
  <c r="CX207"/>
  <c r="CX237"/>
  <c r="CX273"/>
  <c r="CX295"/>
  <c r="CX303"/>
  <c r="CX321"/>
  <c r="CX335"/>
  <c r="CX181"/>
  <c r="CX197"/>
  <c r="CX221"/>
  <c r="CX231"/>
  <c r="CX239"/>
  <c r="CX259"/>
  <c r="CX275"/>
  <c r="CX291"/>
  <c r="CX325"/>
  <c r="CX337"/>
  <c r="CX372"/>
  <c r="CX375"/>
  <c r="CX359"/>
  <c r="CX371"/>
  <c r="CX425"/>
  <c r="CX435"/>
  <c r="CX349"/>
  <c r="CX387"/>
  <c r="CX403"/>
  <c r="CX389"/>
  <c r="CX392"/>
  <c r="CX395"/>
  <c r="CX407"/>
  <c r="CX419"/>
  <c r="CX429"/>
  <c r="CX433"/>
  <c r="CX439"/>
  <c r="AI381"/>
  <c r="AJ381" s="1"/>
  <c r="AK381"/>
  <c r="AM372"/>
  <c r="AN372" s="1"/>
  <c r="AO372"/>
  <c r="AQ372" s="1"/>
  <c r="AR372" s="1"/>
  <c r="AM435"/>
  <c r="AN435" s="1"/>
  <c r="AM421"/>
  <c r="AN421" s="1"/>
  <c r="AO421"/>
  <c r="AQ421" s="1"/>
  <c r="AR421" s="1"/>
  <c r="AO466"/>
  <c r="AQ466" s="1"/>
  <c r="AR466" s="1"/>
  <c r="AM466"/>
  <c r="AN466" s="1"/>
  <c r="AM389"/>
  <c r="AN389" s="1"/>
  <c r="AO389"/>
  <c r="AQ389" s="1"/>
  <c r="AR389" s="1"/>
  <c r="AM417"/>
  <c r="AN417" s="1"/>
  <c r="AO417"/>
  <c r="AQ417" s="1"/>
  <c r="AR417" s="1"/>
  <c r="AK475"/>
  <c r="AI475"/>
  <c r="AJ475" s="1"/>
  <c r="AI498"/>
  <c r="AJ498" s="1"/>
  <c r="AK498"/>
  <c r="AO374"/>
  <c r="AQ374" s="1"/>
  <c r="AR374" s="1"/>
  <c r="AM374"/>
  <c r="AN374" s="1"/>
  <c r="AO366"/>
  <c r="AQ366" s="1"/>
  <c r="AR366" s="1"/>
  <c r="AM366"/>
  <c r="AN366" s="1"/>
  <c r="AI489"/>
  <c r="AJ489" s="1"/>
  <c r="AK489"/>
  <c r="AI494"/>
  <c r="AJ494" s="1"/>
  <c r="AK494"/>
  <c r="AO494" s="1"/>
  <c r="AQ494" s="1"/>
  <c r="AR494" s="1"/>
  <c r="AA483"/>
  <c r="AB483" s="1"/>
  <c r="AM443"/>
  <c r="AN443" s="1"/>
  <c r="AO443"/>
  <c r="AQ443" s="1"/>
  <c r="AR443" s="1"/>
  <c r="AM461"/>
  <c r="AN461" s="1"/>
  <c r="AO461"/>
  <c r="AQ461" s="1"/>
  <c r="AR461" s="1"/>
  <c r="AO393"/>
  <c r="AQ393" s="1"/>
  <c r="AR393" s="1"/>
  <c r="AM393"/>
  <c r="AN393" s="1"/>
  <c r="AM430"/>
  <c r="AN430" s="1"/>
  <c r="AO430"/>
  <c r="AQ430" s="1"/>
  <c r="AR430" s="1"/>
  <c r="AM357"/>
  <c r="AN357"/>
  <c r="AO357"/>
  <c r="AQ357"/>
  <c r="AR357" s="1"/>
  <c r="AO365"/>
  <c r="AQ365" s="1"/>
  <c r="AR365" s="1"/>
  <c r="AM365"/>
  <c r="AN365" s="1"/>
  <c r="AO361"/>
  <c r="AQ361" s="1"/>
  <c r="AR361" s="1"/>
  <c r="AM361"/>
  <c r="AN361" s="1"/>
  <c r="AM413"/>
  <c r="AN413" s="1"/>
  <c r="AO413"/>
  <c r="AQ413" s="1"/>
  <c r="AR413" s="1"/>
  <c r="AI458"/>
  <c r="AJ458"/>
  <c r="AK458"/>
  <c r="AW373"/>
  <c r="AY373" s="1"/>
  <c r="AZ373" s="1"/>
  <c r="AG373"/>
  <c r="AI373" s="1"/>
  <c r="AJ373" s="1"/>
  <c r="AS373"/>
  <c r="AU373"/>
  <c r="AE373"/>
  <c r="AF373"/>
  <c r="AI452"/>
  <c r="AJ452"/>
  <c r="AK452"/>
  <c r="AO469"/>
  <c r="AQ469" s="1"/>
  <c r="AR469" s="1"/>
  <c r="AM469"/>
  <c r="AN469" s="1"/>
  <c r="AO409"/>
  <c r="AQ409"/>
  <c r="AR409" s="1"/>
  <c r="AM409"/>
  <c r="AN409" s="1"/>
  <c r="AM428"/>
  <c r="AN428" s="1"/>
  <c r="AO428"/>
  <c r="AQ428" s="1"/>
  <c r="AR428" s="1"/>
  <c r="AQ120"/>
  <c r="AR120" s="1"/>
  <c r="AM120"/>
  <c r="AN120" s="1"/>
  <c r="AO341"/>
  <c r="AQ341" s="1"/>
  <c r="AR341" s="1"/>
  <c r="AM341"/>
  <c r="AN341"/>
  <c r="AO463"/>
  <c r="AQ463"/>
  <c r="AR463" s="1"/>
  <c r="AM463"/>
  <c r="AN463" s="1"/>
  <c r="AE492"/>
  <c r="AF492" s="1"/>
  <c r="AW492"/>
  <c r="AY492" s="1"/>
  <c r="AZ492" s="1"/>
  <c r="AS492"/>
  <c r="AU492" s="1"/>
  <c r="AG492"/>
  <c r="AM478"/>
  <c r="AN478" s="1"/>
  <c r="AO478"/>
  <c r="AQ478" s="1"/>
  <c r="AR478" s="1"/>
  <c r="AO333"/>
  <c r="AQ333"/>
  <c r="AR333" s="1"/>
  <c r="AM333"/>
  <c r="AN333" s="1"/>
  <c r="AO314"/>
  <c r="AQ314" s="1"/>
  <c r="AR314" s="1"/>
  <c r="AM314"/>
  <c r="AN314"/>
  <c r="AM405"/>
  <c r="AN405"/>
  <c r="AO405"/>
  <c r="AQ405"/>
  <c r="AR405" s="1"/>
  <c r="AM240"/>
  <c r="AN240"/>
  <c r="AO240"/>
  <c r="AQ240"/>
  <c r="AR240" s="1"/>
  <c r="AM401"/>
  <c r="AN401"/>
  <c r="AO401"/>
  <c r="AQ401"/>
  <c r="AR401" s="1"/>
  <c r="AO354"/>
  <c r="AQ354" s="1"/>
  <c r="AR354" s="1"/>
  <c r="AM354"/>
  <c r="AN354" s="1"/>
  <c r="AK497"/>
  <c r="AO497" s="1"/>
  <c r="AQ497" s="1"/>
  <c r="AR497" s="1"/>
  <c r="AI497"/>
  <c r="AJ497"/>
  <c r="AM342"/>
  <c r="AN342"/>
  <c r="AO342"/>
  <c r="AQ342"/>
  <c r="AR342" s="1"/>
  <c r="AO472"/>
  <c r="AQ472" s="1"/>
  <c r="AR472" s="1"/>
  <c r="AM472"/>
  <c r="AN472" s="1"/>
  <c r="AM334"/>
  <c r="AN334" s="1"/>
  <c r="AO334"/>
  <c r="AQ334" s="1"/>
  <c r="AR334" s="1"/>
  <c r="AO337"/>
  <c r="AQ337" s="1"/>
  <c r="AR337" s="1"/>
  <c r="AM337"/>
  <c r="AN337"/>
  <c r="AM358"/>
  <c r="AN358"/>
  <c r="AO358"/>
  <c r="AQ358"/>
  <c r="AR358" s="1"/>
  <c r="AM452"/>
  <c r="AN452" s="1"/>
  <c r="AO452"/>
  <c r="AQ452" s="1"/>
  <c r="AR452" s="1"/>
  <c r="AM458"/>
  <c r="AN458" s="1"/>
  <c r="AO458"/>
  <c r="AQ458" s="1"/>
  <c r="AR458" s="1"/>
  <c r="AM475"/>
  <c r="AN475" s="1"/>
  <c r="AO475"/>
  <c r="AQ475" s="1"/>
  <c r="AR475" s="1"/>
  <c r="AI492"/>
  <c r="AJ492"/>
  <c r="AK492"/>
  <c r="AM492"/>
  <c r="AN492" s="1"/>
  <c r="AO489"/>
  <c r="AQ489"/>
  <c r="AR489" s="1"/>
  <c r="AM489"/>
  <c r="AN489" s="1"/>
  <c r="AM381"/>
  <c r="AN381" s="1"/>
  <c r="AO381"/>
  <c r="AQ381" s="1"/>
  <c r="AR381" s="1"/>
  <c r="AM494"/>
  <c r="AN494" s="1"/>
  <c r="AM498"/>
  <c r="AN498" s="1"/>
  <c r="AO498"/>
  <c r="AQ498" s="1"/>
  <c r="AR498" s="1"/>
  <c r="CW4"/>
  <c r="AI496"/>
  <c r="AJ496" s="1"/>
  <c r="AK496"/>
  <c r="AO492"/>
  <c r="AQ492" s="1"/>
  <c r="AR492" s="1"/>
  <c r="AW493"/>
  <c r="AY493"/>
  <c r="AZ493" s="1"/>
  <c r="AK325"/>
  <c r="AI306"/>
  <c r="AJ306" s="1"/>
  <c r="AG482"/>
  <c r="AS482"/>
  <c r="AU482" s="1"/>
  <c r="AI239"/>
  <c r="AJ239" s="1"/>
  <c r="AO375"/>
  <c r="AQ375" s="1"/>
  <c r="AR375" s="1"/>
  <c r="AI414"/>
  <c r="AJ414" s="1"/>
  <c r="AK423"/>
  <c r="AM423" s="1"/>
  <c r="AN423" s="1"/>
  <c r="AW457"/>
  <c r="AY457"/>
  <c r="AZ457" s="1"/>
  <c r="AG470"/>
  <c r="AI470" s="1"/>
  <c r="AJ470" s="1"/>
  <c r="AS474"/>
  <c r="AU474" s="1"/>
  <c r="CX495"/>
  <c r="CW8"/>
  <c r="CW14"/>
  <c r="CW32"/>
  <c r="CW84"/>
  <c r="CW43"/>
  <c r="CW44"/>
  <c r="CW45"/>
  <c r="CW46"/>
  <c r="CW216"/>
  <c r="CW217"/>
  <c r="CW218"/>
  <c r="CW219"/>
  <c r="CW220"/>
  <c r="CW221"/>
  <c r="CW222"/>
  <c r="CW248"/>
  <c r="CW249"/>
  <c r="CW250"/>
  <c r="CW270"/>
  <c r="CW275"/>
  <c r="CW276"/>
  <c r="CW277"/>
  <c r="CW280"/>
  <c r="CW281"/>
  <c r="CW282"/>
  <c r="CW283"/>
  <c r="CW284"/>
  <c r="CW285"/>
  <c r="CW286"/>
  <c r="CW304"/>
  <c r="CW305"/>
  <c r="CW316"/>
  <c r="CW317"/>
  <c r="CW318"/>
  <c r="CW327"/>
  <c r="CW333"/>
  <c r="CW339"/>
  <c r="CW349"/>
  <c r="CW359"/>
  <c r="CW365"/>
  <c r="CW371"/>
  <c r="CW375"/>
  <c r="CW381"/>
  <c r="CW391"/>
  <c r="CW403"/>
  <c r="CW407"/>
  <c r="CW413"/>
  <c r="CW419"/>
  <c r="CW423"/>
  <c r="CW435"/>
  <c r="CX71"/>
  <c r="CX428"/>
  <c r="AK470"/>
  <c r="AM470" s="1"/>
  <c r="AN470" s="1"/>
  <c r="AI482"/>
  <c r="AJ482" s="1"/>
  <c r="AK482"/>
  <c r="AM482" s="1"/>
  <c r="AN482" s="1"/>
  <c r="AM325"/>
  <c r="AN325"/>
  <c r="AO325"/>
  <c r="AQ325"/>
  <c r="AR325" s="1"/>
  <c r="AM496"/>
  <c r="AN496" s="1"/>
  <c r="AO496"/>
  <c r="AQ496" s="1"/>
  <c r="AR496" s="1"/>
  <c r="AO380" l="1"/>
  <c r="AQ380" s="1"/>
  <c r="AR380" s="1"/>
  <c r="AM380"/>
  <c r="AN380" s="1"/>
  <c r="AI445"/>
  <c r="AJ445" s="1"/>
  <c r="AK445"/>
  <c r="AI222"/>
  <c r="AJ222" s="1"/>
  <c r="AK222"/>
  <c r="AO228"/>
  <c r="AQ228" s="1"/>
  <c r="AR228" s="1"/>
  <c r="AM228"/>
  <c r="AN228" s="1"/>
  <c r="AO246"/>
  <c r="AQ246" s="1"/>
  <c r="AR246" s="1"/>
  <c r="AM246"/>
  <c r="AN246" s="1"/>
  <c r="AM250"/>
  <c r="AN250" s="1"/>
  <c r="AO250"/>
  <c r="AQ250" s="1"/>
  <c r="AR250" s="1"/>
  <c r="AM254"/>
  <c r="AN254" s="1"/>
  <c r="AO254"/>
  <c r="AQ254" s="1"/>
  <c r="AR254" s="1"/>
  <c r="AM258"/>
  <c r="AN258" s="1"/>
  <c r="AO258"/>
  <c r="AQ258" s="1"/>
  <c r="AR258" s="1"/>
  <c r="AM262"/>
  <c r="AN262" s="1"/>
  <c r="AO262"/>
  <c r="AQ262" s="1"/>
  <c r="AR262" s="1"/>
  <c r="AO270"/>
  <c r="AQ270" s="1"/>
  <c r="AR270" s="1"/>
  <c r="AM270"/>
  <c r="AN270" s="1"/>
  <c r="AO280"/>
  <c r="AQ280" s="1"/>
  <c r="AR280" s="1"/>
  <c r="AM280"/>
  <c r="AN280" s="1"/>
  <c r="AO283"/>
  <c r="AQ283" s="1"/>
  <c r="AR283" s="1"/>
  <c r="AM283"/>
  <c r="AN283" s="1"/>
  <c r="AO287"/>
  <c r="AQ287" s="1"/>
  <c r="AR287" s="1"/>
  <c r="AM287"/>
  <c r="AN287" s="1"/>
  <c r="AM291"/>
  <c r="AN291" s="1"/>
  <c r="AO291"/>
  <c r="AQ291" s="1"/>
  <c r="AR291" s="1"/>
  <c r="AO309"/>
  <c r="AQ309" s="1"/>
  <c r="AR309" s="1"/>
  <c r="AM309"/>
  <c r="AN309" s="1"/>
  <c r="AO377"/>
  <c r="AQ377" s="1"/>
  <c r="AR377" s="1"/>
  <c r="AM377"/>
  <c r="AN377" s="1"/>
  <c r="AI235"/>
  <c r="AJ235" s="1"/>
  <c r="AK235"/>
  <c r="AG221"/>
  <c r="AE221"/>
  <c r="AF221" s="1"/>
  <c r="AS221"/>
  <c r="AU221" s="1"/>
  <c r="AW221"/>
  <c r="AY221" s="1"/>
  <c r="AZ221" s="1"/>
  <c r="AO216"/>
  <c r="AQ216" s="1"/>
  <c r="AR216" s="1"/>
  <c r="AM216"/>
  <c r="AN216" s="1"/>
  <c r="AA484"/>
  <c r="AB484" s="1"/>
  <c r="AC484"/>
  <c r="AO493"/>
  <c r="AQ493" s="1"/>
  <c r="AR493" s="1"/>
  <c r="AM493"/>
  <c r="AN493" s="1"/>
  <c r="AO449"/>
  <c r="AQ449" s="1"/>
  <c r="AR449" s="1"/>
  <c r="AM449"/>
  <c r="AN449" s="1"/>
  <c r="AM346"/>
  <c r="AN346" s="1"/>
  <c r="AO346"/>
  <c r="AQ346" s="1"/>
  <c r="AR346" s="1"/>
  <c r="AO306"/>
  <c r="AQ306" s="1"/>
  <c r="AR306" s="1"/>
  <c r="AM306"/>
  <c r="AN306" s="1"/>
  <c r="AO239"/>
  <c r="AQ239" s="1"/>
  <c r="AR239" s="1"/>
  <c r="AM239"/>
  <c r="AN239" s="1"/>
  <c r="AO457"/>
  <c r="AQ457" s="1"/>
  <c r="AR457" s="1"/>
  <c r="AM457"/>
  <c r="AN457" s="1"/>
  <c r="AI219"/>
  <c r="AJ219" s="1"/>
  <c r="AK219"/>
  <c r="AO223"/>
  <c r="AQ223" s="1"/>
  <c r="AR223" s="1"/>
  <c r="AM223"/>
  <c r="AN223" s="1"/>
  <c r="AI125"/>
  <c r="AJ125" s="1"/>
  <c r="AM125"/>
  <c r="AN125" s="1"/>
  <c r="AI220"/>
  <c r="AJ220" s="1"/>
  <c r="AK220"/>
  <c r="AM225"/>
  <c r="AN225" s="1"/>
  <c r="AO225"/>
  <c r="AQ225" s="1"/>
  <c r="AR225" s="1"/>
  <c r="AM263"/>
  <c r="AN263" s="1"/>
  <c r="AO263"/>
  <c r="AQ263" s="1"/>
  <c r="AR263" s="1"/>
  <c r="AM279"/>
  <c r="AN279" s="1"/>
  <c r="AO279"/>
  <c r="AQ279" s="1"/>
  <c r="AR279" s="1"/>
  <c r="AO292"/>
  <c r="AQ292" s="1"/>
  <c r="AR292" s="1"/>
  <c r="AM292"/>
  <c r="AN292" s="1"/>
  <c r="AM313"/>
  <c r="AN313" s="1"/>
  <c r="AO313"/>
  <c r="AQ313" s="1"/>
  <c r="AR313" s="1"/>
  <c r="AO321"/>
  <c r="AQ321" s="1"/>
  <c r="AR321" s="1"/>
  <c r="AM321"/>
  <c r="AN321" s="1"/>
  <c r="AI446"/>
  <c r="AJ446" s="1"/>
  <c r="AK446"/>
  <c r="AM407"/>
  <c r="AN407" s="1"/>
  <c r="AO407"/>
  <c r="AQ407" s="1"/>
  <c r="AR407" s="1"/>
  <c r="AO406"/>
  <c r="AQ406" s="1"/>
  <c r="AR406" s="1"/>
  <c r="AM406"/>
  <c r="AN406" s="1"/>
  <c r="AI376"/>
  <c r="AJ376" s="1"/>
  <c r="AK376"/>
  <c r="AM356"/>
  <c r="AN356" s="1"/>
  <c r="AO356"/>
  <c r="AQ356" s="1"/>
  <c r="AR356" s="1"/>
  <c r="AK272"/>
  <c r="AI272"/>
  <c r="AJ272" s="1"/>
  <c r="AA500"/>
  <c r="AB500" s="1"/>
  <c r="AC500"/>
  <c r="AM497"/>
  <c r="AN497" s="1"/>
  <c r="AW482"/>
  <c r="AY482" s="1"/>
  <c r="AZ482" s="1"/>
  <c r="AI310"/>
  <c r="AJ310" s="1"/>
  <c r="AK378"/>
  <c r="AE126"/>
  <c r="AF126" s="1"/>
  <c r="AK404"/>
  <c r="CX454"/>
  <c r="CX497"/>
  <c r="CW71"/>
  <c r="CW73"/>
  <c r="CW145"/>
  <c r="CW147"/>
  <c r="CW149"/>
  <c r="CW166"/>
  <c r="CW177"/>
  <c r="CW178"/>
  <c r="CW192"/>
  <c r="CW194"/>
  <c r="CW17"/>
  <c r="CW19"/>
  <c r="CW21"/>
  <c r="CW25"/>
  <c r="CW27"/>
  <c r="CW29"/>
  <c r="CW31"/>
  <c r="CW33"/>
  <c r="CW35"/>
  <c r="CW37"/>
  <c r="CW40"/>
  <c r="CW42"/>
  <c r="CW48"/>
  <c r="CW51"/>
  <c r="CW54"/>
  <c r="CW56"/>
  <c r="CW58"/>
  <c r="CW64"/>
  <c r="CW144"/>
  <c r="CW150"/>
  <c r="CW165"/>
  <c r="CW193"/>
  <c r="CX27"/>
  <c r="CX46"/>
  <c r="CX107"/>
  <c r="CX111"/>
  <c r="CX115"/>
  <c r="CX130"/>
  <c r="CX165"/>
  <c r="CX15"/>
  <c r="CX68"/>
  <c r="CX70"/>
  <c r="CX76"/>
  <c r="CX82"/>
  <c r="CX88"/>
  <c r="CX95"/>
  <c r="CX99"/>
  <c r="CX108"/>
  <c r="CX112"/>
  <c r="CX116"/>
  <c r="CX129"/>
  <c r="CX133"/>
  <c r="CX135"/>
  <c r="CX143"/>
  <c r="CX145"/>
  <c r="CX147"/>
  <c r="CX149"/>
  <c r="CX151"/>
  <c r="CX153"/>
  <c r="CX155"/>
  <c r="CX159"/>
  <c r="CX163"/>
  <c r="CX167"/>
  <c r="CX171"/>
  <c r="CX173"/>
  <c r="CX175"/>
  <c r="CX180"/>
  <c r="CX192"/>
  <c r="CX194"/>
  <c r="CX196"/>
  <c r="CX204"/>
  <c r="CX210"/>
  <c r="CX212"/>
  <c r="CX287"/>
  <c r="CX333"/>
  <c r="CX351"/>
  <c r="CX365"/>
  <c r="CX376"/>
  <c r="CX396"/>
  <c r="CX423"/>
  <c r="CX191"/>
  <c r="CX193"/>
  <c r="CX195"/>
  <c r="CX203"/>
  <c r="CX209"/>
  <c r="CX211"/>
  <c r="AC212"/>
  <c r="AA212"/>
  <c r="AB212" s="1"/>
  <c r="AC211"/>
  <c r="AA211"/>
  <c r="AB211" s="1"/>
  <c r="AC210"/>
  <c r="AA210"/>
  <c r="AB210" s="1"/>
  <c r="AC209"/>
  <c r="AA209"/>
  <c r="AB209" s="1"/>
  <c r="AA208"/>
  <c r="AB208" s="1"/>
  <c r="AC208"/>
  <c r="AC207"/>
  <c r="AA207"/>
  <c r="AB207" s="1"/>
  <c r="AA206"/>
  <c r="AB206" s="1"/>
  <c r="AC206"/>
  <c r="AC205"/>
  <c r="AA205"/>
  <c r="AB205" s="1"/>
  <c r="AA204"/>
  <c r="AB204" s="1"/>
  <c r="AC204"/>
  <c r="AA203"/>
  <c r="AB203" s="1"/>
  <c r="AC203"/>
  <c r="AC202"/>
  <c r="AA202"/>
  <c r="AB202" s="1"/>
  <c r="AC200"/>
  <c r="AA200"/>
  <c r="AB200" s="1"/>
  <c r="AA199"/>
  <c r="AB199" s="1"/>
  <c r="AC199"/>
  <c r="AC198"/>
  <c r="AA198"/>
  <c r="AB198" s="1"/>
  <c r="AC197"/>
  <c r="AA197"/>
  <c r="AB197" s="1"/>
  <c r="AC196"/>
  <c r="AA196"/>
  <c r="AB196" s="1"/>
  <c r="CW142"/>
  <c r="AA27"/>
  <c r="AB27" s="1"/>
  <c r="AC27"/>
  <c r="AA118"/>
  <c r="AB118" s="1"/>
  <c r="AC118"/>
  <c r="AA129"/>
  <c r="AB129" s="1"/>
  <c r="AC129"/>
  <c r="CW74"/>
  <c r="CW76"/>
  <c r="CW78"/>
  <c r="CW80"/>
  <c r="CW133"/>
  <c r="CW135"/>
  <c r="CW137"/>
  <c r="CW139"/>
  <c r="CW141"/>
  <c r="CW143"/>
  <c r="CW146"/>
  <c r="CW148"/>
  <c r="CW195"/>
  <c r="CW86"/>
  <c r="CW94"/>
  <c r="CW96"/>
  <c r="CW104"/>
  <c r="CW106"/>
  <c r="CW116"/>
  <c r="CW118"/>
  <c r="CW93"/>
  <c r="CW97"/>
  <c r="CW99"/>
  <c r="CW101"/>
  <c r="CW105"/>
  <c r="CW107"/>
  <c r="CW111"/>
  <c r="CW119"/>
  <c r="CW123"/>
  <c r="CW125"/>
  <c r="AI155"/>
  <c r="AJ155" s="1"/>
  <c r="AM155"/>
  <c r="AN155" s="1"/>
  <c r="AA134"/>
  <c r="AB134" s="1"/>
  <c r="AC134"/>
  <c r="AA136"/>
  <c r="AB136" s="1"/>
  <c r="AC136"/>
  <c r="AA138"/>
  <c r="AB138" s="1"/>
  <c r="AC140"/>
  <c r="AA140"/>
  <c r="AB140" s="1"/>
  <c r="AA142"/>
  <c r="AB142" s="1"/>
  <c r="AC142"/>
  <c r="AC144"/>
  <c r="AA144"/>
  <c r="AB144" s="1"/>
  <c r="AA146"/>
  <c r="AB146" s="1"/>
  <c r="AC146"/>
  <c r="AA148"/>
  <c r="AB148" s="1"/>
  <c r="AC148"/>
  <c r="AC150"/>
  <c r="AA150"/>
  <c r="AB150" s="1"/>
  <c r="AA152"/>
  <c r="AB152" s="1"/>
  <c r="AC152"/>
  <c r="AC154"/>
  <c r="AA154"/>
  <c r="AB154" s="1"/>
  <c r="AC156"/>
  <c r="AA156"/>
  <c r="AB156" s="1"/>
  <c r="AC158"/>
  <c r="AA158"/>
  <c r="AB158" s="1"/>
  <c r="AA160"/>
  <c r="AB160" s="1"/>
  <c r="AC160"/>
  <c r="AC162"/>
  <c r="AA162"/>
  <c r="AB162" s="1"/>
  <c r="AC164"/>
  <c r="AA164"/>
  <c r="AB164" s="1"/>
  <c r="AA166"/>
  <c r="AB166" s="1"/>
  <c r="AC166"/>
  <c r="AC168"/>
  <c r="AA168"/>
  <c r="AB168" s="1"/>
  <c r="AC170"/>
  <c r="AA170"/>
  <c r="AB170" s="1"/>
  <c r="AC172"/>
  <c r="AA172"/>
  <c r="AB172" s="1"/>
  <c r="AA174"/>
  <c r="AB174" s="1"/>
  <c r="AC174"/>
  <c r="AA176"/>
  <c r="AB176" s="1"/>
  <c r="AC178"/>
  <c r="AA178"/>
  <c r="AB178" s="1"/>
  <c r="AA180"/>
  <c r="AB180" s="1"/>
  <c r="AC180"/>
  <c r="AC182"/>
  <c r="AA182"/>
  <c r="AB182" s="1"/>
  <c r="AC184"/>
  <c r="AA184"/>
  <c r="AB184" s="1"/>
  <c r="AA186"/>
  <c r="AB186" s="1"/>
  <c r="AC186"/>
  <c r="AC188"/>
  <c r="AA188"/>
  <c r="AB188" s="1"/>
  <c r="AA190"/>
  <c r="AB190" s="1"/>
  <c r="AC190"/>
  <c r="AC192"/>
  <c r="AA192"/>
  <c r="AB192" s="1"/>
  <c r="AA194"/>
  <c r="AB194" s="1"/>
  <c r="AA133"/>
  <c r="AB133" s="1"/>
  <c r="AC133"/>
  <c r="AC135"/>
  <c r="AA135"/>
  <c r="AB135" s="1"/>
  <c r="AA137"/>
  <c r="AB137" s="1"/>
  <c r="AA139"/>
  <c r="AB139" s="1"/>
  <c r="AC139"/>
  <c r="AC141"/>
  <c r="AA141"/>
  <c r="AB141" s="1"/>
  <c r="AA143"/>
  <c r="AB143" s="1"/>
  <c r="AC143"/>
  <c r="AC145"/>
  <c r="AA145"/>
  <c r="AB145" s="1"/>
  <c r="AC147"/>
  <c r="AA147"/>
  <c r="AB147" s="1"/>
  <c r="AA149"/>
  <c r="AB149" s="1"/>
  <c r="AC149"/>
  <c r="AC151"/>
  <c r="AA151"/>
  <c r="AB151" s="1"/>
  <c r="AA153"/>
  <c r="AB153" s="1"/>
  <c r="AC153"/>
  <c r="AC157"/>
  <c r="AA157"/>
  <c r="AB157" s="1"/>
  <c r="AA159"/>
  <c r="AB159" s="1"/>
  <c r="AC159"/>
  <c r="AC161"/>
  <c r="AA161"/>
  <c r="AB161" s="1"/>
  <c r="AA163"/>
  <c r="AB163" s="1"/>
  <c r="AC163"/>
  <c r="AC165"/>
  <c r="AA165"/>
  <c r="AB165" s="1"/>
  <c r="AA167"/>
  <c r="AB167" s="1"/>
  <c r="AC167"/>
  <c r="AA169"/>
  <c r="AB169" s="1"/>
  <c r="AC169"/>
  <c r="AC171"/>
  <c r="AA171"/>
  <c r="AB171" s="1"/>
  <c r="AA173"/>
  <c r="AB173" s="1"/>
  <c r="AC173"/>
  <c r="AC175"/>
  <c r="AA175"/>
  <c r="AB175" s="1"/>
  <c r="AA177"/>
  <c r="AB177" s="1"/>
  <c r="AA179"/>
  <c r="AB179" s="1"/>
  <c r="AC181"/>
  <c r="AA181"/>
  <c r="AB181" s="1"/>
  <c r="AA183"/>
  <c r="AB183" s="1"/>
  <c r="AC183"/>
  <c r="AA185"/>
  <c r="AB185" s="1"/>
  <c r="AC185"/>
  <c r="AC187"/>
  <c r="AA187"/>
  <c r="AB187" s="1"/>
  <c r="AC189"/>
  <c r="AA189"/>
  <c r="AB189" s="1"/>
  <c r="AA191"/>
  <c r="AB191" s="1"/>
  <c r="AC191"/>
  <c r="AA193"/>
  <c r="AB193" s="1"/>
  <c r="AA195"/>
  <c r="AB195" s="1"/>
  <c r="CW126"/>
  <c r="AA128"/>
  <c r="AB128" s="1"/>
  <c r="AC128"/>
  <c r="AI124"/>
  <c r="AJ124" s="1"/>
  <c r="CW122"/>
  <c r="AI122"/>
  <c r="AJ122" s="1"/>
  <c r="CW121"/>
  <c r="CW120"/>
  <c r="AC117"/>
  <c r="AA117"/>
  <c r="AB117" s="1"/>
  <c r="AA116"/>
  <c r="AB116" s="1"/>
  <c r="AC116"/>
  <c r="AA115"/>
  <c r="AB115" s="1"/>
  <c r="AC115"/>
  <c r="CW114"/>
  <c r="AC114"/>
  <c r="AA114"/>
  <c r="AB114" s="1"/>
  <c r="AA113"/>
  <c r="AB113" s="1"/>
  <c r="AC113"/>
  <c r="CW112"/>
  <c r="AC112"/>
  <c r="AA112"/>
  <c r="AB112" s="1"/>
  <c r="AC111"/>
  <c r="AA111"/>
  <c r="AB111" s="1"/>
  <c r="CW110"/>
  <c r="AC110"/>
  <c r="AA110"/>
  <c r="AB110" s="1"/>
  <c r="CW109"/>
  <c r="AC109"/>
  <c r="AA109"/>
  <c r="AB109" s="1"/>
  <c r="CW108"/>
  <c r="AC108"/>
  <c r="AA108"/>
  <c r="AB108" s="1"/>
  <c r="AC107"/>
  <c r="AA107"/>
  <c r="AB107" s="1"/>
  <c r="AC106"/>
  <c r="AA106"/>
  <c r="AB106" s="1"/>
  <c r="AC105"/>
  <c r="AA105"/>
  <c r="AB105" s="1"/>
  <c r="AA104"/>
  <c r="AB104" s="1"/>
  <c r="AC104"/>
  <c r="CW103"/>
  <c r="AA103"/>
  <c r="AB103" s="1"/>
  <c r="AC103"/>
  <c r="AC102"/>
  <c r="AA102"/>
  <c r="AB102" s="1"/>
  <c r="AA101"/>
  <c r="AB101" s="1"/>
  <c r="AC101"/>
  <c r="AA100"/>
  <c r="AB100" s="1"/>
  <c r="AC100"/>
  <c r="AC99"/>
  <c r="AA99"/>
  <c r="AB99" s="1"/>
  <c r="AC98"/>
  <c r="AA98"/>
  <c r="AB98" s="1"/>
  <c r="AA97"/>
  <c r="AB97" s="1"/>
  <c r="AC97"/>
  <c r="AC96"/>
  <c r="AA96"/>
  <c r="AB96" s="1"/>
  <c r="CW95"/>
  <c r="AC95"/>
  <c r="AA95"/>
  <c r="AB95" s="1"/>
  <c r="AC94"/>
  <c r="AA94"/>
  <c r="AB94" s="1"/>
  <c r="CW92"/>
  <c r="AA93"/>
  <c r="AB93" s="1"/>
  <c r="AC93"/>
  <c r="AC92"/>
  <c r="AA92"/>
  <c r="AB92" s="1"/>
  <c r="CW91"/>
  <c r="AC91"/>
  <c r="AA91"/>
  <c r="AB91" s="1"/>
  <c r="CW90"/>
  <c r="AC90"/>
  <c r="AA90"/>
  <c r="AB90" s="1"/>
  <c r="CW89"/>
  <c r="AC89"/>
  <c r="AA89"/>
  <c r="AB89" s="1"/>
  <c r="CW88"/>
  <c r="AC88"/>
  <c r="AA88"/>
  <c r="AB88" s="1"/>
  <c r="CW87"/>
  <c r="AC87"/>
  <c r="AA87"/>
  <c r="AB87" s="1"/>
  <c r="AC86"/>
  <c r="AA86"/>
  <c r="AB86" s="1"/>
  <c r="AC85"/>
  <c r="AA85"/>
  <c r="AB85" s="1"/>
  <c r="CW129"/>
  <c r="CW82"/>
  <c r="CW85"/>
  <c r="CW98"/>
  <c r="CW100"/>
  <c r="CW102"/>
  <c r="CW113"/>
  <c r="CW115"/>
  <c r="CW117"/>
  <c r="AA84"/>
  <c r="AB84" s="1"/>
  <c r="AC84"/>
  <c r="AC83"/>
  <c r="AA83"/>
  <c r="AB83" s="1"/>
  <c r="AC82"/>
  <c r="AA82"/>
  <c r="AB82" s="1"/>
  <c r="AO485"/>
  <c r="AQ485" s="1"/>
  <c r="AR485" s="1"/>
  <c r="AM485"/>
  <c r="AN485" s="1"/>
  <c r="AM303"/>
  <c r="AN303" s="1"/>
  <c r="AO303"/>
  <c r="AQ303" s="1"/>
  <c r="AR303" s="1"/>
  <c r="AI481"/>
  <c r="AJ481" s="1"/>
  <c r="AK481"/>
  <c r="AM322"/>
  <c r="AN322" s="1"/>
  <c r="AO322"/>
  <c r="AQ322" s="1"/>
  <c r="AR322" s="1"/>
  <c r="AM350"/>
  <c r="AN350" s="1"/>
  <c r="AO350"/>
  <c r="AQ350" s="1"/>
  <c r="AR350" s="1"/>
  <c r="AM427"/>
  <c r="AN427" s="1"/>
  <c r="AO427"/>
  <c r="AQ427" s="1"/>
  <c r="AR427" s="1"/>
  <c r="AG499"/>
  <c r="AE499"/>
  <c r="AF499" s="1"/>
  <c r="AW499"/>
  <c r="AY499" s="1"/>
  <c r="AZ499" s="1"/>
  <c r="AS499"/>
  <c r="AU499" s="1"/>
  <c r="AS479"/>
  <c r="AU479" s="1"/>
  <c r="AW479"/>
  <c r="AY479" s="1"/>
  <c r="AZ479" s="1"/>
  <c r="AE479"/>
  <c r="AF479" s="1"/>
  <c r="AG479"/>
  <c r="AE387"/>
  <c r="AF387" s="1"/>
  <c r="AS387"/>
  <c r="AU387" s="1"/>
  <c r="AW387"/>
  <c r="AY387" s="1"/>
  <c r="AZ387" s="1"/>
  <c r="AG387"/>
  <c r="AS495"/>
  <c r="AU495" s="1"/>
  <c r="AG495"/>
  <c r="AW495"/>
  <c r="AY495" s="1"/>
  <c r="AZ495" s="1"/>
  <c r="AE495"/>
  <c r="AF495" s="1"/>
  <c r="AM310"/>
  <c r="AN310" s="1"/>
  <c r="AO310"/>
  <c r="AQ310" s="1"/>
  <c r="AR310" s="1"/>
  <c r="AO386"/>
  <c r="AQ386" s="1"/>
  <c r="AR386" s="1"/>
  <c r="AM386"/>
  <c r="AN386" s="1"/>
  <c r="AG483"/>
  <c r="AS483"/>
  <c r="AU483" s="1"/>
  <c r="AE483"/>
  <c r="AF483" s="1"/>
  <c r="AW483"/>
  <c r="AY483" s="1"/>
  <c r="AZ483" s="1"/>
  <c r="AE491"/>
  <c r="AF491" s="1"/>
  <c r="AW491"/>
  <c r="AY491" s="1"/>
  <c r="AZ491" s="1"/>
  <c r="AS491"/>
  <c r="AU491" s="1"/>
  <c r="AG491"/>
  <c r="AM338"/>
  <c r="AN338" s="1"/>
  <c r="AO338"/>
  <c r="AQ338" s="1"/>
  <c r="AR338" s="1"/>
  <c r="AM349"/>
  <c r="AN349" s="1"/>
  <c r="AO349"/>
  <c r="AQ349" s="1"/>
  <c r="AR349" s="1"/>
  <c r="AM353"/>
  <c r="AN353" s="1"/>
  <c r="AO353"/>
  <c r="AQ353" s="1"/>
  <c r="AR353" s="1"/>
  <c r="AM370"/>
  <c r="AN370" s="1"/>
  <c r="AO370"/>
  <c r="AQ370" s="1"/>
  <c r="AR370" s="1"/>
  <c r="AO464"/>
  <c r="AQ464" s="1"/>
  <c r="AR464" s="1"/>
  <c r="AM464"/>
  <c r="AN464" s="1"/>
  <c r="AO447"/>
  <c r="AQ447" s="1"/>
  <c r="AR447" s="1"/>
  <c r="AM447"/>
  <c r="AN447" s="1"/>
  <c r="AM312"/>
  <c r="AN312" s="1"/>
  <c r="AO312"/>
  <c r="AQ312" s="1"/>
  <c r="AR312" s="1"/>
  <c r="AM465"/>
  <c r="AN465" s="1"/>
  <c r="AO465"/>
  <c r="AQ465" s="1"/>
  <c r="AR465" s="1"/>
  <c r="AM453"/>
  <c r="AN453" s="1"/>
  <c r="AO453"/>
  <c r="AQ453" s="1"/>
  <c r="AR453" s="1"/>
  <c r="AO482"/>
  <c r="AQ482" s="1"/>
  <c r="AR482" s="1"/>
  <c r="AO470"/>
  <c r="AQ470" s="1"/>
  <c r="AR470" s="1"/>
  <c r="AQ155"/>
  <c r="AR155" s="1"/>
  <c r="AO423"/>
  <c r="AQ423" s="1"/>
  <c r="AR423" s="1"/>
  <c r="AK373"/>
  <c r="AK296"/>
  <c r="AO397"/>
  <c r="AQ397" s="1"/>
  <c r="AR397" s="1"/>
  <c r="AO477"/>
  <c r="AQ477" s="1"/>
  <c r="AR477" s="1"/>
  <c r="AI303"/>
  <c r="AJ303" s="1"/>
  <c r="AM316"/>
  <c r="AN316" s="1"/>
  <c r="AG488"/>
  <c r="AK480"/>
  <c r="AM462"/>
  <c r="AN462" s="1"/>
  <c r="AM471"/>
  <c r="AN471" s="1"/>
  <c r="AI427"/>
  <c r="AJ427" s="1"/>
  <c r="AI370"/>
  <c r="AJ370" s="1"/>
  <c r="AK326"/>
  <c r="AI322"/>
  <c r="AJ322" s="1"/>
  <c r="AA491"/>
  <c r="AB491" s="1"/>
  <c r="AK424"/>
  <c r="AI353"/>
  <c r="AJ353" s="1"/>
  <c r="AI349"/>
  <c r="AJ349" s="1"/>
  <c r="AI386"/>
  <c r="AJ386" s="1"/>
  <c r="AK467"/>
  <c r="AW450"/>
  <c r="AY450" s="1"/>
  <c r="AZ450" s="1"/>
  <c r="AE469"/>
  <c r="AF469" s="1"/>
  <c r="AI434"/>
  <c r="AJ434" s="1"/>
  <c r="AI411"/>
  <c r="AJ411" s="1"/>
  <c r="CW60"/>
  <c r="CW62"/>
  <c r="CW81"/>
  <c r="CW134"/>
  <c r="CX161"/>
  <c r="CX164"/>
  <c r="CX4"/>
  <c r="CX6"/>
  <c r="CX8"/>
  <c r="CX10"/>
  <c r="CX12"/>
  <c r="CX14"/>
  <c r="CX17"/>
  <c r="CX19"/>
  <c r="CX21"/>
  <c r="CX23"/>
  <c r="CX28"/>
  <c r="CX35"/>
  <c r="CX47"/>
  <c r="CX51"/>
  <c r="CX73"/>
  <c r="CW55"/>
  <c r="CW57"/>
  <c r="CW61"/>
  <c r="CW63"/>
  <c r="CW66"/>
  <c r="CW68"/>
  <c r="CW70"/>
  <c r="CW72"/>
  <c r="CW77"/>
  <c r="CW79"/>
  <c r="CX5"/>
  <c r="CX7"/>
  <c r="CX9"/>
  <c r="CX11"/>
  <c r="CX13"/>
  <c r="CX16"/>
  <c r="CX18"/>
  <c r="CX20"/>
  <c r="CX22"/>
  <c r="CX24"/>
  <c r="CX32"/>
  <c r="CX38"/>
  <c r="CX40"/>
  <c r="CX49"/>
  <c r="CX72"/>
  <c r="CX78"/>
  <c r="AA81"/>
  <c r="AB81" s="1"/>
  <c r="AC81"/>
  <c r="AA80"/>
  <c r="AB80" s="1"/>
  <c r="AC80"/>
  <c r="AA79"/>
  <c r="AB79" s="1"/>
  <c r="AC79"/>
  <c r="AC78"/>
  <c r="AA78"/>
  <c r="AB78" s="1"/>
  <c r="AC77"/>
  <c r="AA77"/>
  <c r="AB77" s="1"/>
  <c r="AC76"/>
  <c r="AA76"/>
  <c r="AB76" s="1"/>
  <c r="AC75"/>
  <c r="AA75"/>
  <c r="AB75" s="1"/>
  <c r="AC74"/>
  <c r="AA74"/>
  <c r="AB74" s="1"/>
  <c r="AA73"/>
  <c r="AB73" s="1"/>
  <c r="AC73"/>
  <c r="AA72"/>
  <c r="AB72" s="1"/>
  <c r="AC72"/>
  <c r="AA71"/>
  <c r="AB71" s="1"/>
  <c r="AC71"/>
  <c r="AA70"/>
  <c r="AB70" s="1"/>
  <c r="AC70"/>
  <c r="CW69"/>
  <c r="AA69"/>
  <c r="AB69" s="1"/>
  <c r="AC69"/>
  <c r="AA68"/>
  <c r="AB68" s="1"/>
  <c r="AC68"/>
  <c r="AA67"/>
  <c r="AB67" s="1"/>
  <c r="AC67"/>
  <c r="AA24"/>
  <c r="AB24" s="1"/>
  <c r="AC24"/>
  <c r="AA65"/>
  <c r="AB65" s="1"/>
  <c r="AZ66"/>
  <c r="AZ26"/>
  <c r="AG26"/>
  <c r="AE26"/>
  <c r="AF26" s="1"/>
  <c r="AC25"/>
  <c r="AA26"/>
  <c r="AB26" s="1"/>
  <c r="AG27"/>
  <c r="AZ67"/>
  <c r="W65"/>
  <c r="X65" s="1"/>
  <c r="W59"/>
  <c r="X59" s="1"/>
  <c r="W57"/>
  <c r="X57" s="1"/>
  <c r="W53"/>
  <c r="X53" s="1"/>
  <c r="W51"/>
  <c r="X51" s="1"/>
  <c r="W49"/>
  <c r="X49" s="1"/>
  <c r="W47"/>
  <c r="X47" s="1"/>
  <c r="W41"/>
  <c r="X41" s="1"/>
  <c r="W23"/>
  <c r="X23" s="1"/>
  <c r="AC66"/>
  <c r="AA66"/>
  <c r="AB66" s="1"/>
  <c r="AC63"/>
  <c r="AA63"/>
  <c r="AB63" s="1"/>
  <c r="AC62"/>
  <c r="AA62"/>
  <c r="AB62" s="1"/>
  <c r="AC61"/>
  <c r="AA61"/>
  <c r="AB61" s="1"/>
  <c r="AC60"/>
  <c r="AA60"/>
  <c r="AB60" s="1"/>
  <c r="CW59"/>
  <c r="AA59"/>
  <c r="AB59" s="1"/>
  <c r="AC59"/>
  <c r="AA58"/>
  <c r="AB58" s="1"/>
  <c r="AC58"/>
  <c r="AA57"/>
  <c r="AB57" s="1"/>
  <c r="AC57"/>
  <c r="AA56"/>
  <c r="AB56" s="1"/>
  <c r="AC56"/>
  <c r="AA55"/>
  <c r="AB55" s="1"/>
  <c r="AC55"/>
  <c r="AA54"/>
  <c r="AB54" s="1"/>
  <c r="AC54"/>
  <c r="AA53"/>
  <c r="AB53" s="1"/>
  <c r="AC53"/>
  <c r="AA52"/>
  <c r="AB52" s="1"/>
  <c r="AC52"/>
  <c r="AA51"/>
  <c r="AB51" s="1"/>
  <c r="AC51"/>
  <c r="AC50"/>
  <c r="AA50"/>
  <c r="AB50" s="1"/>
  <c r="AC49"/>
  <c r="AA49"/>
  <c r="AB49" s="1"/>
  <c r="AC48"/>
  <c r="AA48"/>
  <c r="AB48" s="1"/>
  <c r="AE43"/>
  <c r="AF43" s="1"/>
  <c r="AZ43"/>
  <c r="AA43"/>
  <c r="AB43" s="1"/>
  <c r="AC47"/>
  <c r="AA47"/>
  <c r="AB47" s="1"/>
  <c r="AC42"/>
  <c r="AA42"/>
  <c r="AB42" s="1"/>
  <c r="AA41"/>
  <c r="AB41" s="1"/>
  <c r="AC41"/>
  <c r="AA40"/>
  <c r="AB40" s="1"/>
  <c r="AC40"/>
  <c r="AA39"/>
  <c r="AB39" s="1"/>
  <c r="AC39"/>
  <c r="AA38"/>
  <c r="AB38" s="1"/>
  <c r="AC38"/>
  <c r="AC37"/>
  <c r="AA37"/>
  <c r="AB37" s="1"/>
  <c r="AC36"/>
  <c r="AA36"/>
  <c r="AB36" s="1"/>
  <c r="AC35"/>
  <c r="AA35"/>
  <c r="AB35" s="1"/>
  <c r="AC34"/>
  <c r="AA34"/>
  <c r="AB34" s="1"/>
  <c r="AC33"/>
  <c r="AA33"/>
  <c r="AB33" s="1"/>
  <c r="AC32"/>
  <c r="AA32"/>
  <c r="AB32" s="1"/>
  <c r="AC31"/>
  <c r="AA31"/>
  <c r="AB31" s="1"/>
  <c r="AA30"/>
  <c r="AB30" s="1"/>
  <c r="AC30"/>
  <c r="AA29"/>
  <c r="AB29" s="1"/>
  <c r="AC29"/>
  <c r="AC28"/>
  <c r="AA28"/>
  <c r="AB28" s="1"/>
  <c r="CW23"/>
  <c r="AC23"/>
  <c r="AA23"/>
  <c r="AB23" s="1"/>
  <c r="AA22"/>
  <c r="AB22" s="1"/>
  <c r="AA21"/>
  <c r="AB21" s="1"/>
  <c r="AC21"/>
  <c r="AA20"/>
  <c r="AB20" s="1"/>
  <c r="AC20"/>
  <c r="AA19"/>
  <c r="AB19" s="1"/>
  <c r="AC19"/>
  <c r="AA18"/>
  <c r="AB18" s="1"/>
  <c r="AC18"/>
  <c r="AC17"/>
  <c r="AA17"/>
  <c r="AB17" s="1"/>
  <c r="AC16"/>
  <c r="AA16"/>
  <c r="AB16" s="1"/>
  <c r="AA15"/>
  <c r="AB15" s="1"/>
  <c r="AC15"/>
  <c r="AC14"/>
  <c r="AA14"/>
  <c r="AB14" s="1"/>
  <c r="AA13"/>
  <c r="AB13" s="1"/>
  <c r="AC13"/>
  <c r="AC12"/>
  <c r="AA12"/>
  <c r="AB12" s="1"/>
  <c r="AA11"/>
  <c r="AB11" s="1"/>
  <c r="AC11"/>
  <c r="AA10"/>
  <c r="AB10" s="1"/>
  <c r="AC10"/>
  <c r="AA9"/>
  <c r="AB9" s="1"/>
  <c r="AC9"/>
  <c r="AC8"/>
  <c r="AA8"/>
  <c r="AB8" s="1"/>
  <c r="AA7"/>
  <c r="AB7" s="1"/>
  <c r="AC7"/>
  <c r="AC6"/>
  <c r="AA6"/>
  <c r="AB6" s="1"/>
  <c r="AA5"/>
  <c r="AB5" s="1"/>
  <c r="AC5"/>
  <c r="AA4"/>
  <c r="AB4" s="1"/>
  <c r="AC4"/>
  <c r="AM272" l="1"/>
  <c r="AN272" s="1"/>
  <c r="AO272"/>
  <c r="AQ272" s="1"/>
  <c r="AR272" s="1"/>
  <c r="AI221"/>
  <c r="AJ221" s="1"/>
  <c r="AK221"/>
  <c r="AO404"/>
  <c r="AQ404" s="1"/>
  <c r="AR404" s="1"/>
  <c r="AM404"/>
  <c r="AN404" s="1"/>
  <c r="AO378"/>
  <c r="AQ378" s="1"/>
  <c r="AR378" s="1"/>
  <c r="AM378"/>
  <c r="AN378" s="1"/>
  <c r="AE500"/>
  <c r="AF500" s="1"/>
  <c r="AS500"/>
  <c r="AU500" s="1"/>
  <c r="AW500"/>
  <c r="AY500" s="1"/>
  <c r="AZ500" s="1"/>
  <c r="AG500"/>
  <c r="AM376"/>
  <c r="AN376" s="1"/>
  <c r="AO376"/>
  <c r="AQ376" s="1"/>
  <c r="AR376" s="1"/>
  <c r="AM446"/>
  <c r="AN446" s="1"/>
  <c r="AO446"/>
  <c r="AQ446" s="1"/>
  <c r="AR446" s="1"/>
  <c r="AO220"/>
  <c r="AQ220" s="1"/>
  <c r="AR220" s="1"/>
  <c r="AM220"/>
  <c r="AN220" s="1"/>
  <c r="AM219"/>
  <c r="AN219" s="1"/>
  <c r="AO219"/>
  <c r="AQ219" s="1"/>
  <c r="AR219" s="1"/>
  <c r="AG484"/>
  <c r="AW484"/>
  <c r="AY484" s="1"/>
  <c r="AZ484" s="1"/>
  <c r="AS484"/>
  <c r="AU484" s="1"/>
  <c r="AE484"/>
  <c r="AF484" s="1"/>
  <c r="AM235"/>
  <c r="AN235" s="1"/>
  <c r="AO235"/>
  <c r="AQ235" s="1"/>
  <c r="AR235" s="1"/>
  <c r="AO222"/>
  <c r="AQ222" s="1"/>
  <c r="AR222" s="1"/>
  <c r="AM222"/>
  <c r="AN222" s="1"/>
  <c r="AM445"/>
  <c r="AN445" s="1"/>
  <c r="AO445"/>
  <c r="AQ445" s="1"/>
  <c r="AR445" s="1"/>
  <c r="AG212"/>
  <c r="AE212"/>
  <c r="AF212" s="1"/>
  <c r="AZ212"/>
  <c r="AE211"/>
  <c r="AF211" s="1"/>
  <c r="AZ211"/>
  <c r="AG211"/>
  <c r="AG210"/>
  <c r="AE210"/>
  <c r="AF210" s="1"/>
  <c r="AZ210"/>
  <c r="AG209"/>
  <c r="AE209"/>
  <c r="AF209" s="1"/>
  <c r="AZ209"/>
  <c r="AG208"/>
  <c r="AZ208"/>
  <c r="AE208"/>
  <c r="AF208" s="1"/>
  <c r="AE207"/>
  <c r="AF207" s="1"/>
  <c r="AZ207"/>
  <c r="AG207"/>
  <c r="AG206"/>
  <c r="AE206"/>
  <c r="AF206" s="1"/>
  <c r="AZ206"/>
  <c r="AZ205"/>
  <c r="AG205"/>
  <c r="AE205"/>
  <c r="AF205" s="1"/>
  <c r="AG204"/>
  <c r="AE204"/>
  <c r="AF204" s="1"/>
  <c r="AZ204"/>
  <c r="AE203"/>
  <c r="AF203" s="1"/>
  <c r="AZ203"/>
  <c r="AG203"/>
  <c r="AG202"/>
  <c r="AE202"/>
  <c r="AF202" s="1"/>
  <c r="AZ202"/>
  <c r="AG200"/>
  <c r="AE200"/>
  <c r="AF200" s="1"/>
  <c r="AZ200"/>
  <c r="AE199"/>
  <c r="AF199" s="1"/>
  <c r="AG199"/>
  <c r="AZ199"/>
  <c r="AZ198"/>
  <c r="AG198"/>
  <c r="AE198"/>
  <c r="AF198" s="1"/>
  <c r="AE197"/>
  <c r="AF197" s="1"/>
  <c r="AZ197"/>
  <c r="AG197"/>
  <c r="AG196"/>
  <c r="AE196"/>
  <c r="AF196" s="1"/>
  <c r="AZ196"/>
  <c r="AE27"/>
  <c r="AF27" s="1"/>
  <c r="AZ27"/>
  <c r="AE118"/>
  <c r="AF118" s="1"/>
  <c r="AG118"/>
  <c r="AZ118"/>
  <c r="AG129"/>
  <c r="AZ129"/>
  <c r="AE129"/>
  <c r="AF129" s="1"/>
  <c r="AE193"/>
  <c r="AF193" s="1"/>
  <c r="AZ193"/>
  <c r="AG189"/>
  <c r="AE189"/>
  <c r="AF189" s="1"/>
  <c r="AZ189"/>
  <c r="AG187"/>
  <c r="AZ187"/>
  <c r="AE187"/>
  <c r="AF187" s="1"/>
  <c r="AE181"/>
  <c r="AF181" s="1"/>
  <c r="AG181"/>
  <c r="AZ181"/>
  <c r="AE177"/>
  <c r="AF177" s="1"/>
  <c r="AZ177"/>
  <c r="AG175"/>
  <c r="AE175"/>
  <c r="AF175" s="1"/>
  <c r="AZ175"/>
  <c r="AE171"/>
  <c r="AF171" s="1"/>
  <c r="AZ171"/>
  <c r="AG171"/>
  <c r="AE165"/>
  <c r="AF165" s="1"/>
  <c r="AG165"/>
  <c r="AZ165"/>
  <c r="AG161"/>
  <c r="AZ161"/>
  <c r="AE161"/>
  <c r="AF161" s="1"/>
  <c r="AE157"/>
  <c r="AF157" s="1"/>
  <c r="AZ157"/>
  <c r="AG157"/>
  <c r="AG151"/>
  <c r="AE151"/>
  <c r="AF151" s="1"/>
  <c r="AZ151"/>
  <c r="AG147"/>
  <c r="AZ147"/>
  <c r="AE147"/>
  <c r="AF147" s="1"/>
  <c r="AE145"/>
  <c r="AF145" s="1"/>
  <c r="AG145"/>
  <c r="AZ145"/>
  <c r="AG141"/>
  <c r="AZ141"/>
  <c r="AE141"/>
  <c r="AF141" s="1"/>
  <c r="AE137"/>
  <c r="AF137" s="1"/>
  <c r="AZ137"/>
  <c r="AG135"/>
  <c r="AE135"/>
  <c r="AF135" s="1"/>
  <c r="AZ135"/>
  <c r="AZ194"/>
  <c r="AE194"/>
  <c r="AF194" s="1"/>
  <c r="AE192"/>
  <c r="AF192" s="1"/>
  <c r="AZ192"/>
  <c r="AG192"/>
  <c r="AG188"/>
  <c r="AE188"/>
  <c r="AF188" s="1"/>
  <c r="AZ188"/>
  <c r="AG184"/>
  <c r="AE184"/>
  <c r="AF184" s="1"/>
  <c r="AZ184"/>
  <c r="AG182"/>
  <c r="AZ182"/>
  <c r="AE182"/>
  <c r="AF182" s="1"/>
  <c r="AG178"/>
  <c r="AE178"/>
  <c r="AF178" s="1"/>
  <c r="AZ178"/>
  <c r="AE176"/>
  <c r="AF176" s="1"/>
  <c r="AZ176"/>
  <c r="AG172"/>
  <c r="AE172"/>
  <c r="AF172" s="1"/>
  <c r="AZ172"/>
  <c r="AE170"/>
  <c r="AF170" s="1"/>
  <c r="AZ170"/>
  <c r="AG170"/>
  <c r="AW168"/>
  <c r="AY168" s="1"/>
  <c r="AZ168" s="1"/>
  <c r="AG168"/>
  <c r="AE168"/>
  <c r="AF168" s="1"/>
  <c r="AS168"/>
  <c r="AU168" s="1"/>
  <c r="AG164"/>
  <c r="AE164"/>
  <c r="AF164" s="1"/>
  <c r="AZ164"/>
  <c r="AG162"/>
  <c r="AE162"/>
  <c r="AF162" s="1"/>
  <c r="AZ162"/>
  <c r="AE158"/>
  <c r="AF158" s="1"/>
  <c r="AZ158"/>
  <c r="AG158"/>
  <c r="AG156"/>
  <c r="AZ156"/>
  <c r="AE156"/>
  <c r="AF156" s="1"/>
  <c r="AE154"/>
  <c r="AF154" s="1"/>
  <c r="AG154"/>
  <c r="AZ154"/>
  <c r="AE150"/>
  <c r="AF150" s="1"/>
  <c r="AZ150"/>
  <c r="AG150"/>
  <c r="AE144"/>
  <c r="AF144" s="1"/>
  <c r="AZ144"/>
  <c r="AE140"/>
  <c r="AF140" s="1"/>
  <c r="AG140"/>
  <c r="AZ140"/>
  <c r="AE138"/>
  <c r="AF138" s="1"/>
  <c r="AZ138"/>
  <c r="AE195"/>
  <c r="AF195" s="1"/>
  <c r="AZ195"/>
  <c r="AG191"/>
  <c r="AE191"/>
  <c r="AF191" s="1"/>
  <c r="AZ191"/>
  <c r="AG185"/>
  <c r="AE185"/>
  <c r="AF185" s="1"/>
  <c r="AZ185"/>
  <c r="AG183"/>
  <c r="AE183"/>
  <c r="AF183" s="1"/>
  <c r="AZ183"/>
  <c r="AG179"/>
  <c r="AE179"/>
  <c r="AF179" s="1"/>
  <c r="AZ179"/>
  <c r="AG173"/>
  <c r="AZ173"/>
  <c r="AE173"/>
  <c r="AF173" s="1"/>
  <c r="AE169"/>
  <c r="AF169" s="1"/>
  <c r="AZ169"/>
  <c r="AG169"/>
  <c r="AG167"/>
  <c r="AE167"/>
  <c r="AF167" s="1"/>
  <c r="AW167"/>
  <c r="AY167" s="1"/>
  <c r="AZ167" s="1"/>
  <c r="AS167"/>
  <c r="AU167" s="1"/>
  <c r="AG163"/>
  <c r="AE163"/>
  <c r="AF163" s="1"/>
  <c r="AZ163"/>
  <c r="AE159"/>
  <c r="AF159" s="1"/>
  <c r="AZ159"/>
  <c r="AG159"/>
  <c r="AZ153"/>
  <c r="AE153"/>
  <c r="AF153" s="1"/>
  <c r="AE149"/>
  <c r="AF149" s="1"/>
  <c r="AG149"/>
  <c r="AZ149"/>
  <c r="AG143"/>
  <c r="AZ143"/>
  <c r="AE143"/>
  <c r="AF143" s="1"/>
  <c r="AG139"/>
  <c r="AE139"/>
  <c r="AF139" s="1"/>
  <c r="AZ139"/>
  <c r="AG133"/>
  <c r="AE133"/>
  <c r="AF133" s="1"/>
  <c r="AZ133"/>
  <c r="AG190"/>
  <c r="AE190"/>
  <c r="AF190" s="1"/>
  <c r="AZ190"/>
  <c r="AE186"/>
  <c r="AF186" s="1"/>
  <c r="AG186"/>
  <c r="AZ186"/>
  <c r="AG180"/>
  <c r="AE180"/>
  <c r="AF180" s="1"/>
  <c r="AZ180"/>
  <c r="AG174"/>
  <c r="AE174"/>
  <c r="AF174" s="1"/>
  <c r="AZ174"/>
  <c r="AG166"/>
  <c r="AW166"/>
  <c r="AY166" s="1"/>
  <c r="AZ166" s="1"/>
  <c r="AE166"/>
  <c r="AF166" s="1"/>
  <c r="AS166"/>
  <c r="AU166" s="1"/>
  <c r="AG160"/>
  <c r="AE160"/>
  <c r="AF160" s="1"/>
  <c r="AZ160"/>
  <c r="AE152"/>
  <c r="AF152" s="1"/>
  <c r="AG152"/>
  <c r="AZ152"/>
  <c r="AG148"/>
  <c r="AE148"/>
  <c r="AF148" s="1"/>
  <c r="AZ148"/>
  <c r="AZ146"/>
  <c r="AG146"/>
  <c r="AE146"/>
  <c r="AF146" s="1"/>
  <c r="AE142"/>
  <c r="AF142" s="1"/>
  <c r="AZ142"/>
  <c r="AG136"/>
  <c r="AE136"/>
  <c r="AF136" s="1"/>
  <c r="AZ136"/>
  <c r="AG134"/>
  <c r="AE134"/>
  <c r="AF134" s="1"/>
  <c r="AZ134"/>
  <c r="AE128"/>
  <c r="AF128" s="1"/>
  <c r="AZ126"/>
  <c r="AG128"/>
  <c r="AM124"/>
  <c r="AN124" s="1"/>
  <c r="AQ124"/>
  <c r="AR124" s="1"/>
  <c r="AM122"/>
  <c r="AN122" s="1"/>
  <c r="AQ122"/>
  <c r="AR122" s="1"/>
  <c r="AG117"/>
  <c r="AE117"/>
  <c r="AF117" s="1"/>
  <c r="AZ117"/>
  <c r="AG116"/>
  <c r="AZ116"/>
  <c r="AE116"/>
  <c r="AF116" s="1"/>
  <c r="AG115"/>
  <c r="AE115"/>
  <c r="AF115" s="1"/>
  <c r="AZ115"/>
  <c r="AZ114"/>
  <c r="AG114"/>
  <c r="AE114"/>
  <c r="AF114" s="1"/>
  <c r="AE113"/>
  <c r="AF113" s="1"/>
  <c r="AG113"/>
  <c r="AZ113"/>
  <c r="AG112"/>
  <c r="AE112"/>
  <c r="AF112" s="1"/>
  <c r="AZ112"/>
  <c r="AE111"/>
  <c r="AF111" s="1"/>
  <c r="AZ111"/>
  <c r="AG111"/>
  <c r="AE110"/>
  <c r="AF110" s="1"/>
  <c r="AG110"/>
  <c r="AZ110"/>
  <c r="AE109"/>
  <c r="AF109" s="1"/>
  <c r="AG109"/>
  <c r="AZ109"/>
  <c r="AG108"/>
  <c r="AZ108"/>
  <c r="AE108"/>
  <c r="AF108" s="1"/>
  <c r="AG107"/>
  <c r="AZ107"/>
  <c r="AE107"/>
  <c r="AF107" s="1"/>
  <c r="AG106"/>
  <c r="AE106"/>
  <c r="AF106" s="1"/>
  <c r="AZ106"/>
  <c r="AE105"/>
  <c r="AF105" s="1"/>
  <c r="AZ105"/>
  <c r="AG105"/>
  <c r="AG104"/>
  <c r="AZ104"/>
  <c r="AE104"/>
  <c r="AF104" s="1"/>
  <c r="AG103"/>
  <c r="AE103"/>
  <c r="AF103" s="1"/>
  <c r="AZ103"/>
  <c r="AG102"/>
  <c r="AE102"/>
  <c r="AF102" s="1"/>
  <c r="AZ102"/>
  <c r="AE101"/>
  <c r="AF101" s="1"/>
  <c r="AZ101"/>
  <c r="AE100"/>
  <c r="AF100" s="1"/>
  <c r="AZ100"/>
  <c r="AE99"/>
  <c r="AF99" s="1"/>
  <c r="AG99"/>
  <c r="AZ99"/>
  <c r="AE98"/>
  <c r="AF98" s="1"/>
  <c r="AZ98"/>
  <c r="AG98"/>
  <c r="AG97"/>
  <c r="AE97"/>
  <c r="AF97" s="1"/>
  <c r="AZ97"/>
  <c r="AE96"/>
  <c r="AF96" s="1"/>
  <c r="AG96"/>
  <c r="AZ96"/>
  <c r="AG95"/>
  <c r="AZ95"/>
  <c r="AE95"/>
  <c r="AF95" s="1"/>
  <c r="AG94"/>
  <c r="AE94"/>
  <c r="AF94" s="1"/>
  <c r="AZ94"/>
  <c r="AE93"/>
  <c r="AF93" s="1"/>
  <c r="AZ93"/>
  <c r="AG93"/>
  <c r="AG92"/>
  <c r="AE92"/>
  <c r="AF92" s="1"/>
  <c r="AZ92"/>
  <c r="AE91"/>
  <c r="AF91" s="1"/>
  <c r="AZ91"/>
  <c r="AG91"/>
  <c r="AE90"/>
  <c r="AF90" s="1"/>
  <c r="AG90"/>
  <c r="AZ90"/>
  <c r="AG89"/>
  <c r="AE89"/>
  <c r="AF89" s="1"/>
  <c r="AZ89"/>
  <c r="AG88"/>
  <c r="AE88"/>
  <c r="AF88" s="1"/>
  <c r="AZ88"/>
  <c r="AE87"/>
  <c r="AF87" s="1"/>
  <c r="AG87"/>
  <c r="AZ87"/>
  <c r="AG86"/>
  <c r="AE86"/>
  <c r="AF86" s="1"/>
  <c r="AZ86"/>
  <c r="AG85"/>
  <c r="AE85"/>
  <c r="AF85" s="1"/>
  <c r="AZ85"/>
  <c r="AE84"/>
  <c r="AF84" s="1"/>
  <c r="AZ84"/>
  <c r="AG84"/>
  <c r="AG83"/>
  <c r="AZ83"/>
  <c r="AE83"/>
  <c r="AF83" s="1"/>
  <c r="AG82"/>
  <c r="AE82"/>
  <c r="AF82" s="1"/>
  <c r="AZ82"/>
  <c r="AM326"/>
  <c r="AN326" s="1"/>
  <c r="AO326"/>
  <c r="AQ326" s="1"/>
  <c r="AR326" s="1"/>
  <c r="AK488"/>
  <c r="AI488"/>
  <c r="AJ488" s="1"/>
  <c r="AM373"/>
  <c r="AN373" s="1"/>
  <c r="AO373"/>
  <c r="AQ373" s="1"/>
  <c r="AR373" s="1"/>
  <c r="AK483"/>
  <c r="AI483"/>
  <c r="AJ483" s="1"/>
  <c r="AI499"/>
  <c r="AJ499" s="1"/>
  <c r="AK499"/>
  <c r="AO467"/>
  <c r="AQ467" s="1"/>
  <c r="AR467" s="1"/>
  <c r="AM467"/>
  <c r="AN467" s="1"/>
  <c r="AO424"/>
  <c r="AQ424" s="1"/>
  <c r="AR424" s="1"/>
  <c r="AM424"/>
  <c r="AN424" s="1"/>
  <c r="AO480"/>
  <c r="AQ480" s="1"/>
  <c r="AR480" s="1"/>
  <c r="AM480"/>
  <c r="AN480" s="1"/>
  <c r="AM296"/>
  <c r="AN296" s="1"/>
  <c r="AO296"/>
  <c r="AQ296" s="1"/>
  <c r="AR296" s="1"/>
  <c r="AI491"/>
  <c r="AJ491" s="1"/>
  <c r="AK491"/>
  <c r="AK495"/>
  <c r="AI495"/>
  <c r="AJ495" s="1"/>
  <c r="AI387"/>
  <c r="AJ387" s="1"/>
  <c r="AK387"/>
  <c r="AI479"/>
  <c r="AJ479" s="1"/>
  <c r="AK479"/>
  <c r="AM481"/>
  <c r="AN481" s="1"/>
  <c r="AO481"/>
  <c r="AQ481" s="1"/>
  <c r="AR481" s="1"/>
  <c r="AG81"/>
  <c r="AE81"/>
  <c r="AF81" s="1"/>
  <c r="AZ81"/>
  <c r="AG80"/>
  <c r="AE80"/>
  <c r="AF80" s="1"/>
  <c r="AZ80"/>
  <c r="AG79"/>
  <c r="AE79"/>
  <c r="AF79" s="1"/>
  <c r="AZ79"/>
  <c r="AE78"/>
  <c r="AF78" s="1"/>
  <c r="AZ78"/>
  <c r="AG78"/>
  <c r="AG77"/>
  <c r="AE77"/>
  <c r="AF77" s="1"/>
  <c r="AZ77"/>
  <c r="AG76"/>
  <c r="AE76"/>
  <c r="AF76" s="1"/>
  <c r="AZ76"/>
  <c r="AG75"/>
  <c r="AE75"/>
  <c r="AF75" s="1"/>
  <c r="AZ75"/>
  <c r="AG74"/>
  <c r="AE74"/>
  <c r="AF74" s="1"/>
  <c r="AZ74"/>
  <c r="AG73"/>
  <c r="AE73"/>
  <c r="AF73" s="1"/>
  <c r="AZ73"/>
  <c r="AG72"/>
  <c r="AE72"/>
  <c r="AF72" s="1"/>
  <c r="AZ72"/>
  <c r="AG71"/>
  <c r="AE71"/>
  <c r="AF71" s="1"/>
  <c r="AZ71"/>
  <c r="AG70"/>
  <c r="AE70"/>
  <c r="AF70" s="1"/>
  <c r="AZ70"/>
  <c r="AG69"/>
  <c r="AE69"/>
  <c r="AF69" s="1"/>
  <c r="AZ69"/>
  <c r="AG68"/>
  <c r="AE68"/>
  <c r="AF68" s="1"/>
  <c r="AZ68"/>
  <c r="AE67"/>
  <c r="AF67" s="1"/>
  <c r="AG67"/>
  <c r="AI27"/>
  <c r="AJ27" s="1"/>
  <c r="AE25"/>
  <c r="AF25" s="1"/>
  <c r="AZ25"/>
  <c r="AI26"/>
  <c r="AJ26" s="1"/>
  <c r="AI66"/>
  <c r="AJ66" s="1"/>
  <c r="AE65"/>
  <c r="AF65" s="1"/>
  <c r="AZ65"/>
  <c r="AE24"/>
  <c r="AF24" s="1"/>
  <c r="AG24"/>
  <c r="AZ24"/>
  <c r="AE66"/>
  <c r="AF66" s="1"/>
  <c r="AZ64"/>
  <c r="AG63"/>
  <c r="AE63"/>
  <c r="AF63" s="1"/>
  <c r="AZ63"/>
  <c r="AE62"/>
  <c r="AF62" s="1"/>
  <c r="AZ62"/>
  <c r="AE61"/>
  <c r="AF61" s="1"/>
  <c r="AZ61"/>
  <c r="AG61"/>
  <c r="AE60"/>
  <c r="AF60" s="1"/>
  <c r="AZ60"/>
  <c r="AG60"/>
  <c r="AG59"/>
  <c r="AE59"/>
  <c r="AF59" s="1"/>
  <c r="AZ59"/>
  <c r="AG58"/>
  <c r="AE58"/>
  <c r="AF58" s="1"/>
  <c r="AZ58"/>
  <c r="AG57"/>
  <c r="AE57"/>
  <c r="AF57" s="1"/>
  <c r="AZ57"/>
  <c r="AG56"/>
  <c r="AE56"/>
  <c r="AF56" s="1"/>
  <c r="AZ56"/>
  <c r="AG55"/>
  <c r="AE55"/>
  <c r="AF55" s="1"/>
  <c r="AZ55"/>
  <c r="AG54"/>
  <c r="AE54"/>
  <c r="AF54" s="1"/>
  <c r="AZ54"/>
  <c r="AG53"/>
  <c r="AE53"/>
  <c r="AF53" s="1"/>
  <c r="AZ53"/>
  <c r="AG52"/>
  <c r="AE52"/>
  <c r="AF52" s="1"/>
  <c r="AZ52"/>
  <c r="AG51"/>
  <c r="AE51"/>
  <c r="AF51" s="1"/>
  <c r="AZ51"/>
  <c r="AE50"/>
  <c r="AF50" s="1"/>
  <c r="AZ50"/>
  <c r="AG50"/>
  <c r="AZ49"/>
  <c r="AG49"/>
  <c r="AE49"/>
  <c r="AF49" s="1"/>
  <c r="AE48"/>
  <c r="AF48" s="1"/>
  <c r="AZ48"/>
  <c r="AG48"/>
  <c r="AI43"/>
  <c r="AJ43" s="1"/>
  <c r="AG47"/>
  <c r="AE47"/>
  <c r="AF47" s="1"/>
  <c r="AZ47"/>
  <c r="AG42"/>
  <c r="AE42"/>
  <c r="AF42" s="1"/>
  <c r="AZ42"/>
  <c r="AG41"/>
  <c r="AE41"/>
  <c r="AF41" s="1"/>
  <c r="AZ41"/>
  <c r="AE40"/>
  <c r="AF40" s="1"/>
  <c r="AZ40"/>
  <c r="AG40"/>
  <c r="AG39"/>
  <c r="AE39"/>
  <c r="AF39" s="1"/>
  <c r="AZ39"/>
  <c r="AG38"/>
  <c r="AE38"/>
  <c r="AF38" s="1"/>
  <c r="AZ38"/>
  <c r="AE37"/>
  <c r="AF37" s="1"/>
  <c r="AG37"/>
  <c r="AZ37"/>
  <c r="AE36"/>
  <c r="AF36" s="1"/>
  <c r="AZ36"/>
  <c r="AE35"/>
  <c r="AF35" s="1"/>
  <c r="AZ35"/>
  <c r="AG34"/>
  <c r="AE34"/>
  <c r="AF34" s="1"/>
  <c r="AZ34"/>
  <c r="AE33"/>
  <c r="AF33" s="1"/>
  <c r="AG33"/>
  <c r="AZ33"/>
  <c r="AG32"/>
  <c r="AE32"/>
  <c r="AF32" s="1"/>
  <c r="AZ32"/>
  <c r="AG31"/>
  <c r="AE31"/>
  <c r="AF31" s="1"/>
  <c r="AZ31"/>
  <c r="AG30"/>
  <c r="AE30"/>
  <c r="AF30" s="1"/>
  <c r="AZ30"/>
  <c r="AG29"/>
  <c r="AE29"/>
  <c r="AF29" s="1"/>
  <c r="AZ29"/>
  <c r="AG28"/>
  <c r="AE28"/>
  <c r="AF28" s="1"/>
  <c r="AZ28"/>
  <c r="AE23"/>
  <c r="AF23" s="1"/>
  <c r="AZ23"/>
  <c r="AE22"/>
  <c r="AF22" s="1"/>
  <c r="AZ22"/>
  <c r="AZ21"/>
  <c r="AE21"/>
  <c r="AF21" s="1"/>
  <c r="AE20"/>
  <c r="AF20" s="1"/>
  <c r="AZ20"/>
  <c r="AE19"/>
  <c r="AF19" s="1"/>
  <c r="AZ19"/>
  <c r="AG18"/>
  <c r="AE18"/>
  <c r="AF18" s="1"/>
  <c r="AZ18"/>
  <c r="AE17"/>
  <c r="AF17" s="1"/>
  <c r="AG17"/>
  <c r="AZ17"/>
  <c r="AG16"/>
  <c r="AZ16"/>
  <c r="AE16"/>
  <c r="AF16" s="1"/>
  <c r="AE15"/>
  <c r="AF15" s="1"/>
  <c r="AZ15"/>
  <c r="AG15"/>
  <c r="AG14"/>
  <c r="AE14"/>
  <c r="AF14" s="1"/>
  <c r="AZ14"/>
  <c r="AG13"/>
  <c r="AZ13"/>
  <c r="AE13"/>
  <c r="AF13" s="1"/>
  <c r="AE12"/>
  <c r="AF12" s="1"/>
  <c r="AG12"/>
  <c r="AZ12"/>
  <c r="AG11"/>
  <c r="AE11"/>
  <c r="AF11" s="1"/>
  <c r="AZ11"/>
  <c r="AG10"/>
  <c r="AE10"/>
  <c r="AF10" s="1"/>
  <c r="AZ10"/>
  <c r="AE9"/>
  <c r="AF9" s="1"/>
  <c r="AG9"/>
  <c r="AZ9"/>
  <c r="AE8"/>
  <c r="AF8" s="1"/>
  <c r="AG8"/>
  <c r="AZ8"/>
  <c r="AE7"/>
  <c r="AF7" s="1"/>
  <c r="AZ7"/>
  <c r="AG7"/>
  <c r="AE6"/>
  <c r="AF6" s="1"/>
  <c r="AZ6"/>
  <c r="AG6"/>
  <c r="AZ5"/>
  <c r="AG5"/>
  <c r="AE5"/>
  <c r="AF5" s="1"/>
  <c r="AZ4"/>
  <c r="AG4"/>
  <c r="AE4"/>
  <c r="AF4" s="1"/>
  <c r="AK484" l="1"/>
  <c r="AI484"/>
  <c r="AJ484" s="1"/>
  <c r="AK500"/>
  <c r="AI500"/>
  <c r="AJ500" s="1"/>
  <c r="AM221"/>
  <c r="AN221" s="1"/>
  <c r="AO221"/>
  <c r="AQ221" s="1"/>
  <c r="AR221" s="1"/>
  <c r="AI212"/>
  <c r="AJ212" s="1"/>
  <c r="AI211"/>
  <c r="AJ211" s="1"/>
  <c r="AI210"/>
  <c r="AJ210" s="1"/>
  <c r="AI209"/>
  <c r="AJ209" s="1"/>
  <c r="AI208"/>
  <c r="AJ208" s="1"/>
  <c r="AI207"/>
  <c r="AJ207" s="1"/>
  <c r="AI206"/>
  <c r="AJ206" s="1"/>
  <c r="AI205"/>
  <c r="AJ205" s="1"/>
  <c r="AI204"/>
  <c r="AJ204" s="1"/>
  <c r="AI203"/>
  <c r="AJ203" s="1"/>
  <c r="AI202"/>
  <c r="AJ202" s="1"/>
  <c r="AI200"/>
  <c r="AJ200" s="1"/>
  <c r="AI199"/>
  <c r="AJ199" s="1"/>
  <c r="AI198"/>
  <c r="AJ198" s="1"/>
  <c r="AI197"/>
  <c r="AJ197" s="1"/>
  <c r="AI196"/>
  <c r="AJ196" s="1"/>
  <c r="AI118"/>
  <c r="AJ118" s="1"/>
  <c r="AI129"/>
  <c r="AJ129" s="1"/>
  <c r="AI134"/>
  <c r="AJ134" s="1"/>
  <c r="AI136"/>
  <c r="AJ136" s="1"/>
  <c r="AI142"/>
  <c r="AJ142" s="1"/>
  <c r="AI148"/>
  <c r="AJ148" s="1"/>
  <c r="AI152"/>
  <c r="AJ152" s="1"/>
  <c r="AI160"/>
  <c r="AJ160" s="1"/>
  <c r="AI166"/>
  <c r="AJ166" s="1"/>
  <c r="AI174"/>
  <c r="AJ174" s="1"/>
  <c r="AI180"/>
  <c r="AJ180" s="1"/>
  <c r="AI186"/>
  <c r="AJ186" s="1"/>
  <c r="AI190"/>
  <c r="AJ190" s="1"/>
  <c r="AI133"/>
  <c r="AJ133" s="1"/>
  <c r="AI139"/>
  <c r="AJ139" s="1"/>
  <c r="AI143"/>
  <c r="AJ143" s="1"/>
  <c r="AI149"/>
  <c r="AJ149" s="1"/>
  <c r="AI153"/>
  <c r="AJ153" s="1"/>
  <c r="AI163"/>
  <c r="AJ163" s="1"/>
  <c r="AI167"/>
  <c r="AJ167" s="1"/>
  <c r="AI173"/>
  <c r="AJ173" s="1"/>
  <c r="AI179"/>
  <c r="AJ179" s="1"/>
  <c r="AI183"/>
  <c r="AJ183" s="1"/>
  <c r="AI185"/>
  <c r="AJ185" s="1"/>
  <c r="AI191"/>
  <c r="AJ191" s="1"/>
  <c r="AI195"/>
  <c r="AJ195" s="1"/>
  <c r="AI138"/>
  <c r="AJ138" s="1"/>
  <c r="AI140"/>
  <c r="AJ140" s="1"/>
  <c r="AI144"/>
  <c r="AJ144" s="1"/>
  <c r="AI154"/>
  <c r="AJ154" s="1"/>
  <c r="AI156"/>
  <c r="AJ156" s="1"/>
  <c r="AI162"/>
  <c r="AJ162" s="1"/>
  <c r="AI164"/>
  <c r="AJ164" s="1"/>
  <c r="AI172"/>
  <c r="AJ172" s="1"/>
  <c r="AI176"/>
  <c r="AJ176" s="1"/>
  <c r="AI178"/>
  <c r="AJ178" s="1"/>
  <c r="AI182"/>
  <c r="AJ182" s="1"/>
  <c r="AI184"/>
  <c r="AJ184" s="1"/>
  <c r="AI188"/>
  <c r="AJ188" s="1"/>
  <c r="AI192"/>
  <c r="AJ192" s="1"/>
  <c r="AI194"/>
  <c r="AJ194" s="1"/>
  <c r="AI135"/>
  <c r="AJ135" s="1"/>
  <c r="AI137"/>
  <c r="AJ137" s="1"/>
  <c r="AI141"/>
  <c r="AJ141" s="1"/>
  <c r="AI145"/>
  <c r="AJ145" s="1"/>
  <c r="AI147"/>
  <c r="AJ147" s="1"/>
  <c r="AI151"/>
  <c r="AJ151" s="1"/>
  <c r="AI161"/>
  <c r="AJ161" s="1"/>
  <c r="AI165"/>
  <c r="AJ165" s="1"/>
  <c r="AI175"/>
  <c r="AJ175" s="1"/>
  <c r="AI177"/>
  <c r="AJ177" s="1"/>
  <c r="AI181"/>
  <c r="AJ181" s="1"/>
  <c r="AI187"/>
  <c r="AJ187" s="1"/>
  <c r="AI189"/>
  <c r="AJ189" s="1"/>
  <c r="AI193"/>
  <c r="AJ193" s="1"/>
  <c r="AI146"/>
  <c r="AJ146" s="1"/>
  <c r="AI159"/>
  <c r="AJ159" s="1"/>
  <c r="AI169"/>
  <c r="AJ169" s="1"/>
  <c r="AI150"/>
  <c r="AJ150" s="1"/>
  <c r="AI158"/>
  <c r="AJ158" s="1"/>
  <c r="AI168"/>
  <c r="AJ168" s="1"/>
  <c r="AI170"/>
  <c r="AJ170" s="1"/>
  <c r="AI157"/>
  <c r="AJ157" s="1"/>
  <c r="AI171"/>
  <c r="AJ171" s="1"/>
  <c r="AI126"/>
  <c r="AJ126" s="1"/>
  <c r="AI117"/>
  <c r="AJ117" s="1"/>
  <c r="AI116"/>
  <c r="AJ116" s="1"/>
  <c r="AI115"/>
  <c r="AJ115" s="1"/>
  <c r="AI114"/>
  <c r="AJ114" s="1"/>
  <c r="AI113"/>
  <c r="AJ113" s="1"/>
  <c r="AI112"/>
  <c r="AJ112" s="1"/>
  <c r="AI111"/>
  <c r="AJ111" s="1"/>
  <c r="AI110"/>
  <c r="AJ110" s="1"/>
  <c r="AI109"/>
  <c r="AJ109" s="1"/>
  <c r="AI108"/>
  <c r="AJ108" s="1"/>
  <c r="AI107"/>
  <c r="AJ107" s="1"/>
  <c r="AI106"/>
  <c r="AJ106" s="1"/>
  <c r="AI105"/>
  <c r="AJ105" s="1"/>
  <c r="AI104"/>
  <c r="AJ104" s="1"/>
  <c r="AI103"/>
  <c r="AJ103" s="1"/>
  <c r="AI102"/>
  <c r="AJ102" s="1"/>
  <c r="AI101"/>
  <c r="AJ101" s="1"/>
  <c r="AI100"/>
  <c r="AJ100" s="1"/>
  <c r="AI99"/>
  <c r="AJ99" s="1"/>
  <c r="AI98"/>
  <c r="AJ98" s="1"/>
  <c r="AI97"/>
  <c r="AJ97" s="1"/>
  <c r="AI96"/>
  <c r="AJ96" s="1"/>
  <c r="AI95"/>
  <c r="AJ95" s="1"/>
  <c r="AI94"/>
  <c r="AJ94" s="1"/>
  <c r="AI93"/>
  <c r="AJ93" s="1"/>
  <c r="AI92"/>
  <c r="AJ92" s="1"/>
  <c r="AI91"/>
  <c r="AJ91" s="1"/>
  <c r="AI90"/>
  <c r="AJ90" s="1"/>
  <c r="AI89"/>
  <c r="AJ89" s="1"/>
  <c r="AI88"/>
  <c r="AJ88" s="1"/>
  <c r="AI87"/>
  <c r="AJ87" s="1"/>
  <c r="AI86"/>
  <c r="AJ86" s="1"/>
  <c r="AI85"/>
  <c r="AJ85" s="1"/>
  <c r="AI84"/>
  <c r="AJ84" s="1"/>
  <c r="AI83"/>
  <c r="AJ83" s="1"/>
  <c r="AI82"/>
  <c r="AJ82" s="1"/>
  <c r="AO495"/>
  <c r="AQ495" s="1"/>
  <c r="AR495" s="1"/>
  <c r="AM495"/>
  <c r="AN495" s="1"/>
  <c r="AM483"/>
  <c r="AN483" s="1"/>
  <c r="AO483"/>
  <c r="AQ483" s="1"/>
  <c r="AR483" s="1"/>
  <c r="AM488"/>
  <c r="AN488" s="1"/>
  <c r="AO488"/>
  <c r="AQ488" s="1"/>
  <c r="AR488" s="1"/>
  <c r="AM479"/>
  <c r="AN479" s="1"/>
  <c r="AO479"/>
  <c r="AQ479" s="1"/>
  <c r="AR479" s="1"/>
  <c r="AM387"/>
  <c r="AN387" s="1"/>
  <c r="AO387"/>
  <c r="AQ387" s="1"/>
  <c r="AR387" s="1"/>
  <c r="AM491"/>
  <c r="AN491" s="1"/>
  <c r="AO491"/>
  <c r="AQ491" s="1"/>
  <c r="AR491" s="1"/>
  <c r="AM499"/>
  <c r="AN499" s="1"/>
  <c r="AO499"/>
  <c r="AQ499" s="1"/>
  <c r="AR499" s="1"/>
  <c r="AI81"/>
  <c r="AJ81" s="1"/>
  <c r="AI80"/>
  <c r="AJ80" s="1"/>
  <c r="AI79"/>
  <c r="AJ79" s="1"/>
  <c r="AI78"/>
  <c r="AJ78" s="1"/>
  <c r="AI77"/>
  <c r="AJ77" s="1"/>
  <c r="AI76"/>
  <c r="AJ76" s="1"/>
  <c r="AI75"/>
  <c r="AJ75" s="1"/>
  <c r="AI74"/>
  <c r="AJ74" s="1"/>
  <c r="AI73"/>
  <c r="AJ73" s="1"/>
  <c r="AI72"/>
  <c r="AJ72" s="1"/>
  <c r="AI71"/>
  <c r="AJ71" s="1"/>
  <c r="AI70"/>
  <c r="AJ70" s="1"/>
  <c r="AI69"/>
  <c r="AJ69" s="1"/>
  <c r="AI68"/>
  <c r="AJ68" s="1"/>
  <c r="AI67"/>
  <c r="AJ67" s="1"/>
  <c r="AI65"/>
  <c r="AJ65" s="1"/>
  <c r="AQ66"/>
  <c r="AR66" s="1"/>
  <c r="AM66"/>
  <c r="AN66" s="1"/>
  <c r="AQ26"/>
  <c r="AR26" s="1"/>
  <c r="AM26"/>
  <c r="AN26" s="1"/>
  <c r="AI25"/>
  <c r="AJ25" s="1"/>
  <c r="AQ27"/>
  <c r="AR27" s="1"/>
  <c r="AM27"/>
  <c r="AN27" s="1"/>
  <c r="AI24"/>
  <c r="AJ24" s="1"/>
  <c r="AI64"/>
  <c r="AJ64" s="1"/>
  <c r="AI63"/>
  <c r="AJ63" s="1"/>
  <c r="AI62"/>
  <c r="AJ62" s="1"/>
  <c r="AI61"/>
  <c r="AJ61" s="1"/>
  <c r="AI60"/>
  <c r="AJ60" s="1"/>
  <c r="AI59"/>
  <c r="AJ59" s="1"/>
  <c r="AI58"/>
  <c r="AJ58" s="1"/>
  <c r="AI57"/>
  <c r="AJ57" s="1"/>
  <c r="AI56"/>
  <c r="AJ56" s="1"/>
  <c r="AI55"/>
  <c r="AJ55" s="1"/>
  <c r="AI54"/>
  <c r="AJ54" s="1"/>
  <c r="AI53"/>
  <c r="AJ53" s="1"/>
  <c r="AI52"/>
  <c r="AJ52" s="1"/>
  <c r="AI51"/>
  <c r="AJ51" s="1"/>
  <c r="AI50"/>
  <c r="AJ50" s="1"/>
  <c r="AI49"/>
  <c r="AJ49" s="1"/>
  <c r="AI48"/>
  <c r="AJ48" s="1"/>
  <c r="AM43"/>
  <c r="AN43" s="1"/>
  <c r="AQ43"/>
  <c r="AR43" s="1"/>
  <c r="AI47"/>
  <c r="AJ47" s="1"/>
  <c r="AI42"/>
  <c r="AJ42" s="1"/>
  <c r="AI41"/>
  <c r="AJ41" s="1"/>
  <c r="AI40"/>
  <c r="AJ40" s="1"/>
  <c r="AI39"/>
  <c r="AJ39" s="1"/>
  <c r="AI38"/>
  <c r="AJ38" s="1"/>
  <c r="AI37"/>
  <c r="AJ37" s="1"/>
  <c r="AI36"/>
  <c r="AJ36" s="1"/>
  <c r="AI35"/>
  <c r="AJ35" s="1"/>
  <c r="AI34"/>
  <c r="AJ34" s="1"/>
  <c r="AI33"/>
  <c r="AJ33" s="1"/>
  <c r="AI32"/>
  <c r="AJ32" s="1"/>
  <c r="AI31"/>
  <c r="AJ31" s="1"/>
  <c r="AI30"/>
  <c r="AJ30" s="1"/>
  <c r="AI29"/>
  <c r="AJ29" s="1"/>
  <c r="AI28"/>
  <c r="AJ28" s="1"/>
  <c r="AI23"/>
  <c r="AJ23" s="1"/>
  <c r="AI22"/>
  <c r="AJ22" s="1"/>
  <c r="AI21"/>
  <c r="AJ21" s="1"/>
  <c r="AI20"/>
  <c r="AJ20" s="1"/>
  <c r="AI19"/>
  <c r="AJ19" s="1"/>
  <c r="AI18"/>
  <c r="AJ18" s="1"/>
  <c r="AI17"/>
  <c r="AJ17" s="1"/>
  <c r="AI16"/>
  <c r="AJ16" s="1"/>
  <c r="AI15"/>
  <c r="AJ15" s="1"/>
  <c r="AI14"/>
  <c r="AJ14" s="1"/>
  <c r="AI13"/>
  <c r="AJ13" s="1"/>
  <c r="AI12"/>
  <c r="AJ12" s="1"/>
  <c r="AI11"/>
  <c r="AJ11" s="1"/>
  <c r="AI10"/>
  <c r="AJ10" s="1"/>
  <c r="AI9"/>
  <c r="AJ9" s="1"/>
  <c r="AI8"/>
  <c r="AJ8" s="1"/>
  <c r="AI7"/>
  <c r="AJ7" s="1"/>
  <c r="AI6"/>
  <c r="AJ6" s="1"/>
  <c r="AI5"/>
  <c r="AJ5" s="1"/>
  <c r="AI4"/>
  <c r="AJ4" s="1"/>
  <c r="AM500" l="1"/>
  <c r="AN500" s="1"/>
  <c r="AO500"/>
  <c r="AQ500" s="1"/>
  <c r="AR500" s="1"/>
  <c r="AO484"/>
  <c r="AQ484" s="1"/>
  <c r="AR484" s="1"/>
  <c r="AM484"/>
  <c r="AN484" s="1"/>
  <c r="AQ212"/>
  <c r="AR212" s="1"/>
  <c r="AM212"/>
  <c r="AN212" s="1"/>
  <c r="AQ211"/>
  <c r="AR211" s="1"/>
  <c r="AM211"/>
  <c r="AN211" s="1"/>
  <c r="AM210"/>
  <c r="AN210" s="1"/>
  <c r="AQ210"/>
  <c r="AR210" s="1"/>
  <c r="AQ209"/>
  <c r="AR209" s="1"/>
  <c r="AM209"/>
  <c r="AN209" s="1"/>
  <c r="AM208"/>
  <c r="AN208" s="1"/>
  <c r="AQ208"/>
  <c r="AR208" s="1"/>
  <c r="AQ207"/>
  <c r="AR207" s="1"/>
  <c r="AM207"/>
  <c r="AN207" s="1"/>
  <c r="AM206"/>
  <c r="AN206" s="1"/>
  <c r="AQ206"/>
  <c r="AR206" s="1"/>
  <c r="AQ205"/>
  <c r="AR205" s="1"/>
  <c r="AM205"/>
  <c r="AN205" s="1"/>
  <c r="AM204"/>
  <c r="AN204" s="1"/>
  <c r="AQ204"/>
  <c r="AR204" s="1"/>
  <c r="AM203"/>
  <c r="AN203" s="1"/>
  <c r="AQ203"/>
  <c r="AR203" s="1"/>
  <c r="AM202"/>
  <c r="AN202" s="1"/>
  <c r="AQ202"/>
  <c r="AR202" s="1"/>
  <c r="AQ200"/>
  <c r="AR200" s="1"/>
  <c r="AM200"/>
  <c r="AN200" s="1"/>
  <c r="AM199"/>
  <c r="AN199" s="1"/>
  <c r="AQ199"/>
  <c r="AR199" s="1"/>
  <c r="AQ198"/>
  <c r="AR198" s="1"/>
  <c r="AM198"/>
  <c r="AN198" s="1"/>
  <c r="AQ197"/>
  <c r="AR197" s="1"/>
  <c r="AM197"/>
  <c r="AN197" s="1"/>
  <c r="AQ196"/>
  <c r="AR196" s="1"/>
  <c r="AM196"/>
  <c r="AN196" s="1"/>
  <c r="AM118"/>
  <c r="AN118" s="1"/>
  <c r="AQ118"/>
  <c r="AR118" s="1"/>
  <c r="AM129"/>
  <c r="AN129" s="1"/>
  <c r="AQ129"/>
  <c r="AR129" s="1"/>
  <c r="AQ171"/>
  <c r="AR171" s="1"/>
  <c r="AM171"/>
  <c r="AN171" s="1"/>
  <c r="AQ157"/>
  <c r="AR157" s="1"/>
  <c r="AM157"/>
  <c r="AN157" s="1"/>
  <c r="AQ170"/>
  <c r="AR170" s="1"/>
  <c r="AM170"/>
  <c r="AN170" s="1"/>
  <c r="AQ158"/>
  <c r="AR158" s="1"/>
  <c r="AM158"/>
  <c r="AN158" s="1"/>
  <c r="AQ150"/>
  <c r="AR150" s="1"/>
  <c r="AM150"/>
  <c r="AN150" s="1"/>
  <c r="AQ169"/>
  <c r="AR169" s="1"/>
  <c r="AM169"/>
  <c r="AN169" s="1"/>
  <c r="AM193"/>
  <c r="AN193" s="1"/>
  <c r="AQ193"/>
  <c r="AR193" s="1"/>
  <c r="AM187"/>
  <c r="AN187" s="1"/>
  <c r="AQ187"/>
  <c r="AR187" s="1"/>
  <c r="AM181"/>
  <c r="AN181" s="1"/>
  <c r="AQ181"/>
  <c r="AR181" s="1"/>
  <c r="AQ177"/>
  <c r="AR177" s="1"/>
  <c r="AM177"/>
  <c r="AN177" s="1"/>
  <c r="AM175"/>
  <c r="AN175" s="1"/>
  <c r="AQ175"/>
  <c r="AR175" s="1"/>
  <c r="AM165"/>
  <c r="AN165" s="1"/>
  <c r="AQ165"/>
  <c r="AR165" s="1"/>
  <c r="AM161"/>
  <c r="AN161" s="1"/>
  <c r="AQ161"/>
  <c r="AR161" s="1"/>
  <c r="AM145"/>
  <c r="AN145" s="1"/>
  <c r="AQ145"/>
  <c r="AR145" s="1"/>
  <c r="AQ141"/>
  <c r="AR141" s="1"/>
  <c r="AM141"/>
  <c r="AN141" s="1"/>
  <c r="AM137"/>
  <c r="AN137" s="1"/>
  <c r="AQ137"/>
  <c r="AR137" s="1"/>
  <c r="AM194"/>
  <c r="AN194" s="1"/>
  <c r="AQ194"/>
  <c r="AR194" s="1"/>
  <c r="AQ192"/>
  <c r="AR192" s="1"/>
  <c r="AM192"/>
  <c r="AN192" s="1"/>
  <c r="AQ188"/>
  <c r="AR188" s="1"/>
  <c r="AM188"/>
  <c r="AN188" s="1"/>
  <c r="AQ182"/>
  <c r="AR182" s="1"/>
  <c r="AM182"/>
  <c r="AN182" s="1"/>
  <c r="AM178"/>
  <c r="AN178" s="1"/>
  <c r="AQ178"/>
  <c r="AR178" s="1"/>
  <c r="AM162"/>
  <c r="AN162" s="1"/>
  <c r="AQ162"/>
  <c r="AR162" s="1"/>
  <c r="AM154"/>
  <c r="AN154" s="1"/>
  <c r="AQ154"/>
  <c r="AR154" s="1"/>
  <c r="AM144"/>
  <c r="AN144" s="1"/>
  <c r="AQ144"/>
  <c r="AR144" s="1"/>
  <c r="AM140"/>
  <c r="AN140" s="1"/>
  <c r="AQ140"/>
  <c r="AR140" s="1"/>
  <c r="AQ138"/>
  <c r="AR138" s="1"/>
  <c r="AM138"/>
  <c r="AN138" s="1"/>
  <c r="AQ195"/>
  <c r="AR195" s="1"/>
  <c r="AM195"/>
  <c r="AN195" s="1"/>
  <c r="AQ183"/>
  <c r="AR183" s="1"/>
  <c r="AM183"/>
  <c r="AN183" s="1"/>
  <c r="AM179"/>
  <c r="AN179" s="1"/>
  <c r="AQ179"/>
  <c r="AR179" s="1"/>
  <c r="AM173"/>
  <c r="AN173" s="1"/>
  <c r="AQ173"/>
  <c r="AR173" s="1"/>
  <c r="AM167"/>
  <c r="AN167" s="1"/>
  <c r="AQ167"/>
  <c r="AR167" s="1"/>
  <c r="AM153"/>
  <c r="AN153" s="1"/>
  <c r="AQ153"/>
  <c r="AR153" s="1"/>
  <c r="AQ149"/>
  <c r="AR149" s="1"/>
  <c r="AM149"/>
  <c r="AN149" s="1"/>
  <c r="AM133"/>
  <c r="AN133" s="1"/>
  <c r="AQ133"/>
  <c r="AR133" s="1"/>
  <c r="AM190"/>
  <c r="AN190" s="1"/>
  <c r="AQ190"/>
  <c r="AR190" s="1"/>
  <c r="AM186"/>
  <c r="AN186" s="1"/>
  <c r="AQ186"/>
  <c r="AR186" s="1"/>
  <c r="AQ166"/>
  <c r="AR166" s="1"/>
  <c r="AM166"/>
  <c r="AN166" s="1"/>
  <c r="AM152"/>
  <c r="AN152" s="1"/>
  <c r="AQ152"/>
  <c r="AR152" s="1"/>
  <c r="AQ136"/>
  <c r="AR136" s="1"/>
  <c r="AM136"/>
  <c r="AN136" s="1"/>
  <c r="AM168"/>
  <c r="AN168" s="1"/>
  <c r="AQ168"/>
  <c r="AR168" s="1"/>
  <c r="AQ159"/>
  <c r="AR159" s="1"/>
  <c r="AM159"/>
  <c r="AN159" s="1"/>
  <c r="AM146"/>
  <c r="AN146" s="1"/>
  <c r="AQ146"/>
  <c r="AR146" s="1"/>
  <c r="AQ189"/>
  <c r="AR189" s="1"/>
  <c r="AM189"/>
  <c r="AN189" s="1"/>
  <c r="AM151"/>
  <c r="AN151" s="1"/>
  <c r="AQ151"/>
  <c r="AR151" s="1"/>
  <c r="AM147"/>
  <c r="AN147" s="1"/>
  <c r="AQ147"/>
  <c r="AR147" s="1"/>
  <c r="AQ135"/>
  <c r="AR135" s="1"/>
  <c r="AM135"/>
  <c r="AN135" s="1"/>
  <c r="AM184"/>
  <c r="AN184" s="1"/>
  <c r="AQ184"/>
  <c r="AR184" s="1"/>
  <c r="AM176"/>
  <c r="AN176" s="1"/>
  <c r="AQ176"/>
  <c r="AR176" s="1"/>
  <c r="AM172"/>
  <c r="AN172" s="1"/>
  <c r="AQ172"/>
  <c r="AR172" s="1"/>
  <c r="AM164"/>
  <c r="AN164" s="1"/>
  <c r="AQ164"/>
  <c r="AR164" s="1"/>
  <c r="AM156"/>
  <c r="AN156" s="1"/>
  <c r="AQ156"/>
  <c r="AR156" s="1"/>
  <c r="AQ191"/>
  <c r="AR191" s="1"/>
  <c r="AM191"/>
  <c r="AN191" s="1"/>
  <c r="AQ185"/>
  <c r="AR185" s="1"/>
  <c r="AM185"/>
  <c r="AN185" s="1"/>
  <c r="AM163"/>
  <c r="AN163" s="1"/>
  <c r="AQ163"/>
  <c r="AR163" s="1"/>
  <c r="AM143"/>
  <c r="AN143" s="1"/>
  <c r="AQ143"/>
  <c r="AR143" s="1"/>
  <c r="AM139"/>
  <c r="AN139" s="1"/>
  <c r="AQ139"/>
  <c r="AR139" s="1"/>
  <c r="AM180"/>
  <c r="AN180" s="1"/>
  <c r="AQ180"/>
  <c r="AR180" s="1"/>
  <c r="AQ174"/>
  <c r="AR174" s="1"/>
  <c r="AM174"/>
  <c r="AN174" s="1"/>
  <c r="AM160"/>
  <c r="AN160" s="1"/>
  <c r="AQ160"/>
  <c r="AR160" s="1"/>
  <c r="AQ148"/>
  <c r="AR148" s="1"/>
  <c r="AM148"/>
  <c r="AN148" s="1"/>
  <c r="AM142"/>
  <c r="AN142" s="1"/>
  <c r="AQ142"/>
  <c r="AR142" s="1"/>
  <c r="AM134"/>
  <c r="AN134" s="1"/>
  <c r="AQ134"/>
  <c r="AR134" s="1"/>
  <c r="AM126"/>
  <c r="AN126" s="1"/>
  <c r="AQ126"/>
  <c r="AR126" s="1"/>
  <c r="AM117"/>
  <c r="AN117" s="1"/>
  <c r="AQ117"/>
  <c r="AR117" s="1"/>
  <c r="AQ116"/>
  <c r="AR116" s="1"/>
  <c r="AM116"/>
  <c r="AN116" s="1"/>
  <c r="AM115"/>
  <c r="AN115" s="1"/>
  <c r="AQ115"/>
  <c r="AR115" s="1"/>
  <c r="AQ114"/>
  <c r="AR114" s="1"/>
  <c r="AM114"/>
  <c r="AN114" s="1"/>
  <c r="AQ113"/>
  <c r="AR113" s="1"/>
  <c r="AM113"/>
  <c r="AN113" s="1"/>
  <c r="AM112"/>
  <c r="AN112" s="1"/>
  <c r="AQ112"/>
  <c r="AR112" s="1"/>
  <c r="AQ111"/>
  <c r="AR111" s="1"/>
  <c r="AM111"/>
  <c r="AN111" s="1"/>
  <c r="AQ110"/>
  <c r="AR110" s="1"/>
  <c r="AM110"/>
  <c r="AN110" s="1"/>
  <c r="AQ109"/>
  <c r="AR109" s="1"/>
  <c r="AM109"/>
  <c r="AN109" s="1"/>
  <c r="AQ108"/>
  <c r="AR108" s="1"/>
  <c r="AM108"/>
  <c r="AN108" s="1"/>
  <c r="AQ107"/>
  <c r="AR107" s="1"/>
  <c r="AM107"/>
  <c r="AN107" s="1"/>
  <c r="AQ106"/>
  <c r="AR106" s="1"/>
  <c r="AM106"/>
  <c r="AN106" s="1"/>
  <c r="AM105"/>
  <c r="AN105" s="1"/>
  <c r="AQ105"/>
  <c r="AR105" s="1"/>
  <c r="AQ104"/>
  <c r="AR104" s="1"/>
  <c r="AM104"/>
  <c r="AN104" s="1"/>
  <c r="AM103"/>
  <c r="AN103" s="1"/>
  <c r="AQ103"/>
  <c r="AR103" s="1"/>
  <c r="AQ102"/>
  <c r="AR102" s="1"/>
  <c r="AM102"/>
  <c r="AN102" s="1"/>
  <c r="AM101"/>
  <c r="AN101" s="1"/>
  <c r="AQ101"/>
  <c r="AR101" s="1"/>
  <c r="AQ100"/>
  <c r="AR100" s="1"/>
  <c r="AM100"/>
  <c r="AN100" s="1"/>
  <c r="AM99"/>
  <c r="AN99" s="1"/>
  <c r="AQ99"/>
  <c r="AR99" s="1"/>
  <c r="AQ98"/>
  <c r="AR98" s="1"/>
  <c r="AM98"/>
  <c r="AN98" s="1"/>
  <c r="AQ97"/>
  <c r="AR97" s="1"/>
  <c r="AM97"/>
  <c r="AN97" s="1"/>
  <c r="AQ96"/>
  <c r="AR96" s="1"/>
  <c r="AM96"/>
  <c r="AN96" s="1"/>
  <c r="AQ95"/>
  <c r="AR95" s="1"/>
  <c r="AM95"/>
  <c r="AN95" s="1"/>
  <c r="AM94"/>
  <c r="AN94" s="1"/>
  <c r="AQ94"/>
  <c r="AR94" s="1"/>
  <c r="AQ93"/>
  <c r="AR93" s="1"/>
  <c r="AM93"/>
  <c r="AN93" s="1"/>
  <c r="AQ92"/>
  <c r="AR92" s="1"/>
  <c r="AM92"/>
  <c r="AN92" s="1"/>
  <c r="AQ91"/>
  <c r="AR91" s="1"/>
  <c r="AM91"/>
  <c r="AN91" s="1"/>
  <c r="AQ90"/>
  <c r="AR90" s="1"/>
  <c r="AM90"/>
  <c r="AN90" s="1"/>
  <c r="AQ89"/>
  <c r="AR89" s="1"/>
  <c r="AM89"/>
  <c r="AN89" s="1"/>
  <c r="AQ88"/>
  <c r="AR88" s="1"/>
  <c r="AM88"/>
  <c r="AN88" s="1"/>
  <c r="AM87"/>
  <c r="AN87" s="1"/>
  <c r="AQ87"/>
  <c r="AR87" s="1"/>
  <c r="AQ86"/>
  <c r="AR86" s="1"/>
  <c r="AM86"/>
  <c r="AN86" s="1"/>
  <c r="AQ85"/>
  <c r="AR85" s="1"/>
  <c r="AM85"/>
  <c r="AN85" s="1"/>
  <c r="AQ84"/>
  <c r="AR84" s="1"/>
  <c r="AM84"/>
  <c r="AN84" s="1"/>
  <c r="AM83"/>
  <c r="AN83" s="1"/>
  <c r="AQ83"/>
  <c r="AR83" s="1"/>
  <c r="AM82"/>
  <c r="AN82" s="1"/>
  <c r="AQ82"/>
  <c r="AR82" s="1"/>
  <c r="AQ81"/>
  <c r="AR81" s="1"/>
  <c r="AM81"/>
  <c r="AN81" s="1"/>
  <c r="AQ80"/>
  <c r="AR80" s="1"/>
  <c r="AM80"/>
  <c r="AN80" s="1"/>
  <c r="AQ79"/>
  <c r="AR79" s="1"/>
  <c r="AM79"/>
  <c r="AN79" s="1"/>
  <c r="AM78"/>
  <c r="AN78" s="1"/>
  <c r="AQ78"/>
  <c r="AR78" s="1"/>
  <c r="AQ77"/>
  <c r="AR77" s="1"/>
  <c r="AM77"/>
  <c r="AN77" s="1"/>
  <c r="AM76"/>
  <c r="AN76" s="1"/>
  <c r="AQ76"/>
  <c r="AR76" s="1"/>
  <c r="AM75"/>
  <c r="AN75" s="1"/>
  <c r="AQ75"/>
  <c r="AR75" s="1"/>
  <c r="AM74"/>
  <c r="AN74" s="1"/>
  <c r="AQ74"/>
  <c r="AR74" s="1"/>
  <c r="AQ73"/>
  <c r="AR73" s="1"/>
  <c r="AM73"/>
  <c r="AN73" s="1"/>
  <c r="AQ72"/>
  <c r="AR72" s="1"/>
  <c r="AM72"/>
  <c r="AN72" s="1"/>
  <c r="AQ71"/>
  <c r="AR71" s="1"/>
  <c r="AM71"/>
  <c r="AN71" s="1"/>
  <c r="AQ70"/>
  <c r="AR70" s="1"/>
  <c r="AM70"/>
  <c r="AN70" s="1"/>
  <c r="AQ69"/>
  <c r="AR69" s="1"/>
  <c r="AM69"/>
  <c r="AN69" s="1"/>
  <c r="AQ68"/>
  <c r="AR68" s="1"/>
  <c r="AM68"/>
  <c r="AN68" s="1"/>
  <c r="AQ67"/>
  <c r="AR67" s="1"/>
  <c r="AM67"/>
  <c r="AN67" s="1"/>
  <c r="AQ65"/>
  <c r="AR65" s="1"/>
  <c r="AM65"/>
  <c r="AN65" s="1"/>
  <c r="AQ24"/>
  <c r="AR24" s="1"/>
  <c r="AM24"/>
  <c r="AN24" s="1"/>
  <c r="AQ25"/>
  <c r="AR25" s="1"/>
  <c r="AM25"/>
  <c r="AN25" s="1"/>
  <c r="AM64"/>
  <c r="AN64" s="1"/>
  <c r="AQ64"/>
  <c r="AR64" s="1"/>
  <c r="AM63"/>
  <c r="AN63" s="1"/>
  <c r="AQ63"/>
  <c r="AR63" s="1"/>
  <c r="AQ62"/>
  <c r="AR62" s="1"/>
  <c r="AM62"/>
  <c r="AN62" s="1"/>
  <c r="AM61"/>
  <c r="AN61" s="1"/>
  <c r="AQ61"/>
  <c r="AR61" s="1"/>
  <c r="AM60"/>
  <c r="AN60" s="1"/>
  <c r="AQ60"/>
  <c r="AR60" s="1"/>
  <c r="AM59"/>
  <c r="AN59" s="1"/>
  <c r="AQ59"/>
  <c r="AR59" s="1"/>
  <c r="AM58"/>
  <c r="AN58" s="1"/>
  <c r="AQ58"/>
  <c r="AR58" s="1"/>
  <c r="AM57"/>
  <c r="AN57" s="1"/>
  <c r="AQ57"/>
  <c r="AR57" s="1"/>
  <c r="AQ56"/>
  <c r="AR56" s="1"/>
  <c r="AM56"/>
  <c r="AN56" s="1"/>
  <c r="AQ55"/>
  <c r="AR55" s="1"/>
  <c r="AM55"/>
  <c r="AN55" s="1"/>
  <c r="AQ54"/>
  <c r="AR54" s="1"/>
  <c r="AM54"/>
  <c r="AN54" s="1"/>
  <c r="AM53"/>
  <c r="AN53" s="1"/>
  <c r="AQ53"/>
  <c r="AR53" s="1"/>
  <c r="AM52"/>
  <c r="AN52" s="1"/>
  <c r="AQ52"/>
  <c r="AR52" s="1"/>
  <c r="AQ51"/>
  <c r="AR51" s="1"/>
  <c r="AM51"/>
  <c r="AN51" s="1"/>
  <c r="AM50"/>
  <c r="AN50" s="1"/>
  <c r="AQ50"/>
  <c r="AR50" s="1"/>
  <c r="AQ49"/>
  <c r="AR49" s="1"/>
  <c r="AM49"/>
  <c r="AN49" s="1"/>
  <c r="AM48"/>
  <c r="AN48" s="1"/>
  <c r="AQ48"/>
  <c r="AR48" s="1"/>
  <c r="AM47"/>
  <c r="AN47" s="1"/>
  <c r="AQ47"/>
  <c r="AR47" s="1"/>
  <c r="AM42"/>
  <c r="AN42" s="1"/>
  <c r="AQ42"/>
  <c r="AR42" s="1"/>
  <c r="AQ41"/>
  <c r="AR41" s="1"/>
  <c r="AM41"/>
  <c r="AN41" s="1"/>
  <c r="AM40"/>
  <c r="AN40" s="1"/>
  <c r="AQ40"/>
  <c r="AR40" s="1"/>
  <c r="AM39"/>
  <c r="AN39" s="1"/>
  <c r="AQ39"/>
  <c r="AR39" s="1"/>
  <c r="AM38"/>
  <c r="AN38" s="1"/>
  <c r="AQ38"/>
  <c r="AR38" s="1"/>
  <c r="AQ37"/>
  <c r="AR37" s="1"/>
  <c r="AM37"/>
  <c r="AN37" s="1"/>
  <c r="AM36"/>
  <c r="AN36" s="1"/>
  <c r="AQ36"/>
  <c r="AR36" s="1"/>
  <c r="AM35"/>
  <c r="AN35" s="1"/>
  <c r="AQ35"/>
  <c r="AR35" s="1"/>
  <c r="AQ34"/>
  <c r="AR34" s="1"/>
  <c r="AM34"/>
  <c r="AN34" s="1"/>
  <c r="AM33"/>
  <c r="AN33" s="1"/>
  <c r="AQ33"/>
  <c r="AR33" s="1"/>
  <c r="AQ32"/>
  <c r="AR32" s="1"/>
  <c r="AM32"/>
  <c r="AN32" s="1"/>
  <c r="AM31"/>
  <c r="AN31" s="1"/>
  <c r="AQ31"/>
  <c r="AR31" s="1"/>
  <c r="AQ30"/>
  <c r="AR30" s="1"/>
  <c r="AM30"/>
  <c r="AN30" s="1"/>
  <c r="AM29"/>
  <c r="AN29" s="1"/>
  <c r="AQ29"/>
  <c r="AR29" s="1"/>
  <c r="AQ28"/>
  <c r="AR28" s="1"/>
  <c r="AM28"/>
  <c r="AN28" s="1"/>
  <c r="AQ23"/>
  <c r="AR23" s="1"/>
  <c r="AM23"/>
  <c r="AN23" s="1"/>
  <c r="AQ22"/>
  <c r="AR22" s="1"/>
  <c r="AM22"/>
  <c r="AN22" s="1"/>
  <c r="AQ21"/>
  <c r="AR21" s="1"/>
  <c r="AM21"/>
  <c r="AN21" s="1"/>
  <c r="AQ20"/>
  <c r="AR20" s="1"/>
  <c r="AM20"/>
  <c r="AN20" s="1"/>
  <c r="AQ19"/>
  <c r="AR19" s="1"/>
  <c r="AM19"/>
  <c r="AN19" s="1"/>
  <c r="AM18"/>
  <c r="AN18" s="1"/>
  <c r="AQ18"/>
  <c r="AR18" s="1"/>
  <c r="AM17"/>
  <c r="AN17" s="1"/>
  <c r="AQ17"/>
  <c r="AR17" s="1"/>
  <c r="AM16"/>
  <c r="AN16" s="1"/>
  <c r="AQ16"/>
  <c r="AR16" s="1"/>
  <c r="AM15"/>
  <c r="AN15" s="1"/>
  <c r="AQ15"/>
  <c r="AR15" s="1"/>
  <c r="AM14"/>
  <c r="AN14" s="1"/>
  <c r="AQ14"/>
  <c r="AR14" s="1"/>
  <c r="AQ13"/>
  <c r="AR13" s="1"/>
  <c r="AM13"/>
  <c r="AN13" s="1"/>
  <c r="AM12"/>
  <c r="AN12" s="1"/>
  <c r="AQ12"/>
  <c r="AR12" s="1"/>
  <c r="AM11"/>
  <c r="AN11" s="1"/>
  <c r="AQ11"/>
  <c r="AR11" s="1"/>
  <c r="AM10"/>
  <c r="AN10" s="1"/>
  <c r="AQ10"/>
  <c r="AR10" s="1"/>
  <c r="AQ9"/>
  <c r="AR9" s="1"/>
  <c r="AM9"/>
  <c r="AN9" s="1"/>
  <c r="AQ8"/>
  <c r="AR8" s="1"/>
  <c r="AM8"/>
  <c r="AN8" s="1"/>
  <c r="AQ7"/>
  <c r="AR7" s="1"/>
  <c r="AM7"/>
  <c r="AN7" s="1"/>
  <c r="AM6"/>
  <c r="AN6" s="1"/>
  <c r="AQ6"/>
  <c r="AR6" s="1"/>
  <c r="AM5"/>
  <c r="AN5" s="1"/>
  <c r="AQ5"/>
  <c r="AR5" s="1"/>
  <c r="AM4"/>
  <c r="AN4" s="1"/>
  <c r="AQ4"/>
  <c r="AR4" s="1"/>
</calcChain>
</file>

<file path=xl/comments1.xml><?xml version="1.0" encoding="utf-8"?>
<comments xmlns="http://schemas.openxmlformats.org/spreadsheetml/2006/main">
  <authors>
    <author>Nakis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W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X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A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B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F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J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N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R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W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X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A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B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F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J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N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R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W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X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A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B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F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J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N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R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W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X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A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B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F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J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N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R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X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A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B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F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J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N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R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W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X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A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B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F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J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N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R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W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X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A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B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E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F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I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J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M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N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Q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R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K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K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K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K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K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AK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1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1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1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2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2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2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3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3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3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0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0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1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1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2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2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3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3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4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4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5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5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6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6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7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8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8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1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1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2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3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4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5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6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7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7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8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49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4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499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U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Y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C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G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K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O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S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U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W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AY500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Μην σας απασχολεί η τιμή. </t>
        </r>
        <r>
          <rPr>
            <b/>
            <u/>
            <sz val="9"/>
            <color indexed="81"/>
            <rFont val="Tahoma"/>
            <family val="2"/>
            <charset val="161"/>
          </rPr>
          <t>Αλλάξτε την</t>
        </r>
        <r>
          <rPr>
            <b/>
            <sz val="9"/>
            <color indexed="81"/>
            <rFont val="Tahoma"/>
            <family val="2"/>
            <charset val="161"/>
          </rPr>
          <t xml:space="preserve"> αν δεν είναι σωστή</t>
        </r>
      </text>
    </comment>
    <comment ref="CW5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  <comment ref="CX500" authorId="0">
      <text>
        <r>
          <rPr>
            <b/>
            <sz val="9"/>
            <color indexed="81"/>
            <rFont val="Tahoma"/>
            <family val="2"/>
            <charset val="161"/>
          </rPr>
          <t>Μην το συμπληρώνεται Ενημερώνεται αυτόματα</t>
        </r>
      </text>
    </comment>
  </commentList>
</comments>
</file>

<file path=xl/sharedStrings.xml><?xml version="1.0" encoding="utf-8"?>
<sst xmlns="http://schemas.openxmlformats.org/spreadsheetml/2006/main" count="2773" uniqueCount="759">
  <si>
    <t>ΑΙΤΙΑ</t>
  </si>
  <si>
    <t>aa</t>
  </si>
  <si>
    <t>ΚΩΔΙΚΟΣ</t>
  </si>
  <si>
    <t>ΕΠΙΘΕΩ</t>
  </si>
  <si>
    <t>ΔΝΣΗ</t>
  </si>
  <si>
    <t>ΓΜΗΚΟΣ</t>
  </si>
  <si>
    <t>ΓΠΛΑΤΟΣ</t>
  </si>
  <si>
    <t>ΗΜΝΙΑ</t>
  </si>
  <si>
    <t>ΗΜΕΡΑ</t>
  </si>
  <si>
    <t>ΜΗΝΑΣ</t>
  </si>
  <si>
    <t>ΕΤΟΣ</t>
  </si>
  <si>
    <t>dΩΡΑ_ΕΚΡ</t>
  </si>
  <si>
    <t>ΩΡΑ</t>
  </si>
  <si>
    <t>ΩΡΑ_ΕΠΙΣΗΜ</t>
  </si>
  <si>
    <t>ΩΡΑ_ΑΝΑΓΓ</t>
  </si>
  <si>
    <t>ΑΙΤΙΑΠΥΡΓΙΑΣΕΞΑΚΡ</t>
  </si>
  <si>
    <t>ΑΙΤΙΑΠΥΡΓΙΑΣΠΙΘΑΝΑ</t>
  </si>
  <si>
    <t>ΑΙΤΙΟΥ</t>
  </si>
  <si>
    <t>ΚΩΔΜΑΥΡΗΠΕΥΚΗ</t>
  </si>
  <si>
    <t>ΣΤΡΕΜΑΤΑ1</t>
  </si>
  <si>
    <t>ΚΩΔΠΕΥΚΗΔΑΣΙΚΗ</t>
  </si>
  <si>
    <t>ΣΤΡΕΜΑΤΑ2</t>
  </si>
  <si>
    <t>ΚΩΔΠΕΥΚΗΛΕΥΚΜΟΣ</t>
  </si>
  <si>
    <t>ΣΤΡΕΜΑΤΑ3</t>
  </si>
  <si>
    <t>ΚΩΔΕΛΑΤΗ</t>
  </si>
  <si>
    <t>ΣΤΡΕΜΑΤΑ4</t>
  </si>
  <si>
    <t>ΚΩΔΕΡΥΘΡΕΛΑΤΗ</t>
  </si>
  <si>
    <t>ΣΤΡΕΜΑΤΑ5</t>
  </si>
  <si>
    <t>ΚΩΔΣΙΤΗΡΑ</t>
  </si>
  <si>
    <t>ΣΤΡΕΜΑΤΑ10</t>
  </si>
  <si>
    <t>ΚΩΔΑΜΠΕΛΟΙ</t>
  </si>
  <si>
    <t>ΣΤΡΕΜΑΤΑ11</t>
  </si>
  <si>
    <t>ΚΩΔΕΛΑΙΩΝΕΣ</t>
  </si>
  <si>
    <t>ΣΤΡΕΜΑΤΑ12</t>
  </si>
  <si>
    <t>ΚΩΔΛΚΑΛΛΙΕΡΓ</t>
  </si>
  <si>
    <t>ΣΤΡΕΜΑΤΑ13</t>
  </si>
  <si>
    <t>ΚΩΔΚΑΤΕΚΤΣΕΙΣ</t>
  </si>
  <si>
    <t>ΣΤΡΕΜΑΤΑ14</t>
  </si>
  <si>
    <t>ΑΡΙΘΜΟΣ</t>
  </si>
  <si>
    <t>ΚΩΔΧΡΑΝΤΙΠΥΡΟΣ</t>
  </si>
  <si>
    <t>ΥΨΟΜΕΤΡΟ</t>
  </si>
  <si>
    <t>ΚΩΔΣΤΑΘΜΟΥ</t>
  </si>
  <si>
    <t>ΚΩΔΣΧΥΓΡΑΣΙΑ</t>
  </si>
  <si>
    <t>ΚΩΔΘΕΡΜΟΚΡΑΣΙΑ</t>
  </si>
  <si>
    <t>ΚΩΔΕΝΤΑΝΕΜΟΥ</t>
  </si>
  <si>
    <t>ΚΩΔΔΝΣΗΑΝΕΜΟΥ</t>
  </si>
  <si>
    <t>ΚΩΔΚΛΙΣΗΕΔΑΦ</t>
  </si>
  <si>
    <t>ΚΩΔΘΕΣΗΠΕΡΙΟΧΗΣ</t>
  </si>
  <si>
    <t>ΚΩΔΠΕΤΡΩΜΑ</t>
  </si>
  <si>
    <t>ΚΩΔΠΥΚΝΟΤΗΤΑ</t>
  </si>
  <si>
    <t>ΚΩΔΠΥΚΚΑΜΒΛΑΣΤ</t>
  </si>
  <si>
    <t>ΚΩΔΜΟΡΦΗΠΥΡΓΙΑΣ</t>
  </si>
  <si>
    <t>ΚΩΔΣΗΜΕΝΑΡΞΗΣ</t>
  </si>
  <si>
    <t>ΚΩΔΣΤΟΙΧΚΑΤΑΣΤΟΛΗΣ</t>
  </si>
  <si>
    <t>ΚΩΔΧΡΕΠΙΒΚΟΥ</t>
  </si>
  <si>
    <t>ΔΑΣΠΡΟΣ</t>
  </si>
  <si>
    <t>ΔΑΣΣΤΕΣ</t>
  </si>
  <si>
    <t>ΕΝΔΥΝ</t>
  </si>
  <si>
    <t>ΙΔΙΩΤΕΣ</t>
  </si>
  <si>
    <t>ΟΧΔΑΣ</t>
  </si>
  <si>
    <t>ΟΧΠΥΡΥΠ</t>
  </si>
  <si>
    <t>ΟΧΠΡΟΣ</t>
  </si>
  <si>
    <t>ΦΟΡΕΡΓ</t>
  </si>
  <si>
    <t>ΒΑΡΜΗΧ</t>
  </si>
  <si>
    <t>ΑΕΡΟΣΚΑΦΗ</t>
  </si>
  <si>
    <t>ΑΕΡΜ18</t>
  </si>
  <si>
    <t>ΔΑΠΠΡΟΣ</t>
  </si>
  <si>
    <t>ΟΧΗΜΜΗΧ</t>
  </si>
  <si>
    <t>ΒΛΑΣΤΗΣΗ</t>
  </si>
  <si>
    <t>Σιτηρά</t>
  </si>
  <si>
    <t>Άμπελοι</t>
  </si>
  <si>
    <t>Ελαιώνες</t>
  </si>
  <si>
    <t>Λοιπές καλλιέργειες</t>
  </si>
  <si>
    <t>Κατοικημένες εκτάσεις</t>
  </si>
  <si>
    <t>ΚΑΤΑΣΤΡΟΦΕΣ</t>
  </si>
  <si>
    <t>Οικίες</t>
  </si>
  <si>
    <t>41</t>
  </si>
  <si>
    <t>Γεωργοκτηνοτροφικές εγκαταστάσεις</t>
  </si>
  <si>
    <t>42</t>
  </si>
  <si>
    <t>Άνθρωποι</t>
  </si>
  <si>
    <t>43</t>
  </si>
  <si>
    <t>Ζώα</t>
  </si>
  <si>
    <t>44</t>
  </si>
  <si>
    <t>Μηχανήματα</t>
  </si>
  <si>
    <t>45</t>
  </si>
  <si>
    <t>ΆΛΛΕΣ ΚΑΤΑΣΤΡΟΦΕΣ</t>
  </si>
  <si>
    <t>ΈΝΤΑΣΗ ΑΝΕΜΟΥ</t>
  </si>
  <si>
    <t>BF</t>
  </si>
  <si>
    <t>ΚΑΤΑΣΤΑΣΗ</t>
  </si>
  <si>
    <t>0,0-1,0</t>
  </si>
  <si>
    <t>1,1-4,0</t>
  </si>
  <si>
    <t>4,1-7,0</t>
  </si>
  <si>
    <t>7,1-9,0</t>
  </si>
  <si>
    <t>9,1-άνω</t>
  </si>
  <si>
    <t>ΔΙΕΥΘΥΝΣΗ ΑΝΕΜΟΥ</t>
  </si>
  <si>
    <t>Φ</t>
  </si>
  <si>
    <t>Β</t>
  </si>
  <si>
    <t>Ν</t>
  </si>
  <si>
    <t>Α</t>
  </si>
  <si>
    <t>Δ</t>
  </si>
  <si>
    <t>ΈΚΘΕΣΗ</t>
  </si>
  <si>
    <t>ΠΕΤΡΩΜΑ</t>
  </si>
  <si>
    <t>Νεογενές</t>
  </si>
  <si>
    <t>Πυρογενές</t>
  </si>
  <si>
    <t>Κρυσταλλοσχιστώδες</t>
  </si>
  <si>
    <t>Ασβεστολιθικό</t>
  </si>
  <si>
    <t>ΜΟΡΦΗ ΠΥΡΚΑΓΙΑΣ</t>
  </si>
  <si>
    <t>ΣΗΜΕΙΟ ΈΝΑΡΞΗΣ</t>
  </si>
  <si>
    <t>ΤΡΟΠΟΣ ΚΑΤΑΣΒΕΣΗΣ</t>
  </si>
  <si>
    <t>Δασικό προσωπικό</t>
  </si>
  <si>
    <t>Δασοπυροσβέστες</t>
  </si>
  <si>
    <t>Ένοπλες δυνάμεις</t>
  </si>
  <si>
    <t>Ιδιώτες</t>
  </si>
  <si>
    <t>Οχήματα Δασ. Υπηρ.</t>
  </si>
  <si>
    <t>Οχήματα Πυρ. Υπηρ.</t>
  </si>
  <si>
    <t>Οχήματα μεταφ. προσωπικού</t>
  </si>
  <si>
    <t>Φορητά εργαλεία</t>
  </si>
  <si>
    <t>Βαρέα μηχανήματα</t>
  </si>
  <si>
    <t>Αεροσκάφη CL-215</t>
  </si>
  <si>
    <t>Αεροσκάφη PZL</t>
  </si>
  <si>
    <t>Αεροσκάφη cC-C130-MAFFS</t>
  </si>
  <si>
    <t>ΟΝΟΜΑ ΣΤΑΘΜΟΥ</t>
  </si>
  <si>
    <t>Αμυγδαλεώνα Καβάλας</t>
  </si>
  <si>
    <t>Θάσου Καβάλας</t>
  </si>
  <si>
    <t>Σχίνου Ξάνθης</t>
  </si>
  <si>
    <t>Λειβαδίτου Ξάνθης</t>
  </si>
  <si>
    <t>Πρωτοκλησίου Έβρου</t>
  </si>
  <si>
    <t>Διδυμότειχου Έβρου</t>
  </si>
  <si>
    <t>Σουφλίου Έβρου</t>
  </si>
  <si>
    <t>Σιδηρονέρου Δράμας</t>
  </si>
  <si>
    <t>Χρυσοπηγής Σερρών</t>
  </si>
  <si>
    <t>Ποροΐων Σερρών</t>
  </si>
  <si>
    <t>Σέδες Θεσσαλονίκης</t>
  </si>
  <si>
    <t>Λαχανά Θεσσαλονίκης</t>
  </si>
  <si>
    <t>Αρναίας Χαλκιδικής</t>
  </si>
  <si>
    <t>Κασσάνδρας Χαλκιδικής</t>
  </si>
  <si>
    <t>Παλαιοχωρίου Χαλκιδικής</t>
  </si>
  <si>
    <t>Εδέσσης Πέλλης</t>
  </si>
  <si>
    <t>Αριδαίας Πέλλης</t>
  </si>
  <si>
    <t>Εξαπλατάνου Πέλλης</t>
  </si>
  <si>
    <t>Φλωρίνης Φλωρίνης</t>
  </si>
  <si>
    <t>Βελβενδού Κοζάνης</t>
  </si>
  <si>
    <t>Σερβίων Κοζάνης</t>
  </si>
  <si>
    <t>Κοζάνης Κοζάνης</t>
  </si>
  <si>
    <t>Ναούσης Ημαθίας</t>
  </si>
  <si>
    <t>Σκοτεινών Πιερίας</t>
  </si>
  <si>
    <t>Μετσόβου Ιωαννίνων</t>
  </si>
  <si>
    <t>Πραμάντων Ιωαννίνων</t>
  </si>
  <si>
    <t>Τσεπελόβου Ιωαννίνων</t>
  </si>
  <si>
    <t>Κονίτσης Ιωαννίνων</t>
  </si>
  <si>
    <t>Ακτίου Πρεβέζης</t>
  </si>
  <si>
    <t>Α.Μ.Σ. Κωστακίων Άρτας</t>
  </si>
  <si>
    <t>Κέρκυρας Κέρκυρας</t>
  </si>
  <si>
    <t>Λευκάδος Λευκάδος</t>
  </si>
  <si>
    <t>28ου Α.Τ.Α.Λ. Λαρίσης</t>
  </si>
  <si>
    <t>Αγιάς Λαρίσης</t>
  </si>
  <si>
    <t>Βόλου Μαγνησίας</t>
  </si>
  <si>
    <t>Σκοπέλου Μαγνησίας</t>
  </si>
  <si>
    <t>Αγχιάλου Μαγνησίας</t>
  </si>
  <si>
    <t>Καρδίτσας Καρδίτσας</t>
  </si>
  <si>
    <t>Πευκοφύτου Καρδίτσας</t>
  </si>
  <si>
    <t>Φρ. Ταυρωπού Καρδίτσας</t>
  </si>
  <si>
    <t>Τρικάλων Τρικάλων</t>
  </si>
  <si>
    <t>Καλαμπάκας Τρικάλων</t>
  </si>
  <si>
    <t>Αγιοφύλλου Τρικάλων</t>
  </si>
  <si>
    <t>Κρανιάς Γρεβενών</t>
  </si>
  <si>
    <t>Αμουρίου Φθιώτιδος</t>
  </si>
  <si>
    <t>Δομοκού Φθιώτιδος</t>
  </si>
  <si>
    <t>Φουρνά Ευρυτανίας</t>
  </si>
  <si>
    <t>Αγ. Νικολάου Ευρυτανίας</t>
  </si>
  <si>
    <t>Αθηνών (Νέας Φιλαδελφίας) Αττικής</t>
  </si>
  <si>
    <t>Ελληνικού Αν. Αττικής</t>
  </si>
  <si>
    <t>Τατοΐου Αν. Αττικής</t>
  </si>
  <si>
    <t>Λίμνης Μαραθώνος Αν. Αττικής</t>
  </si>
  <si>
    <t>Μεγάρων Δυτ. Αττικής</t>
  </si>
  <si>
    <t>Αερ. Ελευσίνος Δυτ. Αττικής</t>
  </si>
  <si>
    <t>Πόρου Διαμ. Πειραιώς</t>
  </si>
  <si>
    <t>Κυθήρων Διαμ. Πειραιώς</t>
  </si>
  <si>
    <t>Αλιάρτου Βοιωτίας</t>
  </si>
  <si>
    <t>Τανάγρας Βοιωτίας</t>
  </si>
  <si>
    <t>Αμφίσσης Φωκίδος</t>
  </si>
  <si>
    <t>Λιδωρικίου Φωκίδος</t>
  </si>
  <si>
    <t>Δεσφίνης Φωκίδος</t>
  </si>
  <si>
    <t>Χαλκίδος Ευβοίας</t>
  </si>
  <si>
    <t>Κύμης Ευβοίας</t>
  </si>
  <si>
    <t>Αγριοβοτανίου Ευβοίας</t>
  </si>
  <si>
    <t>Μυτιλίνης Λέσβου</t>
  </si>
  <si>
    <t>Χίου Χίου</t>
  </si>
  <si>
    <t>Σάμου Σάμου</t>
  </si>
  <si>
    <t>Ρόδου Δωδεκανήσου</t>
  </si>
  <si>
    <t>Σύρου Κυκλάδων</t>
  </si>
  <si>
    <t>Νάξου Κυκλάδων</t>
  </si>
  <si>
    <t>Παν. Πατρών Αχαΐας</t>
  </si>
  <si>
    <t>Αιγίου Αχαΐας</t>
  </si>
  <si>
    <t>Καλαβρύτων Αχαΐας</t>
  </si>
  <si>
    <t>Αερ. Ανδραβίδας Ηλείας</t>
  </si>
  <si>
    <t>Ανδρίτσαινας Ηλείας</t>
  </si>
  <si>
    <t>Αρτεμησίας Μεσσηνίας</t>
  </si>
  <si>
    <t>Μεθώνης Μεσσηνίας</t>
  </si>
  <si>
    <t>Βαμβακούς Λακωνίας</t>
  </si>
  <si>
    <t>Σπάρτης Λακωνίας</t>
  </si>
  <si>
    <t>Τριπόλεως Αρκαδίας</t>
  </si>
  <si>
    <t>Βυτίνας Αρκαδίας</t>
  </si>
  <si>
    <t>Μεγαλοπόλεως Αρκαδίας</t>
  </si>
  <si>
    <t>Ναυπλίου Αργολίδος</t>
  </si>
  <si>
    <t>Βασιλικού Κορινθίας</t>
  </si>
  <si>
    <t>Ξυλοκάστρου Κορινθίας</t>
  </si>
  <si>
    <t>Περαχώρας Κορινθίας</t>
  </si>
  <si>
    <t>Βαρετάδας Αιτωλ/νίας</t>
  </si>
  <si>
    <t>Αγρινίου Αιτωλ/νίας</t>
  </si>
  <si>
    <t>Αντιρρίου Αιτωλ/νίας</t>
  </si>
  <si>
    <t>Αργοστολίου Κεφαλληνίας</t>
  </si>
  <si>
    <t>Ζακύνθου Ζακύνθου</t>
  </si>
  <si>
    <t>Ηρακλείου Ηρακλείου</t>
  </si>
  <si>
    <t>Χανίων Χανιών</t>
  </si>
  <si>
    <t>Ρεθύμνου Ρεθύμνης</t>
  </si>
  <si>
    <t>Ιεράπετρας Λασιθίου</t>
  </si>
  <si>
    <t>Ελ. Βενιζέλος Αττικής</t>
  </si>
  <si>
    <t>ΚΩΔΙΚΟΙ ΥΠΗΡΕΣΙΩΝ</t>
  </si>
  <si>
    <t>01 Πεύκη μαύρη</t>
  </si>
  <si>
    <t>02 Πεύκη δασική</t>
  </si>
  <si>
    <t>03 Πεύκη λευκόδερμος</t>
  </si>
  <si>
    <t>04 Ελάτη</t>
  </si>
  <si>
    <t>05 Ερυθρελάτη</t>
  </si>
  <si>
    <t>06 Λοιπά ψυχρόβια κωνοφόρα</t>
  </si>
  <si>
    <t>07 Πεύκη χαλέπιος</t>
  </si>
  <si>
    <t>08 Πεύκη τραχεία</t>
  </si>
  <si>
    <t>09 Κουκουναριά</t>
  </si>
  <si>
    <t>10 Κυπάρισσος</t>
  </si>
  <si>
    <t>11 Λοιπά θερμόβια κωνοφόρα</t>
  </si>
  <si>
    <t>12 Καστανιά</t>
  </si>
  <si>
    <t>13 Οξυά</t>
  </si>
  <si>
    <t>14 Σημύδα</t>
  </si>
  <si>
    <t>15 Λοιπά ψυχρόβια πλατύφυλλα</t>
  </si>
  <si>
    <t>16 Δρυς φυλλοβόλος</t>
  </si>
  <si>
    <t>17 Αριά</t>
  </si>
  <si>
    <t>18 Πουρνάρι</t>
  </si>
  <si>
    <t>19 Λοιπά θερμόβια πλατύφυλλα</t>
  </si>
  <si>
    <t>20 Αναγέννηση</t>
  </si>
  <si>
    <t>21 Αναδάσωση</t>
  </si>
  <si>
    <t>22 Καστανιά</t>
  </si>
  <si>
    <t>23 Οξυά</t>
  </si>
  <si>
    <t>24 Σημύδα</t>
  </si>
  <si>
    <t>25 Λοιπά ψυχρόβια πλατύφυλλα</t>
  </si>
  <si>
    <t>26 Δρυς φυλλοβόλος</t>
  </si>
  <si>
    <t>27 Αριά</t>
  </si>
  <si>
    <t>28 Πουρνάρι</t>
  </si>
  <si>
    <t>29 Λοιπά θερμόβια πλατύφυλλα</t>
  </si>
  <si>
    <t>30 Φυλλοβόλα πλατύφυλλα</t>
  </si>
  <si>
    <t>32 Φρυγανοσκεπείς εκτάσεις</t>
  </si>
  <si>
    <t>33 Χορτοσκεπείς εκτάσεις</t>
  </si>
  <si>
    <t>34 Αναγέννηση</t>
  </si>
  <si>
    <t>35 Αναδάσωση</t>
  </si>
  <si>
    <t>36 Σιτηρά</t>
  </si>
  <si>
    <t>37 Άμπελοι</t>
  </si>
  <si>
    <t>38 Ελαιώνες</t>
  </si>
  <si>
    <t>39 Λοιπές καλλιέργειες</t>
  </si>
  <si>
    <t>40 Κατοικημένες εκτάσεις</t>
  </si>
  <si>
    <t>1 νηνεμία</t>
  </si>
  <si>
    <t>2 μέτριος</t>
  </si>
  <si>
    <t>3 ισχυρός</t>
  </si>
  <si>
    <t>4 πολύ ισχυρός</t>
  </si>
  <si>
    <t>5 θυελλώδης</t>
  </si>
  <si>
    <t>1 Άπνοια</t>
  </si>
  <si>
    <t>2 Βόρεια</t>
  </si>
  <si>
    <t>3 Νότια</t>
  </si>
  <si>
    <t>4 Ανατολική</t>
  </si>
  <si>
    <t>5 Δυτική</t>
  </si>
  <si>
    <t>1 Λείπει</t>
  </si>
  <si>
    <t>2 Αραιός</t>
  </si>
  <si>
    <t>3 Πλήρης</t>
  </si>
  <si>
    <t>1  0-20</t>
  </si>
  <si>
    <t>2  21-40</t>
  </si>
  <si>
    <t>3  41-60</t>
  </si>
  <si>
    <t>4  61-80</t>
  </si>
  <si>
    <t>5  81-100</t>
  </si>
  <si>
    <t>6  100-άνω</t>
  </si>
  <si>
    <t>1 Ακαθόριστη</t>
  </si>
  <si>
    <t>1 Πυκνή (συγκ/ση&gt;0,4)</t>
  </si>
  <si>
    <t>2 Αραιά (συγκ/ση&lt;0,4)</t>
  </si>
  <si>
    <t>1 Επικόρυφη</t>
  </si>
  <si>
    <t>2 Έρπουσα</t>
  </si>
  <si>
    <t>3 Εδάφους</t>
  </si>
  <si>
    <t>4 Μικτή</t>
  </si>
  <si>
    <t>1 Δάσος</t>
  </si>
  <si>
    <t>2 Δασική έκταση</t>
  </si>
  <si>
    <t>3 Δασικό έδαφος</t>
  </si>
  <si>
    <t>4 Αναγέννηση - αναδάσωση</t>
  </si>
  <si>
    <t>5 Γεωργοδεν/κή καλλιέργεια</t>
  </si>
  <si>
    <t>6 Γεωργοκτ/κή εγκατάσταση</t>
  </si>
  <si>
    <t>7 Κατοικημένη έκταση</t>
  </si>
  <si>
    <t>8 Δασικός δρόμος</t>
  </si>
  <si>
    <t>9 Δρόμος εθνικός/επαρχ.</t>
  </si>
  <si>
    <t>1 Μόνο με εναέρια μέσα</t>
  </si>
  <si>
    <t>2 Μόνο με επίγεια μέσα</t>
  </si>
  <si>
    <t>3 Με αμφότερα (μικτός)</t>
  </si>
  <si>
    <t>4 Αυτοκατάσβεση (μόνη της)</t>
  </si>
  <si>
    <t>Εξακριβωμένα</t>
  </si>
  <si>
    <t>Πιθανά</t>
  </si>
  <si>
    <t>ΑΙΤΙΑ ΠΥΡΚΑΓΙΑΣ</t>
  </si>
  <si>
    <t>Βολή στρατού</t>
  </si>
  <si>
    <t>Χρήση εκρηκτικών</t>
  </si>
  <si>
    <t>Σπινθήρας μηχαν.</t>
  </si>
  <si>
    <t>Βραχυκύκλωμα</t>
  </si>
  <si>
    <t>Τσιγάρο</t>
  </si>
  <si>
    <t>Κάψιμο απορριμμάτων</t>
  </si>
  <si>
    <t>Κάψιμο καλαμιάς (αγρών)</t>
  </si>
  <si>
    <t>Κάψιμο βοσκοτόπων</t>
  </si>
  <si>
    <t>Κακόβουλος εμπρησμός</t>
  </si>
  <si>
    <t>Εκδρομείς</t>
  </si>
  <si>
    <t>Κυνηγοί</t>
  </si>
  <si>
    <t>Εργαζόμενοι στο ύπαιθρο</t>
  </si>
  <si>
    <t>Ενέργεια πυρομανούς</t>
  </si>
  <si>
    <t>Ενέργεια παιδιού</t>
  </si>
  <si>
    <t>Ενέργεια διανοητικά καθυστ.</t>
  </si>
  <si>
    <t>Άλλα γνωστά</t>
  </si>
  <si>
    <t xml:space="preserve">Άγνωστα </t>
  </si>
  <si>
    <t>ΣΤΡΕΜΑΤΑ02</t>
  </si>
  <si>
    <t>ΣΤΡΕΜΑΤΑ03</t>
  </si>
  <si>
    <t>ΣΤΡΕΜΑΤΑ04</t>
  </si>
  <si>
    <t>ΣΤΡΕΜΑΤΑ05</t>
  </si>
  <si>
    <t>ΣΤΡΕΜΑΤΑ010</t>
  </si>
  <si>
    <t>ΣΤΡΕΜΑΤΑ011</t>
  </si>
  <si>
    <t>ΣΤΡΕΜΑΤΑ012</t>
  </si>
  <si>
    <t>ΣΤΡΕΜΑΤΑ013</t>
  </si>
  <si>
    <t>ΣΤΡΕΜΑΤΑ014</t>
  </si>
  <si>
    <t>ΣΤΡΕΜΑΤΑ01</t>
  </si>
  <si>
    <t>Ναι</t>
  </si>
  <si>
    <t>Όχι</t>
  </si>
  <si>
    <t>ΕΤΟΣ0</t>
  </si>
  <si>
    <t>ΜΗΝΑΣ0</t>
  </si>
  <si>
    <t>ΗΜΕΡΑ0</t>
  </si>
  <si>
    <t>ΕΠΙΘΕΩ0</t>
  </si>
  <si>
    <t>ΔΝΣΗ0</t>
  </si>
  <si>
    <t>ΔΑΣΑΡΧ0</t>
  </si>
  <si>
    <t>ΔΑΣΑΡ</t>
  </si>
  <si>
    <t>Ημερομηνία Επισήμανσης</t>
  </si>
  <si>
    <t>Ημερομηνία Έκρηξης</t>
  </si>
  <si>
    <t>Ώρα Επισήμανσης</t>
  </si>
  <si>
    <t>Ώρα  Έκρηξης</t>
  </si>
  <si>
    <r>
      <rPr>
        <b/>
        <sz val="11"/>
        <color indexed="8"/>
        <rFont val="Calibri"/>
        <family val="2"/>
        <charset val="161"/>
      </rPr>
      <t>Διαφορά</t>
    </r>
    <r>
      <rPr>
        <sz val="11"/>
        <color theme="1"/>
        <rFont val="Calibri"/>
        <family val="2"/>
        <charset val="161"/>
        <scheme val="minor"/>
      </rPr>
      <t xml:space="preserve"> Ώρες Επισήμανσης-Έκρηξης</t>
    </r>
  </si>
  <si>
    <r>
      <rPr>
        <b/>
        <sz val="10"/>
        <color indexed="8"/>
        <rFont val="Calibri"/>
        <family val="2"/>
        <charset val="161"/>
      </rPr>
      <t>Διαφορά</t>
    </r>
    <r>
      <rPr>
        <sz val="10"/>
        <color indexed="8"/>
        <rFont val="Calibri"/>
        <family val="2"/>
        <charset val="161"/>
      </rPr>
      <t xml:space="preserve"> Ημέρες (σε Λεπτά) Επισήμανσης-Έκρηξης</t>
    </r>
  </si>
  <si>
    <t>Ώρα Αναγγελίας</t>
  </si>
  <si>
    <r>
      <rPr>
        <b/>
        <sz val="10"/>
        <color indexed="8"/>
        <rFont val="Calibri"/>
        <family val="2"/>
        <charset val="161"/>
      </rPr>
      <t>Διαφορά</t>
    </r>
    <r>
      <rPr>
        <sz val="10"/>
        <color indexed="8"/>
        <rFont val="Calibri"/>
        <family val="2"/>
        <charset val="161"/>
      </rPr>
      <t xml:space="preserve"> Ημέρες (σε Λεπτά) Αναγγελίας-Επισήμανσης</t>
    </r>
  </si>
  <si>
    <r>
      <rPr>
        <b/>
        <sz val="11"/>
        <color indexed="8"/>
        <rFont val="Calibri"/>
        <family val="2"/>
        <charset val="161"/>
      </rPr>
      <t>Διαφορά</t>
    </r>
    <r>
      <rPr>
        <sz val="11"/>
        <color theme="1"/>
        <rFont val="Calibri"/>
        <family val="2"/>
        <charset val="161"/>
        <scheme val="minor"/>
      </rPr>
      <t xml:space="preserve"> Ώρες  Αναγγελίας-Επισήμανσης</t>
    </r>
  </si>
  <si>
    <t>Ημερομηνία Αναγγελίας</t>
  </si>
  <si>
    <t>Ημερομηνία Επέμβασης</t>
  </si>
  <si>
    <t>Ώρα Επέμβασης</t>
  </si>
  <si>
    <t>Ημερομηνία Κατάσβεσης</t>
  </si>
  <si>
    <t>Ώρα Κατάσβεσης</t>
  </si>
  <si>
    <t>Ημερομηνία Αναζωπύρωσης</t>
  </si>
  <si>
    <t>Ώρα Αναζωπύρωσης</t>
  </si>
  <si>
    <t>Ημερομηνία ΑναΚατάσβεσης</t>
  </si>
  <si>
    <t>Ώρα ΑνάΚατάσβεσης</t>
  </si>
  <si>
    <r>
      <rPr>
        <b/>
        <sz val="10"/>
        <color indexed="8"/>
        <rFont val="Calibri"/>
        <family val="2"/>
        <charset val="161"/>
      </rPr>
      <t>Διαφορά</t>
    </r>
    <r>
      <rPr>
        <sz val="10"/>
        <color indexed="8"/>
        <rFont val="Calibri"/>
        <family val="2"/>
        <charset val="161"/>
      </rPr>
      <t xml:space="preserve"> Ημέρες (σε Λεπτά) Ανακατάσβεσης-Κατάσβεσης</t>
    </r>
  </si>
  <si>
    <t>Ημερομηνία Κλίσης Στρατού</t>
  </si>
  <si>
    <t>Ώρα Κλίσης Στρατού</t>
  </si>
  <si>
    <r>
      <rPr>
        <b/>
        <sz val="11"/>
        <color indexed="8"/>
        <rFont val="Calibri"/>
        <family val="2"/>
        <charset val="161"/>
      </rPr>
      <t>Διαφορά</t>
    </r>
    <r>
      <rPr>
        <sz val="11"/>
        <color theme="1"/>
        <rFont val="Calibri"/>
        <family val="2"/>
        <charset val="161"/>
        <scheme val="minor"/>
      </rPr>
      <t xml:space="preserve"> Ώρες Κλίσης Στρατού-Κατάσβεσης</t>
    </r>
  </si>
  <si>
    <t>Διαφορά Ημέρες (σε Λεπτά) Αναγγελίας-Επισήμανσης</t>
  </si>
  <si>
    <t>Διαφορά Ώρες  Αναγγελίας-Επισήμανσης</t>
  </si>
  <si>
    <t>Ημερομηνία Άφιξης Στρατού</t>
  </si>
  <si>
    <t>Ώρα  Άφιξης Στρατού</t>
  </si>
  <si>
    <t>Ημερομηνία Άφιξης Α/Φ</t>
  </si>
  <si>
    <t>Ώρα Άφιξης Α/Φ</t>
  </si>
  <si>
    <t>Λεπτά Πτήσης Α/Φ</t>
  </si>
  <si>
    <t>ΕΙΔΟΣ ΑΙΤΙΟΥ ΠΥΡΚΑΓΙΑΣ</t>
  </si>
  <si>
    <t>31 Αείφυλλα πλατύφυλλα</t>
  </si>
  <si>
    <t>Μοίρες Γ. Μήκους</t>
  </si>
  <si>
    <t>Πρώτα Γ. Μήκους</t>
  </si>
  <si>
    <t>Μοίρες Γ. Πλάτους</t>
  </si>
  <si>
    <t>Πρώτα Γ. Πλάτους</t>
  </si>
  <si>
    <t>Γ. Μήκος (Ε)</t>
  </si>
  <si>
    <t xml:space="preserve"> Γ. Πλάτος (Ν)</t>
  </si>
  <si>
    <t>Α/Α</t>
  </si>
  <si>
    <t>Υψόμετρο</t>
  </si>
  <si>
    <t>Κωδικός Μετεωρολογικός σταθμός</t>
  </si>
  <si>
    <t>Σχετική υγρασία</t>
  </si>
  <si>
    <t>Θερμοκρασία</t>
  </si>
  <si>
    <t>Ένταση ανέμου</t>
  </si>
  <si>
    <t>Διεύθυνση ανέμου</t>
  </si>
  <si>
    <t>Κατηγορία κλίσης εδάφους</t>
  </si>
  <si>
    <t>Πέτρωμα</t>
  </si>
  <si>
    <t>Σημείο έναρξης πυρκαγιάς</t>
  </si>
  <si>
    <t>Χρήση επιβραδυντικού</t>
  </si>
  <si>
    <t>Ένοπλες δυνάμεις Αριθμός</t>
  </si>
  <si>
    <t>Οχήματα προσωπικού Αριθμός</t>
  </si>
  <si>
    <t>Φορητά εργαλεία Αριθμός</t>
  </si>
  <si>
    <t>Βαρέα μηχανήματα Αριθμός</t>
  </si>
  <si>
    <t>Αεροσκάφη Canader CL 215 - CL 415 Αριθμός</t>
  </si>
  <si>
    <t>Αεροσκάφη PZL Αριθμός</t>
  </si>
  <si>
    <t>Οχήματα ΠΥ Αριθμός</t>
  </si>
  <si>
    <t>Πυκνότητα χορτοτάπητα</t>
  </si>
  <si>
    <t>Πυκνότητα βλάστησης</t>
  </si>
  <si>
    <t>Τρόπος κατάσβεσης</t>
  </si>
  <si>
    <t>Χρήση αντίπυρ</t>
  </si>
  <si>
    <t>Δασοπυροσβέστες Αριθμός</t>
  </si>
  <si>
    <t>ΕΚΘΕΣΗ</t>
  </si>
  <si>
    <t>Ακαθόριστη</t>
  </si>
  <si>
    <t>Βόρεια</t>
  </si>
  <si>
    <t>Νότια</t>
  </si>
  <si>
    <t xml:space="preserve">Ανατολική </t>
  </si>
  <si>
    <t>Δυτική</t>
  </si>
  <si>
    <t>Οχήματα άλλων  Υπηρ. Αριθμός</t>
  </si>
  <si>
    <t xml:space="preserve"> Προσωπικό άλλων Υπηρ. Αριθμός</t>
  </si>
  <si>
    <t>Ελικόπτερα Αριθμός</t>
  </si>
  <si>
    <t>Οχήματα εθελοντών</t>
  </si>
  <si>
    <t>Βυτιοφόρα</t>
  </si>
  <si>
    <t>Ιδιώτες Εθελοντές Αριθμός</t>
  </si>
  <si>
    <t>Ώρα Αναχώρησης Α/Φ</t>
  </si>
  <si>
    <t>Δασική βλάστηση 1</t>
  </si>
  <si>
    <t>Τεστ Δασική βλάστηση 1</t>
  </si>
  <si>
    <t>Δασική βλάστηση 2</t>
  </si>
  <si>
    <t>Τεστ Δασική βλάστηση 2</t>
  </si>
  <si>
    <t>Δασική βλάστηση 3</t>
  </si>
  <si>
    <t>Τεστ Δασική βλάστηση 3</t>
  </si>
  <si>
    <t>Δασική βλάστηση 4</t>
  </si>
  <si>
    <t>Τεστ Δασική βλάστηση 4</t>
  </si>
  <si>
    <t>Δασική βλάστηση 5</t>
  </si>
  <si>
    <t>Τεστ Δασική βλάστηση 5</t>
  </si>
  <si>
    <t>Μη Δασική βλάστηση 1</t>
  </si>
  <si>
    <t>τεστ Μη Δασική βλάστηση 1</t>
  </si>
  <si>
    <t>Μη Δασική βλάστηση 2</t>
  </si>
  <si>
    <t>τεστ Μη Δασική βλάστηση 2</t>
  </si>
  <si>
    <t>Μη Δασική βλάστηση 3</t>
  </si>
  <si>
    <t>τεστ Μη Δασική βλάστηση 3</t>
  </si>
  <si>
    <t>Μη Δασική βλάστηση 4</t>
  </si>
  <si>
    <t>τεστ Μη Δασική βλάστηση 4</t>
  </si>
  <si>
    <t>Μη Δασική βλάστηση 5</t>
  </si>
  <si>
    <t>τεστ Μη Δασική βλάστηση 5</t>
  </si>
  <si>
    <t>ΚΩΔΟΙΚΙΕΣ</t>
  </si>
  <si>
    <t>ΚΩΔΓΕΩΡΓΕΓΚΑΤ</t>
  </si>
  <si>
    <t>ΑΡΙΘΜΟΣ01</t>
  </si>
  <si>
    <t>ΑΡΙΘΜΟΣ1</t>
  </si>
  <si>
    <t>ΚΩΔΑΝΘΡΩΠΟΙ</t>
  </si>
  <si>
    <t>ΑΡΙΘΜΟΣ02</t>
  </si>
  <si>
    <t>ΑΡΙΘΜΟΣ2</t>
  </si>
  <si>
    <t>ΚΩΔΖΩΑ</t>
  </si>
  <si>
    <t>ΑΡΙΘΜΟΣ03</t>
  </si>
  <si>
    <t>ΑΡΙΘΜΟΣ3</t>
  </si>
  <si>
    <t>Τεστ Άλλες καταστροφές (Οικίες, Γεωργοκτηνοτροφικές, Άνθρωποι, Ζώα) 1</t>
  </si>
  <si>
    <t>Τεστ Άλλες καταστροφές (Οικίες, Γεωργοκτηνοτροφικές, Άνθρωποι, Ζώα) 2</t>
  </si>
  <si>
    <t>Τεστ Άλλες καταστροφές (Οικίες, Γεωργοκτηνοτροφικές, Άνθρωποι, Ζώα) 3</t>
  </si>
  <si>
    <t>Τεστ Άλλες καταστροφές (Οικίες, Γεωργοκτηνοτροφικές, Άνθρωποι, Ζώα) 4</t>
  </si>
  <si>
    <t>Άλλες καταστροφές 1</t>
  </si>
  <si>
    <t>Άλλες καταστροφές Έκταση 1</t>
  </si>
  <si>
    <t>Άλλες καταστροφές 2</t>
  </si>
  <si>
    <t>Άλλες καταστροφές Έκταση 2</t>
  </si>
  <si>
    <t>Άλλες καταστροφές 3</t>
  </si>
  <si>
    <t>Άλλες καταστροφές Έκταση 3</t>
  </si>
  <si>
    <t>Άλλες καταστροφές 4</t>
  </si>
  <si>
    <t>Άλλες καταστροφές Έκταση 4</t>
  </si>
  <si>
    <t>Μη Δασική βλάστηση (Σιτηρά, Άμπελοι, Ελαιώνες, Λοιπές καλλιέργειες, Κατοικημένες εκτάσεις)</t>
  </si>
  <si>
    <t>Έκταση σε στρεμ. 1</t>
  </si>
  <si>
    <t>Έκταση σε στρεμ., 2</t>
  </si>
  <si>
    <t>Έκταση σε στρεμ., 3</t>
  </si>
  <si>
    <t>Έκταση σε στρεμ., 4</t>
  </si>
  <si>
    <t>Έκταση σε στρεμ., 5</t>
  </si>
  <si>
    <r>
      <rPr>
        <b/>
        <u/>
        <sz val="11"/>
        <color indexed="8"/>
        <rFont val="Calibri"/>
        <family val="2"/>
        <charset val="161"/>
      </rPr>
      <t>Δημόσια Γη</t>
    </r>
    <r>
      <rPr>
        <sz val="11"/>
        <color theme="1"/>
        <rFont val="Calibri"/>
        <family val="2"/>
        <charset val="161"/>
        <scheme val="minor"/>
      </rPr>
      <t xml:space="preserve"> Έκταση Δασικής βλάστησης σε στρεμ</t>
    </r>
  </si>
  <si>
    <r>
      <rPr>
        <b/>
        <u/>
        <sz val="11"/>
        <color indexed="8"/>
        <rFont val="Calibri"/>
        <family val="2"/>
        <charset val="161"/>
      </rPr>
      <t>Μη Δημόσια Γη</t>
    </r>
    <r>
      <rPr>
        <sz val="11"/>
        <color theme="1"/>
        <rFont val="Calibri"/>
        <family val="2"/>
        <charset val="161"/>
        <scheme val="minor"/>
      </rPr>
      <t xml:space="preserve"> Έκταση </t>
    </r>
    <r>
      <rPr>
        <u/>
        <sz val="11"/>
        <color indexed="8"/>
        <rFont val="Calibri"/>
        <family val="2"/>
        <charset val="161"/>
      </rPr>
      <t>Μη</t>
    </r>
    <r>
      <rPr>
        <sz val="11"/>
        <color theme="1"/>
        <rFont val="Calibri"/>
        <family val="2"/>
        <charset val="161"/>
        <scheme val="minor"/>
      </rPr>
      <t xml:space="preserve"> Δασικής βλάστησης σε στρεμ</t>
    </r>
  </si>
  <si>
    <t>Δασική βλάστηση (Πεύκη, Ελάτη, Ερυθρελάτη, Οξυά, Χορτοσκεπείς εκτάσεις, Αναγέννηση, Αναδάσωση κλπ)</t>
  </si>
  <si>
    <t>Χωρικά στοιχεία</t>
  </si>
  <si>
    <t>Μετεωρολογικά στοιχεία</t>
  </si>
  <si>
    <t>Σταθμολογικά και Πυρολογικά στοιχεία</t>
  </si>
  <si>
    <t>Στοιχεία καταστολής</t>
  </si>
  <si>
    <t>Μ έ σ α   κ α τα ά σ β ε σ η ς</t>
  </si>
  <si>
    <t>Οικονομικά</t>
  </si>
  <si>
    <t>ΚΟΙΝΟΤΗΤΑ</t>
  </si>
  <si>
    <t>Χ Ρ Ο Ν Ο Λ Ο Γ Ι Κ Α   Σ Τ Ο Ι Χ Ε Ι Α</t>
  </si>
  <si>
    <t>ΔΑΣΙΚΗ ΘΕΣΗ</t>
  </si>
  <si>
    <r>
      <t xml:space="preserve">Δαπάνες Προσωπικού σε </t>
    </r>
    <r>
      <rPr>
        <b/>
        <sz val="11"/>
        <color indexed="8"/>
        <rFont val="Calibri"/>
        <family val="2"/>
        <charset val="161"/>
      </rPr>
      <t>€</t>
    </r>
  </si>
  <si>
    <t>Δαπάνες Μηχανημάτων-οχημάτων σε €</t>
  </si>
  <si>
    <t>Εκτάσεις</t>
  </si>
  <si>
    <t>Άλλες καταστροφές (Αριθμός) (Οικίες, Γεωργοκτηνοτροφικές, Άνθρωποι, Ζώα)</t>
  </si>
  <si>
    <t>Κεραυνός</t>
  </si>
  <si>
    <t>Εξακριβωμένα Κεραυνός</t>
  </si>
  <si>
    <t>ΚΩΔΙΚΟΣ ΔΑΣΑΡΧΕΙΟΥ</t>
  </si>
  <si>
    <t>ΔΑΣΑΡΧΕΙΟ</t>
  </si>
  <si>
    <t>ΑΓΙΑΣ</t>
  </si>
  <si>
    <t>ΑΓΡΙΝΙΟΥ</t>
  </si>
  <si>
    <t>ΑΙΓΑΛΕΩ</t>
  </si>
  <si>
    <t>ΑΙΓΙΟΥ</t>
  </si>
  <si>
    <t>ΑΛΕΞΑΝΔΡΟΥΠΟΛΗΣ</t>
  </si>
  <si>
    <t>ΑΛΜΥΡΟΥ</t>
  </si>
  <si>
    <t>ΑΜΑΛΙΑΔΑΣ</t>
  </si>
  <si>
    <t>ΑΜΦΙΛΟΧΙΑΣ</t>
  </si>
  <si>
    <t>ΑΜΦΙΣΣΑΣ</t>
  </si>
  <si>
    <t>ΑΡΓΟΛΙΔΑΣ</t>
  </si>
  <si>
    <t>ΑΡΙΔΑΙΑΣ</t>
  </si>
  <si>
    <t>ΑΡΝΑΙΑΣ</t>
  </si>
  <si>
    <t>ΑΡΤΑΣ</t>
  </si>
  <si>
    <t>ΑΤΑΛΑΝΤΗΣ</t>
  </si>
  <si>
    <t>ΒΕΡΟΙΑΣ</t>
  </si>
  <si>
    <t>ΒΟΛΟΥ</t>
  </si>
  <si>
    <t>ΒΥΤΙΝΑΣ</t>
  </si>
  <si>
    <t>ΓΟΥΜΕΝΙΣΣΑΣ</t>
  </si>
  <si>
    <t>ΓΡΕΒΕΝΩΝ</t>
  </si>
  <si>
    <t>ΓΥΘΕΙΟΥ</t>
  </si>
  <si>
    <t>ΔΙΔΥΜΟΤΕΙΧΟΥ</t>
  </si>
  <si>
    <t>ΔΡΑΜΑΣ</t>
  </si>
  <si>
    <t>ΔΩΔΕΚΑΝΗΣΟΥ</t>
  </si>
  <si>
    <t>ΕΔΕΣΣΑΣ</t>
  </si>
  <si>
    <t>ΕΛΑΣΣΟΝΑΣ</t>
  </si>
  <si>
    <t>ΖΑΚΥΝΘΟΥ</t>
  </si>
  <si>
    <t>ΗΡΑΚΛΕΙΟΥ</t>
  </si>
  <si>
    <t>ΘΑΣΟΥ</t>
  </si>
  <si>
    <t>ΘΕΣΠΡΩΤΙΑΣ</t>
  </si>
  <si>
    <t>ΘΕΣΣΑΛΟΝΙΚΗΣ</t>
  </si>
  <si>
    <t>ΘΗΒΩΝ</t>
  </si>
  <si>
    <t>ΙΣΤΙΑΙΑΣ</t>
  </si>
  <si>
    <t>ΙΩΑΝΝΙΝΩΝ</t>
  </si>
  <si>
    <t>ΚΑΒΑΛΑΣ</t>
  </si>
  <si>
    <t>ΚΑΛΑΒΡΥΤΩΝ</t>
  </si>
  <si>
    <t>ΚΑΛΑΜΑΤΑΣ</t>
  </si>
  <si>
    <t>ΚΑΛΑΜΠΑΚΑΣ</t>
  </si>
  <si>
    <t>ΚΑΠΑΝΔΡΙΤΙΟΥ</t>
  </si>
  <si>
    <t>ΚΑΡΔΙΤΣΑΣ</t>
  </si>
  <si>
    <t>ΚΑΡΠΕΝΗΣΙΟΥ</t>
  </si>
  <si>
    <t>ΚΑΣΣΑΝΔΡΑΣ</t>
  </si>
  <si>
    <t>ΚΑΣΤΟΡΙΑΣ</t>
  </si>
  <si>
    <t>ΚΕΡΚΥΡΑΣ</t>
  </si>
  <si>
    <t>ΚΕΦΑΛΛΗΝΙΑΣ</t>
  </si>
  <si>
    <t>ΚΙΛΚΙΣ</t>
  </si>
  <si>
    <t>ΚΟΖΑΝΗΣ</t>
  </si>
  <si>
    <t>ΚΟΝΙΤΣΑΣ</t>
  </si>
  <si>
    <t>ΚΟΡΙΝΘΟΥ</t>
  </si>
  <si>
    <t>ΚΡΑΝΙΔΙΟΥ</t>
  </si>
  <si>
    <t>ΚΥΚΛΑΔΩΝ</t>
  </si>
  <si>
    <t>ΚΥΜΗΣ</t>
  </si>
  <si>
    <t>ΚΥΝΟΥΡΙΑΣ</t>
  </si>
  <si>
    <t>ΚΥΠΑΡΙΣΣΙΑΣ</t>
  </si>
  <si>
    <t>ΛΑΓΚΑΔΑ</t>
  </si>
  <si>
    <t>ΛΑΜΙΑΣ</t>
  </si>
  <si>
    <t>ΛΑΡΙΣΗΣ</t>
  </si>
  <si>
    <t>ΛΑΣΙΘΙΟΥ</t>
  </si>
  <si>
    <t>ΛΑΥΡΙΟΥ</t>
  </si>
  <si>
    <t>ΛΕΒΑΔΕΙΑΣ</t>
  </si>
  <si>
    <t>ΛΕΣΒΟΥ</t>
  </si>
  <si>
    <t>ΛΕΥΚΑΔΑΣ</t>
  </si>
  <si>
    <t>ΛΙΔΟΡΙΚΙΟΥ</t>
  </si>
  <si>
    <t>ΛΙΜΝΗΣ</t>
  </si>
  <si>
    <t>ΜΕΓΑΡΩΝ</t>
  </si>
  <si>
    <t>ΜΕΣΟΛΟΓΓΙΟΥ</t>
  </si>
  <si>
    <t>ΜΕΤΣΟΒΟΥ</t>
  </si>
  <si>
    <t>ΜΟΛΑΩΝ</t>
  </si>
  <si>
    <t>ΜΟΥΖΑΚΙΟΥ</t>
  </si>
  <si>
    <t>ΝΑΟΥΣΑΣ</t>
  </si>
  <si>
    <t>ΝΑΥΠΑΚΤΟΥ</t>
  </si>
  <si>
    <t>ΝΑΥΠΛΙΟΥ</t>
  </si>
  <si>
    <t>ΝΕΥΡΟΚΟΠΙΟΥ</t>
  </si>
  <si>
    <t>ΝΙΓΡΙΤΑΣ</t>
  </si>
  <si>
    <t>ΞΑΝΘΗΣ</t>
  </si>
  <si>
    <t>ΞΥΛΟΚΑΣΤΡΟΥ</t>
  </si>
  <si>
    <t>ΟΛΥΜΠΙΑΣ</t>
  </si>
  <si>
    <t>ΠΑΡΝΗΘΑΣ</t>
  </si>
  <si>
    <t>ΠΑΤΡΩΝ</t>
  </si>
  <si>
    <t>ΠΕΙΡΑΙΩΣ</t>
  </si>
  <si>
    <t>ΠΕΝΤΕΛΗΣ</t>
  </si>
  <si>
    <t>ΠΙΕΡΙΑΣ</t>
  </si>
  <si>
    <t>ΠΟΛΥΓΥΡΟΥ</t>
  </si>
  <si>
    <t>ΠΟΡΟΥ</t>
  </si>
  <si>
    <t>ΠΡΕΒΕΖΑΣ</t>
  </si>
  <si>
    <t>ΠΥΡΓΟΥ</t>
  </si>
  <si>
    <t>ΡΕΘΥΜΝΟΥ</t>
  </si>
  <si>
    <t>ΡΟΔΟΠΗΣ</t>
  </si>
  <si>
    <t>ΣΑΜΟΥ</t>
  </si>
  <si>
    <t>ΣΕΡΡΩΝ</t>
  </si>
  <si>
    <t>ΣΙΔΗΡΟΚΑΣΤΡΟΥ</t>
  </si>
  <si>
    <t>ΣΚΟΠΕΛΟΥ</t>
  </si>
  <si>
    <t>ΣΟΥΦΛΙΟΥ</t>
  </si>
  <si>
    <t>ΣΠΑΡΤΗΣ</t>
  </si>
  <si>
    <t>ΣΠΕΡΧΕΙΑΔΑΣ</t>
  </si>
  <si>
    <t>ΣΤΑΥΡΟΥ</t>
  </si>
  <si>
    <t>ΣΤΑΥΡΟΥΠΟΛΗΣ</t>
  </si>
  <si>
    <t>ΤΡΙΚΑΛΩΝ</t>
  </si>
  <si>
    <t>ΤΡΙΠΟΛΗΣ</t>
  </si>
  <si>
    <t>ΤΣΟΤΥΛΙΟΥ</t>
  </si>
  <si>
    <t>ΦΛΩΡΙΝΑΣ</t>
  </si>
  <si>
    <t>ΦΟΥΡΝΑ</t>
  </si>
  <si>
    <t>ΧΑΛΚΙΔΑΣ</t>
  </si>
  <si>
    <t>ΧΑΝΙΩΝ</t>
  </si>
  <si>
    <t>ΧΙΟΥ</t>
  </si>
  <si>
    <t>Ημερομηνία Αναχώρησης Α/Φ</t>
  </si>
  <si>
    <t>αίτιο</t>
  </si>
  <si>
    <t>Αίτια</t>
  </si>
  <si>
    <t>Έκταση σε στρεμ. 2</t>
  </si>
  <si>
    <t>Έκταση σε στρεμ. 3</t>
  </si>
  <si>
    <t>Έκταση σε στρεμ. 4</t>
  </si>
  <si>
    <t>Έκταση σε στρεμ. 5</t>
  </si>
  <si>
    <t>τεστ οικίες</t>
  </si>
  <si>
    <t>Έκθεση</t>
  </si>
  <si>
    <t>Μορφή πυρκαγιάς</t>
  </si>
  <si>
    <t>Κομοτηνής Ροδόπης</t>
  </si>
  <si>
    <t>Ορεστιάδας Έβρου</t>
  </si>
  <si>
    <t>Ενέργεια ψυχοπαθούς</t>
  </si>
  <si>
    <t xml:space="preserve">Ενέργεια ψυχοπαθούς </t>
  </si>
  <si>
    <t>Γιαννιτσών Πέλλης</t>
  </si>
  <si>
    <t>Νεστορίου Καστοριάς</t>
  </si>
  <si>
    <t>Φλύσχης</t>
  </si>
  <si>
    <t>ΟΝΟΜΑ ΥΠΑΛΛΗΛΟΥ</t>
  </si>
  <si>
    <t>ΜΗ ΔΑΣΙΚΗ ΒΛΑΣΤΗΣΗ</t>
  </si>
  <si>
    <t>ΠΥΚΝΟΤΗΤΑ ΧΟΡΤΟΤΑΠΗΤΑ</t>
  </si>
  <si>
    <t>ΠΥΚΝΟΤΗΤΑ ΚΑΜΕΝΗΣ ΒΛΑΣΤΗΣΗΣ</t>
  </si>
  <si>
    <t>ΜΕΣΑ ΚΑΤΑΣΒΕΣΗΣ</t>
  </si>
  <si>
    <t>ΜΕΤΕΩΡΟΛΟΓΙΚΟΙ ΣΤΑΘΜΟΙ</t>
  </si>
  <si>
    <t>ΚΑΤΑΧΩΡΗΤΗΣ</t>
  </si>
  <si>
    <t>Τοπικά στοιχεία</t>
  </si>
  <si>
    <t>ΠΕΑ Καλαμάτας Μεσσηνίας</t>
  </si>
  <si>
    <t>Μίκρας Θεσσαλονίκης</t>
  </si>
  <si>
    <t>88100 ΡΕΘΥΜΝΟΥ</t>
  </si>
  <si>
    <t>Αγ.Βασιλειου</t>
  </si>
  <si>
    <t>Γιούς Κάμπος</t>
  </si>
  <si>
    <t>42 Γεωργοκτηνοτροφικές εγκαταστάσεις</t>
  </si>
  <si>
    <t>Ζωνιανών</t>
  </si>
  <si>
    <t>Δ.Δρόμος</t>
  </si>
  <si>
    <t>Αξού</t>
  </si>
  <si>
    <t>Μάυρη</t>
  </si>
  <si>
    <t>Αίμονα</t>
  </si>
  <si>
    <t>Αρμένων</t>
  </si>
  <si>
    <t>Παράδεισος</t>
  </si>
  <si>
    <t>Ανωγείων</t>
  </si>
  <si>
    <t>Σίσαρχα</t>
  </si>
  <si>
    <t>ΜυλοποτάμουΚαλανταρέ</t>
  </si>
  <si>
    <t>Πρασών</t>
  </si>
  <si>
    <t>ΜυλοποτάμουΑγιασμάτσι</t>
  </si>
  <si>
    <t>Αγ. Βασιλείου Σχοινάρια</t>
  </si>
  <si>
    <t>Αγ.Βασιλειου  Ακούμια</t>
  </si>
  <si>
    <t>Ρεθύμνου</t>
  </si>
  <si>
    <t>Πρασές</t>
  </si>
  <si>
    <t>χ547969,95 ψ3907855,38</t>
  </si>
  <si>
    <t>Μυλοποτάμου</t>
  </si>
  <si>
    <t>Αξος Μαύρη</t>
  </si>
  <si>
    <t>Μαρουλάς</t>
  </si>
  <si>
    <t>Κεραμέ</t>
  </si>
  <si>
    <t>550228,21  3886264,58</t>
  </si>
  <si>
    <t>41 Οικίες</t>
  </si>
  <si>
    <t>44 Ζώα</t>
  </si>
  <si>
    <t>Κάστελος</t>
  </si>
  <si>
    <t>Αμπελάκι</t>
  </si>
  <si>
    <t>Αγιάς</t>
  </si>
  <si>
    <t>Αμαρίου</t>
  </si>
  <si>
    <t>Μέρωνας</t>
  </si>
  <si>
    <t>Μουρτζανά</t>
  </si>
  <si>
    <t>Σπαστήρας</t>
  </si>
  <si>
    <t>Κρανα</t>
  </si>
  <si>
    <t>Αγ.Βασιλείου</t>
  </si>
  <si>
    <t>Ασώματος</t>
  </si>
  <si>
    <t>Λειβάδια</t>
  </si>
  <si>
    <t>Αξός</t>
  </si>
  <si>
    <t xml:space="preserve">Αγ. Βασιλείου </t>
  </si>
  <si>
    <t>Ροδάκινο</t>
  </si>
  <si>
    <t>Αβδελάς</t>
  </si>
  <si>
    <t>Λιβάδια</t>
  </si>
  <si>
    <t>Έρφοι</t>
  </si>
  <si>
    <t>Χάρκια</t>
  </si>
  <si>
    <t>Αγ. Βασιλείου</t>
  </si>
  <si>
    <t>Σπήλι</t>
  </si>
  <si>
    <t>Εξάντη</t>
  </si>
  <si>
    <t>χ566844,00ψ3917189,00</t>
  </si>
  <si>
    <t xml:space="preserve">Αμαρίου </t>
  </si>
  <si>
    <t>Θρόνος</t>
  </si>
  <si>
    <t>Αποστόλους</t>
  </si>
  <si>
    <t>Τρια Μοναστήρια</t>
  </si>
  <si>
    <t>43 Άνθρωποι</t>
  </si>
  <si>
    <t>Αγ. Παύλος</t>
  </si>
  <si>
    <t>Αραβάνες</t>
  </si>
  <si>
    <t>Κόμβος Σπηλίου</t>
  </si>
  <si>
    <t>Κισσός</t>
  </si>
  <si>
    <t>Γερακάρι</t>
  </si>
  <si>
    <t>Κλεισίδι</t>
  </si>
  <si>
    <t>Κόκινη Ρίζα</t>
  </si>
  <si>
    <t>Βολεώνες</t>
  </si>
  <si>
    <t>Καλαμάς</t>
  </si>
  <si>
    <t>Κάλυβος</t>
  </si>
  <si>
    <t>χ 571997      ψ3906570</t>
  </si>
  <si>
    <t>Κούμοι</t>
  </si>
  <si>
    <t>χ 540175,60  ψ3903684,06</t>
  </si>
  <si>
    <t>45 Μηχανήματα</t>
  </si>
  <si>
    <t>Καρίνες</t>
  </si>
  <si>
    <t>χ 548106,16 ψ 3901153,90</t>
  </si>
  <si>
    <t>χ0557575 ψ3904644</t>
  </si>
  <si>
    <t>χ 00554004 ψ03896743</t>
  </si>
  <si>
    <t>χ 550052,76 ψ3910054,62</t>
  </si>
  <si>
    <t>Σελί</t>
  </si>
  <si>
    <t>χ 549465,45 ψ3904235,65</t>
  </si>
  <si>
    <t>Μαργιού</t>
  </si>
  <si>
    <t>Σκεπαστή</t>
  </si>
  <si>
    <t>χ549670,17 ψ3909592,66</t>
  </si>
  <si>
    <t>Χ.Υ.Τ.Α</t>
  </si>
  <si>
    <t>Αρμένοι</t>
  </si>
  <si>
    <t>Πατσός</t>
  </si>
  <si>
    <t>98 Ρεθύμνου Ρεθύμνης</t>
  </si>
  <si>
    <t>Χάσικα</t>
  </si>
  <si>
    <t>Αρολίθι</t>
  </si>
  <si>
    <t>Χορδάκι</t>
  </si>
  <si>
    <t>Μύρθιος</t>
  </si>
  <si>
    <t>παλεόλουτρα</t>
  </si>
  <si>
    <t>Βελονάδο</t>
  </si>
  <si>
    <t>Δρυγιές</t>
  </si>
  <si>
    <t>Σωματάς</t>
  </si>
  <si>
    <t>Ελένες</t>
  </si>
  <si>
    <t>Μυροκέφαλα</t>
  </si>
  <si>
    <t>Καστέλου</t>
  </si>
  <si>
    <t>Φωτεινού</t>
  </si>
  <si>
    <t>Αγ.Βασιλείος</t>
  </si>
  <si>
    <t>μυλοποτάμου</t>
  </si>
  <si>
    <t>Αλόιδες</t>
  </si>
  <si>
    <t>Παντάνασα</t>
  </si>
  <si>
    <t>Μουρνέ</t>
  </si>
  <si>
    <t>Δαριβιανά</t>
  </si>
  <si>
    <t>Κάνεβος</t>
  </si>
  <si>
    <t>Άνω Μέρος</t>
  </si>
  <si>
    <t>Αποδούλου</t>
  </si>
  <si>
    <t>Λαγκά</t>
  </si>
  <si>
    <t>Αγρίδια</t>
  </si>
  <si>
    <t>Κράνα</t>
  </si>
  <si>
    <t>Σίσες</t>
  </si>
  <si>
    <t>Κουρούτες</t>
  </si>
  <si>
    <t>Χουρδάκι</t>
  </si>
  <si>
    <t>Γουλεδιανά</t>
  </si>
  <si>
    <t>Βιζάρι</t>
  </si>
  <si>
    <t>Γενιγκαβέ</t>
  </si>
  <si>
    <t>Αγ.Ιωάννης</t>
  </si>
  <si>
    <t>Επισκοπή</t>
  </si>
  <si>
    <t>Αγ. Φωτεινη</t>
  </si>
  <si>
    <t>Γεράνι</t>
  </si>
  <si>
    <t>Μετόχια</t>
  </si>
  <si>
    <t>Μοναστήρακι</t>
  </si>
  <si>
    <t>Μ. Γωνιά</t>
  </si>
  <si>
    <t>Σχολή Ασωμάτων</t>
  </si>
  <si>
    <t>Γιανούδι</t>
  </si>
  <si>
    <t>Λαμπιώτες</t>
  </si>
  <si>
    <t>Άνω Βαρσαμόνερο</t>
  </si>
  <si>
    <t>Ζουρίδι</t>
  </si>
  <si>
    <t>Ακροβατέρη</t>
  </si>
  <si>
    <t>Κούφη</t>
  </si>
  <si>
    <t>καστρί</t>
  </si>
  <si>
    <t>Μπαλί</t>
  </si>
  <si>
    <t>Σίσσες</t>
  </si>
  <si>
    <t>Απλαδιανά</t>
  </si>
  <si>
    <t>Ρισβαν Μετόχι</t>
  </si>
  <si>
    <t>Μέλαμπες</t>
  </si>
  <si>
    <t>Αγ. Ιωάννης</t>
  </si>
  <si>
    <t>Κ.Τ.ΕΟ.</t>
  </si>
  <si>
    <t>Βενί</t>
  </si>
  <si>
    <t>Βρύσες</t>
  </si>
  <si>
    <t>Πηγή</t>
  </si>
  <si>
    <t>Καβούσι</t>
  </si>
  <si>
    <t>Σφακάκι</t>
  </si>
  <si>
    <t>Αργυρούπολη</t>
  </si>
  <si>
    <t>Αποστόλοι</t>
  </si>
  <si>
    <t>Λούτρα</t>
  </si>
  <si>
    <t>Σαΐτουρες</t>
  </si>
  <si>
    <t>Δοξαρό</t>
  </si>
  <si>
    <t>Καστελάκια</t>
  </si>
  <si>
    <t>Όρος</t>
  </si>
  <si>
    <t>Αστέρι</t>
  </si>
  <si>
    <t>Μιξόρουμα</t>
  </si>
  <si>
    <t>Κεραμές</t>
  </si>
  <si>
    <t>Ψαθάκης Ευάγγελος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</si>
</sst>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3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49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11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u/>
      <sz val="9"/>
      <color indexed="81"/>
      <name val="Tahoma"/>
      <family val="2"/>
      <charset val="161"/>
    </font>
    <font>
      <sz val="11"/>
      <color indexed="9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name val="Calibri"/>
      <family val="2"/>
      <charset val="161"/>
    </font>
    <font>
      <sz val="8"/>
      <name val="Calibri"/>
      <family val="2"/>
      <charset val="161"/>
    </font>
    <font>
      <u/>
      <sz val="11"/>
      <color indexed="8"/>
      <name val="Calibri"/>
      <family val="2"/>
      <charset val="161"/>
    </font>
    <font>
      <b/>
      <u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53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mediumDashDot">
        <color indexed="40"/>
      </left>
      <right style="mediumDashDot">
        <color indexed="40"/>
      </right>
      <top style="medium">
        <color indexed="64"/>
      </top>
      <bottom style="medium">
        <color indexed="64"/>
      </bottom>
      <diagonal/>
    </border>
    <border>
      <left style="mediumDashDot">
        <color indexed="40"/>
      </left>
      <right style="double">
        <color indexed="40"/>
      </right>
      <top style="medium">
        <color indexed="64"/>
      </top>
      <bottom style="medium">
        <color indexed="64"/>
      </bottom>
      <diagonal/>
    </border>
    <border>
      <left style="mediumDashDot">
        <color indexed="40"/>
      </left>
      <right style="mediumDashDot">
        <color indexed="40"/>
      </right>
      <top/>
      <bottom/>
      <diagonal/>
    </border>
    <border>
      <left style="mediumDashDot">
        <color indexed="40"/>
      </left>
      <right style="double">
        <color indexed="40"/>
      </right>
      <top/>
      <bottom/>
      <diagonal/>
    </border>
    <border>
      <left style="mediumDashDot">
        <color indexed="57"/>
      </left>
      <right style="mediumDashDot">
        <color indexed="57"/>
      </right>
      <top style="medium">
        <color indexed="64"/>
      </top>
      <bottom style="medium">
        <color indexed="64"/>
      </bottom>
      <diagonal/>
    </border>
    <border>
      <left style="mediumDashDot">
        <color indexed="57"/>
      </left>
      <right style="mediumDashDot">
        <color indexed="57"/>
      </right>
      <top/>
      <bottom/>
      <diagonal/>
    </border>
    <border>
      <left style="mediumDashDot">
        <color indexed="57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DashDot">
        <color indexed="40"/>
      </right>
      <top style="medium">
        <color indexed="64"/>
      </top>
      <bottom style="medium">
        <color indexed="64"/>
      </bottom>
      <diagonal/>
    </border>
    <border>
      <left style="mediumDashDot">
        <color indexed="57"/>
      </left>
      <right style="double">
        <color indexed="64"/>
      </right>
      <top/>
      <bottom/>
      <diagonal/>
    </border>
    <border>
      <left style="double">
        <color indexed="64"/>
      </left>
      <right style="mediumDashDot">
        <color indexed="40"/>
      </right>
      <top/>
      <bottom/>
      <diagonal/>
    </border>
    <border>
      <left style="thick">
        <color indexed="1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DashDot">
        <color indexed="57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DashDot">
        <color indexed="57"/>
      </right>
      <top/>
      <bottom/>
      <diagonal/>
    </border>
    <border>
      <left style="medium">
        <color indexed="64"/>
      </left>
      <right style="mediumDashDot">
        <color indexed="53"/>
      </right>
      <top style="medium">
        <color indexed="64"/>
      </top>
      <bottom style="medium">
        <color indexed="64"/>
      </bottom>
      <diagonal/>
    </border>
    <border>
      <left style="mediumDashDot">
        <color indexed="53"/>
      </left>
      <right style="mediumDashDot">
        <color indexed="53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53"/>
      </right>
      <top/>
      <bottom/>
      <diagonal/>
    </border>
    <border>
      <left style="mediumDashDot">
        <color indexed="53"/>
      </left>
      <right style="mediumDashDot">
        <color indexed="53"/>
      </right>
      <top/>
      <bottom/>
      <diagonal/>
    </border>
    <border>
      <left style="mediumDashDot">
        <color indexed="53"/>
      </left>
      <right style="double">
        <color indexed="53"/>
      </right>
      <top style="medium">
        <color indexed="64"/>
      </top>
      <bottom style="medium">
        <color indexed="64"/>
      </bottom>
      <diagonal/>
    </border>
    <border>
      <left style="mediumDashDot">
        <color indexed="53"/>
      </left>
      <right style="double">
        <color indexed="5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3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ck">
        <color indexed="36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double">
        <color indexed="60"/>
      </left>
      <right/>
      <top/>
      <bottom/>
      <diagonal/>
    </border>
    <border>
      <left style="double">
        <color indexed="4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49"/>
      </left>
      <right/>
      <top/>
      <bottom/>
      <diagonal/>
    </border>
    <border>
      <left/>
      <right style="double">
        <color indexed="4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49"/>
      </right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/>
      <bottom/>
      <diagonal/>
    </border>
    <border>
      <left/>
      <right style="double">
        <color indexed="11"/>
      </right>
      <top/>
      <bottom/>
      <diagonal/>
    </border>
    <border>
      <left style="double">
        <color indexed="11"/>
      </left>
      <right/>
      <top/>
      <bottom/>
      <diagonal/>
    </border>
    <border>
      <left style="double">
        <color indexed="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11"/>
      </right>
      <top style="medium">
        <color indexed="64"/>
      </top>
      <bottom style="medium">
        <color indexed="64"/>
      </bottom>
      <diagonal/>
    </border>
    <border>
      <left style="double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5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53"/>
      </right>
      <top style="medium">
        <color indexed="64"/>
      </top>
      <bottom style="medium">
        <color indexed="64"/>
      </bottom>
      <diagonal/>
    </border>
    <border>
      <left style="double">
        <color indexed="53"/>
      </left>
      <right/>
      <top/>
      <bottom/>
      <diagonal/>
    </border>
    <border>
      <left/>
      <right style="double">
        <color indexed="53"/>
      </right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 style="double">
        <color indexed="62"/>
      </right>
      <top/>
      <bottom/>
      <diagonal/>
    </border>
    <border>
      <left style="double">
        <color indexed="62"/>
      </left>
      <right style="double">
        <color indexed="62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double">
        <color indexed="62"/>
      </right>
      <top style="medium">
        <color indexed="64"/>
      </top>
      <bottom style="medium">
        <color indexed="64"/>
      </bottom>
      <diagonal/>
    </border>
    <border>
      <left style="double">
        <color indexed="53"/>
      </left>
      <right/>
      <top/>
      <bottom style="medium">
        <color indexed="64"/>
      </bottom>
      <diagonal/>
    </border>
    <border>
      <left style="double">
        <color indexed="1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/>
      <right style="double">
        <color indexed="11"/>
      </right>
      <top/>
      <bottom style="medium">
        <color indexed="64"/>
      </bottom>
      <diagonal/>
    </border>
    <border>
      <left style="double">
        <color indexed="11"/>
      </left>
      <right/>
      <top/>
      <bottom style="medium">
        <color indexed="64"/>
      </bottom>
      <diagonal/>
    </border>
    <border>
      <left/>
      <right style="double">
        <color indexed="53"/>
      </right>
      <top/>
      <bottom style="medium">
        <color indexed="64"/>
      </bottom>
      <diagonal/>
    </border>
    <border>
      <left style="thick">
        <color indexed="36"/>
      </left>
      <right/>
      <top/>
      <bottom style="medium">
        <color indexed="64"/>
      </bottom>
      <diagonal/>
    </border>
    <border>
      <left/>
      <right style="thick">
        <color indexed="10"/>
      </right>
      <top/>
      <bottom style="medium">
        <color indexed="64"/>
      </bottom>
      <diagonal/>
    </border>
    <border>
      <left style="double">
        <color indexed="60"/>
      </left>
      <right/>
      <top/>
      <bottom style="medium">
        <color indexed="64"/>
      </bottom>
      <diagonal/>
    </border>
    <border>
      <left/>
      <right style="double">
        <color indexed="60"/>
      </right>
      <top/>
      <bottom style="medium">
        <color indexed="64"/>
      </bottom>
      <diagonal/>
    </border>
    <border>
      <left/>
      <right style="double">
        <color indexed="49"/>
      </right>
      <top/>
      <bottom style="medium">
        <color indexed="64"/>
      </bottom>
      <diagonal/>
    </border>
    <border>
      <left style="double">
        <color indexed="49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40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0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3" fontId="1" fillId="0" borderId="0" xfId="0" applyNumberFormat="1" applyFont="1"/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1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5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0" fontId="9" fillId="0" borderId="0" xfId="0" applyFont="1" applyBorder="1"/>
    <xf numFmtId="0" fontId="1" fillId="0" borderId="2" xfId="0" applyFont="1" applyBorder="1" applyAlignment="1">
      <alignment vertical="center"/>
    </xf>
    <xf numFmtId="1" fontId="9" fillId="0" borderId="2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2" fillId="0" borderId="2" xfId="0" applyFont="1" applyBorder="1" applyAlignment="1"/>
    <xf numFmtId="0" fontId="0" fillId="0" borderId="0" xfId="0" applyNumberFormat="1"/>
    <xf numFmtId="0" fontId="8" fillId="0" borderId="2" xfId="0" applyNumberFormat="1" applyFont="1" applyBorder="1" applyAlignment="1">
      <alignment horizontal="center"/>
    </xf>
    <xf numFmtId="0" fontId="1" fillId="0" borderId="0" xfId="0" applyNumberFormat="1" applyFont="1"/>
    <xf numFmtId="1" fontId="16" fillId="0" borderId="5" xfId="0" applyNumberFormat="1" applyFont="1" applyBorder="1" applyAlignment="1" applyProtection="1">
      <alignment horizontal="center" vertical="center" wrapText="1"/>
    </xf>
    <xf numFmtId="0" fontId="6" fillId="0" borderId="2" xfId="0" applyFont="1" applyBorder="1"/>
    <xf numFmtId="0" fontId="0" fillId="0" borderId="6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/>
    <xf numFmtId="0" fontId="0" fillId="0" borderId="8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1" xfId="0" applyNumberFormat="1" applyFont="1" applyBorder="1"/>
    <xf numFmtId="3" fontId="1" fillId="0" borderId="12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/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0" borderId="17" xfId="0" applyNumberFormat="1" applyFont="1" applyBorder="1"/>
    <xf numFmtId="3" fontId="1" fillId="0" borderId="18" xfId="0" applyNumberFormat="1" applyFont="1" applyBorder="1"/>
    <xf numFmtId="0" fontId="0" fillId="0" borderId="17" xfId="0" applyBorder="1"/>
    <xf numFmtId="0" fontId="0" fillId="0" borderId="18" xfId="0" applyBorder="1"/>
    <xf numFmtId="3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1" fillId="0" borderId="27" xfId="0" applyNumberFormat="1" applyFont="1" applyBorder="1"/>
    <xf numFmtId="3" fontId="1" fillId="0" borderId="28" xfId="0" applyNumberFormat="1" applyFont="1" applyBorder="1"/>
    <xf numFmtId="0" fontId="0" fillId="0" borderId="28" xfId="0" applyBorder="1"/>
    <xf numFmtId="0" fontId="0" fillId="0" borderId="27" xfId="0" applyBorder="1"/>
    <xf numFmtId="0" fontId="0" fillId="0" borderId="29" xfId="0" applyBorder="1" applyAlignment="1">
      <alignment horizontal="center" vertical="center" wrapText="1"/>
    </xf>
    <xf numFmtId="3" fontId="1" fillId="0" borderId="30" xfId="0" applyNumberFormat="1" applyFont="1" applyBorder="1"/>
    <xf numFmtId="0" fontId="0" fillId="0" borderId="30" xfId="0" applyBorder="1"/>
    <xf numFmtId="0" fontId="24" fillId="0" borderId="28" xfId="2" applyFont="1" applyBorder="1" applyAlignment="1" applyProtection="1"/>
    <xf numFmtId="0" fontId="24" fillId="0" borderId="30" xfId="2" applyFont="1" applyBorder="1" applyAlignment="1" applyProtection="1"/>
    <xf numFmtId="0" fontId="6" fillId="0" borderId="2" xfId="0" applyFont="1" applyBorder="1" applyAlignment="1">
      <alignment horizontal="left"/>
    </xf>
    <xf numFmtId="0" fontId="2" fillId="0" borderId="3" xfId="0" applyFont="1" applyBorder="1" applyAlignment="1"/>
    <xf numFmtId="0" fontId="2" fillId="0" borderId="31" xfId="0" applyFont="1" applyBorder="1" applyAlignment="1"/>
    <xf numFmtId="3" fontId="1" fillId="0" borderId="0" xfId="0" applyNumberFormat="1" applyFont="1" applyBorder="1"/>
    <xf numFmtId="0" fontId="0" fillId="0" borderId="0" xfId="0" applyBorder="1"/>
    <xf numFmtId="0" fontId="27" fillId="0" borderId="0" xfId="0" applyFont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 wrapText="1"/>
    </xf>
    <xf numFmtId="1" fontId="11" fillId="0" borderId="5" xfId="0" applyNumberFormat="1" applyFont="1" applyBorder="1" applyAlignment="1" applyProtection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5" fontId="0" fillId="4" borderId="5" xfId="0" applyNumberForma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165" fontId="15" fillId="5" borderId="5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165" fontId="15" fillId="6" borderId="5" xfId="0" applyNumberFormat="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165" fontId="15" fillId="7" borderId="5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165" fontId="15" fillId="8" borderId="5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165" fontId="15" fillId="9" borderId="5" xfId="0" applyNumberFormat="1" applyFont="1" applyFill="1" applyBorder="1" applyAlignment="1">
      <alignment horizontal="center" vertical="center" wrapText="1"/>
    </xf>
    <xf numFmtId="164" fontId="17" fillId="9" borderId="5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165" fontId="0" fillId="2" borderId="33" xfId="0" applyNumberFormat="1" applyFill="1" applyBorder="1" applyAlignment="1">
      <alignment horizontal="center" vertical="center" wrapText="1"/>
    </xf>
    <xf numFmtId="165" fontId="17" fillId="9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/>
    <xf numFmtId="165" fontId="1" fillId="0" borderId="0" xfId="0" applyNumberFormat="1" applyFont="1" applyBorder="1"/>
    <xf numFmtId="164" fontId="1" fillId="0" borderId="0" xfId="0" applyNumberFormat="1" applyFont="1" applyBorder="1"/>
    <xf numFmtId="1" fontId="1" fillId="0" borderId="0" xfId="0" applyNumberFormat="1" applyFont="1" applyBorder="1" applyProtection="1"/>
    <xf numFmtId="165" fontId="1" fillId="0" borderId="36" xfId="0" applyNumberFormat="1" applyFont="1" applyBorder="1" applyProtection="1"/>
    <xf numFmtId="164" fontId="0" fillId="0" borderId="35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 applyProtection="1"/>
    <xf numFmtId="165" fontId="0" fillId="0" borderId="36" xfId="0" applyNumberFormat="1" applyBorder="1" applyProtection="1"/>
    <xf numFmtId="1" fontId="1" fillId="0" borderId="37" xfId="0" applyNumberFormat="1" applyFont="1" applyBorder="1"/>
    <xf numFmtId="1" fontId="0" fillId="0" borderId="37" xfId="0" applyNumberFormat="1" applyBorder="1"/>
    <xf numFmtId="0" fontId="0" fillId="0" borderId="38" xfId="0" applyBorder="1" applyAlignment="1">
      <alignment horizontal="center" vertical="center" wrapText="1"/>
    </xf>
    <xf numFmtId="3" fontId="1" fillId="0" borderId="39" xfId="0" applyNumberFormat="1" applyFont="1" applyBorder="1"/>
    <xf numFmtId="3" fontId="1" fillId="0" borderId="40" xfId="0" applyNumberFormat="1" applyFont="1" applyBorder="1"/>
    <xf numFmtId="0" fontId="0" fillId="0" borderId="39" xfId="0" applyBorder="1"/>
    <xf numFmtId="0" fontId="0" fillId="0" borderId="40" xfId="0" applyBorder="1"/>
    <xf numFmtId="0" fontId="23" fillId="0" borderId="4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3" fontId="1" fillId="0" borderId="43" xfId="0" applyNumberFormat="1" applyFont="1" applyBorder="1"/>
    <xf numFmtId="0" fontId="0" fillId="0" borderId="0" xfId="0" applyFill="1" applyBorder="1"/>
    <xf numFmtId="0" fontId="0" fillId="0" borderId="43" xfId="0" applyBorder="1"/>
    <xf numFmtId="0" fontId="0" fillId="0" borderId="3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3" fontId="1" fillId="0" borderId="45" xfId="0" applyNumberFormat="1" applyFont="1" applyBorder="1"/>
    <xf numFmtId="0" fontId="0" fillId="0" borderId="45" xfId="0" applyBorder="1"/>
    <xf numFmtId="1" fontId="1" fillId="0" borderId="0" xfId="0" applyNumberFormat="1" applyFont="1" applyBorder="1"/>
    <xf numFmtId="3" fontId="1" fillId="0" borderId="46" xfId="0" applyNumberFormat="1" applyFont="1" applyBorder="1"/>
    <xf numFmtId="1" fontId="0" fillId="0" borderId="0" xfId="0" applyNumberFormat="1" applyBorder="1"/>
    <xf numFmtId="0" fontId="0" fillId="0" borderId="46" xfId="0" applyBorder="1"/>
    <xf numFmtId="3" fontId="1" fillId="0" borderId="47" xfId="0" applyNumberFormat="1" applyFont="1" applyBorder="1"/>
    <xf numFmtId="0" fontId="0" fillId="0" borderId="47" xfId="0" applyBorder="1"/>
    <xf numFmtId="3" fontId="22" fillId="0" borderId="5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 wrapText="1"/>
    </xf>
    <xf numFmtId="1" fontId="23" fillId="0" borderId="48" xfId="0" applyNumberFormat="1" applyFont="1" applyBorder="1" applyAlignment="1">
      <alignment horizontal="center" vertical="center" wrapText="1"/>
    </xf>
    <xf numFmtId="1" fontId="23" fillId="0" borderId="5" xfId="0" applyNumberFormat="1" applyFont="1" applyBorder="1" applyAlignment="1">
      <alignment horizontal="center" vertical="center" wrapText="1"/>
    </xf>
    <xf numFmtId="0" fontId="23" fillId="0" borderId="5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1" fillId="0" borderId="54" xfId="0" applyNumberFormat="1" applyFont="1" applyBorder="1"/>
    <xf numFmtId="3" fontId="1" fillId="0" borderId="55" xfId="0" applyNumberFormat="1" applyFont="1" applyBorder="1"/>
    <xf numFmtId="0" fontId="28" fillId="0" borderId="54" xfId="2" applyFont="1" applyBorder="1" applyAlignment="1" applyProtection="1"/>
    <xf numFmtId="0" fontId="21" fillId="0" borderId="55" xfId="2" applyFont="1" applyBorder="1" applyAlignment="1" applyProtection="1"/>
    <xf numFmtId="0" fontId="0" fillId="0" borderId="54" xfId="0" applyBorder="1"/>
    <xf numFmtId="0" fontId="0" fillId="0" borderId="55" xfId="0" applyBorder="1"/>
    <xf numFmtId="0" fontId="0" fillId="0" borderId="56" xfId="0" applyBorder="1"/>
    <xf numFmtId="3" fontId="1" fillId="0" borderId="56" xfId="0" applyNumberFormat="1" applyFont="1" applyBorder="1"/>
    <xf numFmtId="0" fontId="0" fillId="0" borderId="57" xfId="0" applyBorder="1"/>
    <xf numFmtId="0" fontId="23" fillId="0" borderId="58" xfId="0" applyFont="1" applyBorder="1" applyAlignment="1">
      <alignment horizontal="center" vertical="center" wrapText="1"/>
    </xf>
    <xf numFmtId="3" fontId="1" fillId="0" borderId="57" xfId="0" applyNumberFormat="1" applyFont="1" applyBorder="1"/>
    <xf numFmtId="0" fontId="8" fillId="10" borderId="5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8" fillId="0" borderId="60" xfId="0" applyFont="1" applyFill="1" applyBorder="1" applyAlignment="1">
      <alignment horizontal="right" wrapText="1"/>
    </xf>
    <xf numFmtId="0" fontId="8" fillId="0" borderId="60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/>
    <xf numFmtId="0" fontId="29" fillId="0" borderId="0" xfId="0" applyFont="1"/>
    <xf numFmtId="0" fontId="0" fillId="0" borderId="0" xfId="0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/>
    <xf numFmtId="1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5" fontId="16" fillId="0" borderId="5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Protection="1"/>
    <xf numFmtId="165" fontId="0" fillId="0" borderId="0" xfId="0" applyNumberFormat="1" applyBorder="1" applyProtection="1"/>
    <xf numFmtId="165" fontId="0" fillId="0" borderId="0" xfId="0" applyNumberFormat="1"/>
    <xf numFmtId="165" fontId="0" fillId="0" borderId="5" xfId="0" applyNumberFormat="1" applyBorder="1" applyAlignment="1" applyProtection="1">
      <alignment horizontal="center" vertical="center" wrapText="1"/>
    </xf>
    <xf numFmtId="165" fontId="17" fillId="11" borderId="5" xfId="0" applyNumberFormat="1" applyFont="1" applyFill="1" applyBorder="1" applyAlignment="1">
      <alignment horizontal="center" vertical="center" wrapText="1"/>
    </xf>
    <xf numFmtId="0" fontId="0" fillId="0" borderId="37" xfId="0" applyNumberFormat="1" applyBorder="1"/>
    <xf numFmtId="0" fontId="6" fillId="0" borderId="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31" xfId="0" applyFont="1" applyBorder="1" applyAlignment="1"/>
    <xf numFmtId="0" fontId="2" fillId="0" borderId="2" xfId="0" applyFont="1" applyBorder="1" applyAlignment="1"/>
    <xf numFmtId="0" fontId="6" fillId="0" borderId="2" xfId="0" applyFont="1" applyBorder="1" applyAlignment="1"/>
    <xf numFmtId="0" fontId="25" fillId="0" borderId="63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164" fontId="25" fillId="0" borderId="69" xfId="0" applyNumberFormat="1" applyFont="1" applyBorder="1" applyAlignment="1">
      <alignment horizontal="center"/>
    </xf>
    <xf numFmtId="164" fontId="25" fillId="0" borderId="64" xfId="0" applyNumberFormat="1" applyFont="1" applyBorder="1" applyAlignment="1">
      <alignment horizontal="center"/>
    </xf>
    <xf numFmtId="164" fontId="25" fillId="0" borderId="70" xfId="0" applyNumberFormat="1" applyFont="1" applyBorder="1" applyAlignment="1">
      <alignment horizontal="center"/>
    </xf>
    <xf numFmtId="1" fontId="25" fillId="0" borderId="71" xfId="0" applyNumberFormat="1" applyFont="1" applyBorder="1" applyAlignment="1">
      <alignment horizontal="center"/>
    </xf>
    <xf numFmtId="1" fontId="25" fillId="0" borderId="64" xfId="0" applyNumberFormat="1" applyFont="1" applyBorder="1" applyAlignment="1">
      <alignment horizontal="center"/>
    </xf>
    <xf numFmtId="1" fontId="25" fillId="0" borderId="72" xfId="0" applyNumberFormat="1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0" borderId="77" xfId="0" applyFont="1" applyBorder="1" applyAlignment="1">
      <alignment horizontal="center"/>
    </xf>
  </cellXfs>
  <cellStyles count="3">
    <cellStyle name="Κανονικό" xfId="0" builtinId="0"/>
    <cellStyle name="Κανονικό 2" xfId="1"/>
    <cellStyle name="Υπερ-σύνδεση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654"/>
  <sheetViews>
    <sheetView tabSelected="1" topLeftCell="B1" zoomScale="83" zoomScaleNormal="83" workbookViewId="0">
      <pane ySplit="2" topLeftCell="A33" activePane="bottomLeft" state="frozen"/>
      <selection pane="bottomLeft" activeCell="B43" sqref="B43"/>
    </sheetView>
  </sheetViews>
  <sheetFormatPr defaultRowHeight="14.4"/>
  <cols>
    <col min="1" max="1" width="9.109375" hidden="1" customWidth="1"/>
    <col min="2" max="2" width="27.109375" style="149" customWidth="1"/>
    <col min="3" max="3" width="12.77734375" style="151" customWidth="1"/>
    <col min="4" max="4" width="16.21875" style="17" customWidth="1"/>
    <col min="5" max="7" width="9.109375" hidden="1" customWidth="1"/>
    <col min="8" max="8" width="14.21875" customWidth="1"/>
    <col min="9" max="9" width="13" customWidth="1"/>
    <col min="10" max="10" width="9.109375" style="109" customWidth="1"/>
    <col min="11" max="11" width="9.109375" style="17" customWidth="1"/>
    <col min="12" max="12" width="9.109375" style="25" hidden="1" customWidth="1"/>
    <col min="13" max="14" width="9.109375" style="17" customWidth="1"/>
    <col min="15" max="15" width="9.109375" style="25" hidden="1" customWidth="1"/>
    <col min="16" max="16" width="11.33203125" style="103" customWidth="1"/>
    <col min="17" max="18" width="9.109375" style="73" hidden="1" customWidth="1"/>
    <col min="19" max="19" width="12.44140625" style="73" hidden="1" customWidth="1"/>
    <col min="20" max="20" width="8.33203125" style="104" customWidth="1"/>
    <col min="21" max="21" width="11.33203125" style="105" customWidth="1"/>
    <col min="22" max="22" width="8.33203125" style="104" customWidth="1"/>
    <col min="23" max="23" width="14" style="106" hidden="1" customWidth="1"/>
    <col min="24" max="24" width="12.44140625" style="174" hidden="1" customWidth="1"/>
    <col min="25" max="25" width="11.33203125" style="105" customWidth="1"/>
    <col min="26" max="26" width="8.33203125" style="104" customWidth="1"/>
    <col min="27" max="27" width="14" style="106" hidden="1" customWidth="1"/>
    <col min="28" max="28" width="12.44140625" style="174" hidden="1" customWidth="1"/>
    <col min="29" max="29" width="11.33203125" style="105" customWidth="1"/>
    <col min="30" max="30" width="8.33203125" style="104" customWidth="1"/>
    <col min="31" max="31" width="14" style="106" hidden="1" customWidth="1"/>
    <col min="32" max="32" width="12.44140625" style="174" hidden="1" customWidth="1"/>
    <col min="33" max="33" width="11.33203125" style="105" customWidth="1"/>
    <col min="34" max="34" width="8.33203125" style="104" customWidth="1"/>
    <col min="35" max="35" width="14" style="106" hidden="1" customWidth="1"/>
    <col min="36" max="36" width="12.44140625" style="174" hidden="1" customWidth="1"/>
    <col min="37" max="37" width="11.33203125" style="105" customWidth="1"/>
    <col min="38" max="38" width="8.33203125" style="104" customWidth="1"/>
    <col min="39" max="39" width="14" style="106" hidden="1" customWidth="1"/>
    <col min="40" max="40" width="12.44140625" style="174" hidden="1" customWidth="1"/>
    <col min="41" max="41" width="11.33203125" style="105" customWidth="1"/>
    <col min="42" max="42" width="8.33203125" style="104" customWidth="1"/>
    <col min="43" max="43" width="14" style="106" hidden="1" customWidth="1"/>
    <col min="44" max="44" width="14.6640625" style="174" hidden="1" customWidth="1"/>
    <col min="45" max="45" width="11.33203125" style="105" customWidth="1"/>
    <col min="46" max="46" width="8.33203125" style="104" customWidth="1"/>
    <col min="47" max="47" width="11.33203125" style="105" customWidth="1"/>
    <col min="48" max="48" width="8.33203125" style="104" customWidth="1"/>
    <col min="49" max="49" width="11.33203125" style="105" customWidth="1"/>
    <col min="50" max="50" width="8.33203125" style="104" customWidth="1"/>
    <col min="51" max="51" width="11.33203125" style="105" customWidth="1"/>
    <col min="52" max="52" width="14" style="106" hidden="1" customWidth="1"/>
    <col min="53" max="53" width="8.33203125" style="107" customWidth="1"/>
    <col min="54" max="54" width="14.109375" style="33" customWidth="1"/>
    <col min="55" max="55" width="22.88671875" style="55" customWidth="1"/>
    <col min="56" max="56" width="17.109375" style="56" hidden="1" customWidth="1"/>
    <col min="57" max="57" width="9.109375" style="56" hidden="1" customWidth="1"/>
    <col min="58" max="58" width="9.6640625" style="57" customWidth="1"/>
    <col min="59" max="59" width="9.88671875" style="42" hidden="1" customWidth="1"/>
    <col min="60" max="60" width="9.109375" style="42" customWidth="1"/>
    <col min="61" max="61" width="9.6640625" style="42" customWidth="1"/>
    <col min="62" max="62" width="10.33203125" style="42" hidden="1" customWidth="1"/>
    <col min="63" max="63" width="9.109375" style="42" customWidth="1"/>
    <col min="64" max="64" width="10" style="42" customWidth="1"/>
    <col min="65" max="65" width="10" style="42" hidden="1" customWidth="1"/>
    <col min="66" max="66" width="9.109375" style="42" customWidth="1"/>
    <col min="67" max="67" width="10" style="42" customWidth="1"/>
    <col min="68" max="68" width="9.88671875" style="42" hidden="1" customWidth="1"/>
    <col min="69" max="69" width="9.109375" style="42" customWidth="1"/>
    <col min="70" max="70" width="10" style="42" customWidth="1"/>
    <col min="71" max="71" width="9.109375" style="42" hidden="1" customWidth="1"/>
    <col min="72" max="72" width="9.109375" style="47" customWidth="1"/>
    <col min="73" max="73" width="10.44140625" style="48" customWidth="1"/>
    <col min="74" max="74" width="9.109375" style="38" hidden="1" customWidth="1"/>
    <col min="75" max="75" width="9.88671875" style="38" customWidth="1"/>
    <col min="76" max="76" width="10.44140625" style="38" customWidth="1"/>
    <col min="77" max="77" width="10.5546875" style="38" hidden="1" customWidth="1"/>
    <col min="78" max="78" width="10.33203125" style="38" customWidth="1"/>
    <col min="79" max="79" width="10.44140625" style="38" customWidth="1"/>
    <col min="80" max="80" width="10.44140625" style="38" hidden="1" customWidth="1"/>
    <col min="81" max="81" width="9.88671875" style="38" customWidth="1"/>
    <col min="82" max="82" width="10" style="38" customWidth="1"/>
    <col min="83" max="83" width="9.109375" style="38" hidden="1" customWidth="1"/>
    <col min="84" max="84" width="9.109375" style="38" customWidth="1"/>
    <col min="85" max="85" width="10.44140625" style="38" customWidth="1"/>
    <col min="86" max="86" width="9.109375" style="38" hidden="1" customWidth="1"/>
    <col min="87" max="87" width="9.109375" style="39" customWidth="1"/>
    <col min="88" max="88" width="9.109375" hidden="1" customWidth="1"/>
    <col min="89" max="89" width="9.33203125" style="63" customWidth="1"/>
    <col min="90" max="90" width="9.109375" style="62" hidden="1" customWidth="1"/>
    <col min="91" max="91" width="9.109375" style="62" customWidth="1"/>
    <col min="92" max="92" width="9.33203125" style="62" customWidth="1"/>
    <col min="93" max="93" width="9.109375" style="62" hidden="1" customWidth="1"/>
    <col min="94" max="94" width="9.109375" style="62" customWidth="1"/>
    <col min="95" max="95" width="9.33203125" style="62" customWidth="1"/>
    <col min="96" max="96" width="9.109375" style="62" hidden="1" customWidth="1"/>
    <col min="97" max="97" width="9.109375" style="62" customWidth="1"/>
    <col min="98" max="98" width="9.33203125" style="62" customWidth="1"/>
    <col min="99" max="99" width="14.88671875" style="62" hidden="1" customWidth="1"/>
    <col min="100" max="100" width="9.109375" style="66" customWidth="1"/>
    <col min="101" max="101" width="10.44140625" style="147" customWidth="1"/>
    <col min="102" max="102" width="10.6640625" style="148" customWidth="1"/>
    <col min="103" max="103" width="9.88671875" customWidth="1"/>
    <col min="104" max="104" width="9.109375" style="113" customWidth="1"/>
    <col min="105" max="107" width="9.109375" style="73" customWidth="1"/>
    <col min="108" max="108" width="9.109375" style="114" customWidth="1"/>
    <col min="109" max="109" width="9.109375" style="113" customWidth="1"/>
    <col min="110" max="111" width="9.109375" style="73" customWidth="1"/>
    <col min="112" max="112" width="12" style="73" customWidth="1"/>
    <col min="113" max="113" width="10.5546875" style="73" customWidth="1"/>
    <col min="114" max="114" width="10.33203125" style="73" customWidth="1"/>
    <col min="115" max="115" width="10" style="125" customWidth="1"/>
    <col min="116" max="116" width="11.33203125" customWidth="1"/>
    <col min="117" max="117" width="7.6640625" customWidth="1"/>
    <col min="118" max="118" width="7.109375" style="121" customWidth="1"/>
    <col min="119" max="121" width="9.109375" style="73" customWidth="1"/>
    <col min="122" max="122" width="8" style="73" customWidth="1"/>
    <col min="123" max="124" width="9.109375" style="73" customWidth="1"/>
    <col min="125" max="125" width="8.6640625" style="73" customWidth="1"/>
    <col min="126" max="126" width="9.109375" style="73" customWidth="1"/>
    <col min="127" max="127" width="6.6640625" style="73" customWidth="1"/>
    <col min="128" max="128" width="9" style="128" customWidth="1"/>
    <col min="129" max="129" width="9.5546875" style="73" customWidth="1"/>
    <col min="130" max="130" width="12.109375" style="73" customWidth="1"/>
    <col min="131" max="131" width="9.109375" style="73" customWidth="1"/>
    <col min="132" max="132" width="9.109375" style="129" customWidth="1"/>
    <col min="133" max="133" width="9.109375" style="131" customWidth="1"/>
    <col min="134" max="134" width="10" style="129" customWidth="1"/>
    <col min="142" max="142" width="27.5546875" hidden="1" customWidth="1"/>
    <col min="143" max="144" width="9.109375" hidden="1" customWidth="1"/>
    <col min="145" max="145" width="28" hidden="1" customWidth="1"/>
    <col min="146" max="146" width="9.109375" hidden="1" customWidth="1"/>
    <col min="147" max="147" width="35.33203125" hidden="1" customWidth="1"/>
    <col min="148" max="148" width="9.109375" hidden="1" customWidth="1"/>
    <col min="149" max="149" width="12.6640625" hidden="1" customWidth="1"/>
    <col min="150" max="151" width="9.109375" hidden="1" customWidth="1"/>
    <col min="152" max="152" width="19" hidden="1" customWidth="1"/>
    <col min="153" max="154" width="9.109375" hidden="1" customWidth="1"/>
    <col min="155" max="155" width="23.44140625" hidden="1" customWidth="1"/>
    <col min="156" max="157" width="9.109375" hidden="1" customWidth="1"/>
    <col min="158" max="158" width="26.109375" hidden="1" customWidth="1"/>
    <col min="159" max="159" width="9.109375" hidden="1" customWidth="1"/>
    <col min="160" max="160" width="19.33203125" hidden="1" customWidth="1"/>
    <col min="161" max="161" width="9.109375" hidden="1" customWidth="1"/>
    <col min="162" max="162" width="31" hidden="1" customWidth="1"/>
    <col min="163" max="163" width="36.88671875" hidden="1" customWidth="1"/>
    <col min="164" max="165" width="9.109375" hidden="1" customWidth="1"/>
    <col min="166" max="166" width="22.6640625" hidden="1" customWidth="1"/>
    <col min="167" max="167" width="15" hidden="1" customWidth="1"/>
    <col min="168" max="169" width="9.109375" hidden="1" customWidth="1"/>
    <col min="170" max="171" width="21.44140625" hidden="1" customWidth="1"/>
    <col min="172" max="172" width="9.109375" hidden="1" customWidth="1"/>
    <col min="173" max="173" width="25" hidden="1" customWidth="1"/>
    <col min="174" max="174" width="18.88671875" hidden="1" customWidth="1"/>
    <col min="175" max="178" width="9.109375" hidden="1" customWidth="1"/>
    <col min="179" max="194" width="0" hidden="1" customWidth="1"/>
  </cols>
  <sheetData>
    <row r="1" spans="1:177" ht="18.600000000000001" thickBot="1">
      <c r="B1" s="197" t="s">
        <v>604</v>
      </c>
      <c r="C1" s="198"/>
      <c r="D1" s="197" t="s">
        <v>605</v>
      </c>
      <c r="E1" s="198"/>
      <c r="F1" s="198"/>
      <c r="G1" s="198"/>
      <c r="H1" s="198"/>
      <c r="I1" s="199"/>
      <c r="J1" s="197" t="s">
        <v>460</v>
      </c>
      <c r="K1" s="198"/>
      <c r="L1" s="198"/>
      <c r="M1" s="198"/>
      <c r="N1" s="198"/>
      <c r="P1" s="194" t="s">
        <v>467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6"/>
      <c r="BB1" s="208" t="s">
        <v>0</v>
      </c>
      <c r="BC1" s="209"/>
      <c r="BF1" s="205" t="s">
        <v>459</v>
      </c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7"/>
      <c r="BU1" s="203" t="s">
        <v>451</v>
      </c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204"/>
      <c r="CJ1" s="74"/>
      <c r="CK1" s="189" t="s">
        <v>472</v>
      </c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90"/>
      <c r="CW1" s="201" t="s">
        <v>471</v>
      </c>
      <c r="CX1" s="202"/>
      <c r="CY1" s="161"/>
      <c r="CZ1" s="185" t="s">
        <v>461</v>
      </c>
      <c r="DA1" s="185"/>
      <c r="DB1" s="185"/>
      <c r="DC1" s="185"/>
      <c r="DD1" s="200"/>
      <c r="DE1" s="193" t="s">
        <v>462</v>
      </c>
      <c r="DF1" s="185"/>
      <c r="DG1" s="185"/>
      <c r="DH1" s="185"/>
      <c r="DI1" s="185"/>
      <c r="DJ1" s="185"/>
      <c r="DK1" s="186"/>
      <c r="DL1" s="184" t="s">
        <v>463</v>
      </c>
      <c r="DM1" s="185"/>
      <c r="DN1" s="186"/>
      <c r="DO1" s="185" t="s">
        <v>464</v>
      </c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7"/>
      <c r="EC1" s="188" t="s">
        <v>465</v>
      </c>
      <c r="ED1" s="187"/>
    </row>
    <row r="2" spans="1:177" s="75" customFormat="1" ht="93" customHeight="1" thickBot="1">
      <c r="A2" s="76" t="s">
        <v>373</v>
      </c>
      <c r="B2" s="160" t="s">
        <v>598</v>
      </c>
      <c r="C2" s="152"/>
      <c r="D2" s="139" t="s">
        <v>218</v>
      </c>
      <c r="E2" s="132" t="s">
        <v>3</v>
      </c>
      <c r="F2" s="132" t="s">
        <v>4</v>
      </c>
      <c r="G2" s="133" t="s">
        <v>335</v>
      </c>
      <c r="H2" s="117" t="s">
        <v>466</v>
      </c>
      <c r="I2" s="117" t="s">
        <v>468</v>
      </c>
      <c r="J2" s="134" t="s">
        <v>367</v>
      </c>
      <c r="K2" s="135" t="s">
        <v>368</v>
      </c>
      <c r="L2" s="136" t="s">
        <v>371</v>
      </c>
      <c r="M2" s="135" t="s">
        <v>369</v>
      </c>
      <c r="N2" s="135" t="s">
        <v>370</v>
      </c>
      <c r="O2" s="95" t="s">
        <v>372</v>
      </c>
      <c r="P2" s="96" t="s">
        <v>337</v>
      </c>
      <c r="Q2" s="78" t="s">
        <v>8</v>
      </c>
      <c r="R2" s="78" t="s">
        <v>9</v>
      </c>
      <c r="S2" s="78" t="s">
        <v>10</v>
      </c>
      <c r="T2" s="77" t="s">
        <v>339</v>
      </c>
      <c r="U2" s="79" t="s">
        <v>336</v>
      </c>
      <c r="V2" s="80" t="s">
        <v>338</v>
      </c>
      <c r="W2" s="28" t="s">
        <v>341</v>
      </c>
      <c r="X2" s="172" t="s">
        <v>340</v>
      </c>
      <c r="Y2" s="79" t="s">
        <v>345</v>
      </c>
      <c r="Z2" s="80" t="s">
        <v>342</v>
      </c>
      <c r="AA2" s="81" t="s">
        <v>343</v>
      </c>
      <c r="AB2" s="172" t="s">
        <v>344</v>
      </c>
      <c r="AC2" s="82" t="s">
        <v>346</v>
      </c>
      <c r="AD2" s="83" t="s">
        <v>347</v>
      </c>
      <c r="AE2" s="81" t="s">
        <v>358</v>
      </c>
      <c r="AF2" s="176" t="s">
        <v>359</v>
      </c>
      <c r="AG2" s="84" t="s">
        <v>348</v>
      </c>
      <c r="AH2" s="85" t="s">
        <v>349</v>
      </c>
      <c r="AI2" s="81" t="s">
        <v>358</v>
      </c>
      <c r="AJ2" s="176" t="s">
        <v>359</v>
      </c>
      <c r="AK2" s="84" t="s">
        <v>350</v>
      </c>
      <c r="AL2" s="85" t="s">
        <v>351</v>
      </c>
      <c r="AM2" s="81" t="s">
        <v>358</v>
      </c>
      <c r="AN2" s="176" t="s">
        <v>359</v>
      </c>
      <c r="AO2" s="86" t="s">
        <v>352</v>
      </c>
      <c r="AP2" s="87" t="s">
        <v>353</v>
      </c>
      <c r="AQ2" s="81" t="s">
        <v>354</v>
      </c>
      <c r="AR2" s="176" t="s">
        <v>357</v>
      </c>
      <c r="AS2" s="88" t="s">
        <v>355</v>
      </c>
      <c r="AT2" s="89" t="s">
        <v>356</v>
      </c>
      <c r="AU2" s="90" t="s">
        <v>360</v>
      </c>
      <c r="AV2" s="91" t="s">
        <v>361</v>
      </c>
      <c r="AW2" s="92" t="s">
        <v>362</v>
      </c>
      <c r="AX2" s="93" t="s">
        <v>363</v>
      </c>
      <c r="AY2" s="94" t="s">
        <v>581</v>
      </c>
      <c r="AZ2" s="177" t="s">
        <v>364</v>
      </c>
      <c r="BA2" s="97" t="s">
        <v>408</v>
      </c>
      <c r="BB2" s="31" t="s">
        <v>299</v>
      </c>
      <c r="BC2" s="49" t="s">
        <v>365</v>
      </c>
      <c r="BD2" s="50" t="s">
        <v>582</v>
      </c>
      <c r="BE2" s="50" t="s">
        <v>583</v>
      </c>
      <c r="BF2" s="51" t="s">
        <v>409</v>
      </c>
      <c r="BG2" s="40" t="s">
        <v>410</v>
      </c>
      <c r="BH2" s="40" t="s">
        <v>452</v>
      </c>
      <c r="BI2" s="40" t="s">
        <v>411</v>
      </c>
      <c r="BJ2" s="40" t="s">
        <v>412</v>
      </c>
      <c r="BK2" s="40" t="s">
        <v>584</v>
      </c>
      <c r="BL2" s="40" t="s">
        <v>413</v>
      </c>
      <c r="BM2" s="40" t="s">
        <v>414</v>
      </c>
      <c r="BN2" s="40" t="s">
        <v>585</v>
      </c>
      <c r="BO2" s="40" t="s">
        <v>415</v>
      </c>
      <c r="BP2" s="40" t="s">
        <v>416</v>
      </c>
      <c r="BQ2" s="40" t="s">
        <v>586</v>
      </c>
      <c r="BR2" s="40" t="s">
        <v>417</v>
      </c>
      <c r="BS2" s="40" t="s">
        <v>418</v>
      </c>
      <c r="BT2" s="43" t="s">
        <v>587</v>
      </c>
      <c r="BU2" s="44" t="s">
        <v>419</v>
      </c>
      <c r="BV2" s="34" t="s">
        <v>420</v>
      </c>
      <c r="BW2" s="34" t="s">
        <v>452</v>
      </c>
      <c r="BX2" s="34" t="s">
        <v>421</v>
      </c>
      <c r="BY2" s="34" t="s">
        <v>422</v>
      </c>
      <c r="BZ2" s="34" t="s">
        <v>453</v>
      </c>
      <c r="CA2" s="34" t="s">
        <v>423</v>
      </c>
      <c r="CB2" s="34" t="s">
        <v>424</v>
      </c>
      <c r="CC2" s="34" t="s">
        <v>454</v>
      </c>
      <c r="CD2" s="34" t="s">
        <v>425</v>
      </c>
      <c r="CE2" s="34" t="s">
        <v>426</v>
      </c>
      <c r="CF2" s="34" t="s">
        <v>455</v>
      </c>
      <c r="CG2" s="34" t="s">
        <v>427</v>
      </c>
      <c r="CH2" s="34" t="s">
        <v>428</v>
      </c>
      <c r="CI2" s="35" t="s">
        <v>456</v>
      </c>
      <c r="CJ2" s="30" t="s">
        <v>588</v>
      </c>
      <c r="CK2" s="58" t="s">
        <v>443</v>
      </c>
      <c r="CL2" s="59" t="s">
        <v>439</v>
      </c>
      <c r="CM2" s="59" t="s">
        <v>444</v>
      </c>
      <c r="CN2" s="58" t="s">
        <v>445</v>
      </c>
      <c r="CO2" s="59" t="s">
        <v>440</v>
      </c>
      <c r="CP2" s="59" t="s">
        <v>446</v>
      </c>
      <c r="CQ2" s="58" t="s">
        <v>447</v>
      </c>
      <c r="CR2" s="59" t="s">
        <v>441</v>
      </c>
      <c r="CS2" s="59" t="s">
        <v>448</v>
      </c>
      <c r="CT2" s="58" t="s">
        <v>449</v>
      </c>
      <c r="CU2" s="59" t="s">
        <v>442</v>
      </c>
      <c r="CV2" s="64" t="s">
        <v>450</v>
      </c>
      <c r="CW2" s="141" t="s">
        <v>457</v>
      </c>
      <c r="CX2" s="142" t="s">
        <v>458</v>
      </c>
      <c r="CY2" s="115" t="s">
        <v>374</v>
      </c>
      <c r="CZ2" s="116" t="s">
        <v>375</v>
      </c>
      <c r="DA2" s="117" t="s">
        <v>376</v>
      </c>
      <c r="DB2" s="117" t="s">
        <v>377</v>
      </c>
      <c r="DC2" s="117" t="s">
        <v>378</v>
      </c>
      <c r="DD2" s="118" t="s">
        <v>379</v>
      </c>
      <c r="DE2" s="110" t="s">
        <v>380</v>
      </c>
      <c r="DF2" s="76" t="s">
        <v>589</v>
      </c>
      <c r="DG2" s="76" t="s">
        <v>381</v>
      </c>
      <c r="DH2" s="76" t="s">
        <v>391</v>
      </c>
      <c r="DI2" s="76" t="s">
        <v>392</v>
      </c>
      <c r="DJ2" s="122" t="s">
        <v>590</v>
      </c>
      <c r="DK2" s="123" t="s">
        <v>382</v>
      </c>
      <c r="DL2" s="139" t="s">
        <v>393</v>
      </c>
      <c r="DM2" s="117" t="s">
        <v>394</v>
      </c>
      <c r="DN2" s="140" t="s">
        <v>383</v>
      </c>
      <c r="DO2" s="139" t="s">
        <v>403</v>
      </c>
      <c r="DP2" s="117" t="s">
        <v>395</v>
      </c>
      <c r="DQ2" s="117" t="s">
        <v>384</v>
      </c>
      <c r="DR2" s="117" t="s">
        <v>407</v>
      </c>
      <c r="DS2" s="117" t="s">
        <v>402</v>
      </c>
      <c r="DT2" s="117" t="s">
        <v>405</v>
      </c>
      <c r="DU2" s="117" t="s">
        <v>390</v>
      </c>
      <c r="DV2" s="117" t="s">
        <v>385</v>
      </c>
      <c r="DW2" s="117" t="s">
        <v>406</v>
      </c>
      <c r="DX2" s="135" t="s">
        <v>386</v>
      </c>
      <c r="DY2" s="117" t="s">
        <v>387</v>
      </c>
      <c r="DZ2" s="117" t="s">
        <v>388</v>
      </c>
      <c r="EA2" s="117" t="s">
        <v>389</v>
      </c>
      <c r="EB2" s="137" t="s">
        <v>404</v>
      </c>
      <c r="EC2" s="138" t="s">
        <v>469</v>
      </c>
      <c r="ED2" s="137" t="s">
        <v>470</v>
      </c>
    </row>
    <row r="3" spans="1:177" hidden="1">
      <c r="A3" s="1" t="s">
        <v>1</v>
      </c>
      <c r="B3" s="150"/>
      <c r="C3" s="153"/>
      <c r="D3" s="16" t="s">
        <v>2</v>
      </c>
      <c r="E3" s="1" t="s">
        <v>332</v>
      </c>
      <c r="F3" s="1" t="s">
        <v>333</v>
      </c>
      <c r="G3" s="1" t="s">
        <v>334</v>
      </c>
      <c r="H3" s="1"/>
      <c r="I3" s="1"/>
      <c r="J3" s="108" t="s">
        <v>5</v>
      </c>
      <c r="K3" s="16"/>
      <c r="L3" s="27"/>
      <c r="M3" s="16" t="s">
        <v>6</v>
      </c>
      <c r="N3" s="16"/>
      <c r="O3" s="27"/>
      <c r="P3" s="98" t="s">
        <v>7</v>
      </c>
      <c r="Q3" s="72" t="s">
        <v>331</v>
      </c>
      <c r="R3" s="72" t="s">
        <v>330</v>
      </c>
      <c r="S3" s="72" t="s">
        <v>329</v>
      </c>
      <c r="T3" s="99" t="s">
        <v>11</v>
      </c>
      <c r="U3" s="100" t="s">
        <v>7</v>
      </c>
      <c r="V3" s="99" t="s">
        <v>12</v>
      </c>
      <c r="W3" s="101"/>
      <c r="X3" s="173" t="s">
        <v>13</v>
      </c>
      <c r="Y3" s="100" t="s">
        <v>7</v>
      </c>
      <c r="Z3" s="99" t="s">
        <v>14</v>
      </c>
      <c r="AA3" s="101"/>
      <c r="AB3" s="173" t="s">
        <v>13</v>
      </c>
      <c r="AC3" s="100" t="s">
        <v>7</v>
      </c>
      <c r="AD3" s="99"/>
      <c r="AE3" s="101"/>
      <c r="AF3" s="173" t="s">
        <v>13</v>
      </c>
      <c r="AG3" s="100" t="s">
        <v>7</v>
      </c>
      <c r="AH3" s="99"/>
      <c r="AI3" s="101"/>
      <c r="AJ3" s="173" t="s">
        <v>13</v>
      </c>
      <c r="AK3" s="100" t="s">
        <v>7</v>
      </c>
      <c r="AL3" s="99"/>
      <c r="AM3" s="101"/>
      <c r="AN3" s="173" t="s">
        <v>13</v>
      </c>
      <c r="AO3" s="100" t="s">
        <v>7</v>
      </c>
      <c r="AP3" s="99"/>
      <c r="AQ3" s="101"/>
      <c r="AR3" s="173"/>
      <c r="AS3" s="100" t="s">
        <v>7</v>
      </c>
      <c r="AT3" s="99"/>
      <c r="AU3" s="100" t="s">
        <v>7</v>
      </c>
      <c r="AV3" s="99"/>
      <c r="AW3" s="100" t="s">
        <v>7</v>
      </c>
      <c r="AX3" s="99"/>
      <c r="AY3" s="100"/>
      <c r="AZ3" s="101"/>
      <c r="BA3" s="102"/>
      <c r="BB3" s="32" t="s">
        <v>15</v>
      </c>
      <c r="BC3" s="52" t="s">
        <v>16</v>
      </c>
      <c r="BD3" s="53" t="s">
        <v>17</v>
      </c>
      <c r="BE3" s="53" t="s">
        <v>0</v>
      </c>
      <c r="BF3" s="54" t="s">
        <v>18</v>
      </c>
      <c r="BG3" s="41" t="s">
        <v>326</v>
      </c>
      <c r="BH3" s="41" t="s">
        <v>19</v>
      </c>
      <c r="BI3" s="41" t="s">
        <v>20</v>
      </c>
      <c r="BJ3" s="41" t="s">
        <v>317</v>
      </c>
      <c r="BK3" s="41" t="s">
        <v>21</v>
      </c>
      <c r="BL3" s="41" t="s">
        <v>22</v>
      </c>
      <c r="BM3" s="41" t="s">
        <v>318</v>
      </c>
      <c r="BN3" s="41" t="s">
        <v>23</v>
      </c>
      <c r="BO3" s="41" t="s">
        <v>24</v>
      </c>
      <c r="BP3" s="41" t="s">
        <v>319</v>
      </c>
      <c r="BQ3" s="41" t="s">
        <v>25</v>
      </c>
      <c r="BR3" s="41" t="s">
        <v>26</v>
      </c>
      <c r="BS3" s="41" t="s">
        <v>320</v>
      </c>
      <c r="BT3" s="45" t="s">
        <v>27</v>
      </c>
      <c r="BU3" s="46" t="s">
        <v>28</v>
      </c>
      <c r="BV3" s="36" t="s">
        <v>321</v>
      </c>
      <c r="BW3" s="36" t="s">
        <v>29</v>
      </c>
      <c r="BX3" s="36" t="s">
        <v>30</v>
      </c>
      <c r="BY3" s="36" t="s">
        <v>322</v>
      </c>
      <c r="BZ3" s="36" t="s">
        <v>31</v>
      </c>
      <c r="CA3" s="36" t="s">
        <v>32</v>
      </c>
      <c r="CB3" s="36" t="s">
        <v>323</v>
      </c>
      <c r="CC3" s="36" t="s">
        <v>33</v>
      </c>
      <c r="CD3" s="36" t="s">
        <v>34</v>
      </c>
      <c r="CE3" s="36" t="s">
        <v>324</v>
      </c>
      <c r="CF3" s="36" t="s">
        <v>35</v>
      </c>
      <c r="CG3" s="36" t="s">
        <v>36</v>
      </c>
      <c r="CH3" s="36" t="s">
        <v>325</v>
      </c>
      <c r="CI3" s="37" t="s">
        <v>37</v>
      </c>
      <c r="CJ3" s="1" t="s">
        <v>38</v>
      </c>
      <c r="CK3" s="60" t="s">
        <v>429</v>
      </c>
      <c r="CL3" s="61" t="s">
        <v>38</v>
      </c>
      <c r="CM3" s="61" t="s">
        <v>38</v>
      </c>
      <c r="CN3" s="61" t="s">
        <v>430</v>
      </c>
      <c r="CO3" s="61" t="s">
        <v>431</v>
      </c>
      <c r="CP3" s="61" t="s">
        <v>432</v>
      </c>
      <c r="CQ3" s="61" t="s">
        <v>433</v>
      </c>
      <c r="CR3" s="61" t="s">
        <v>434</v>
      </c>
      <c r="CS3" s="61" t="s">
        <v>435</v>
      </c>
      <c r="CT3" s="61" t="s">
        <v>436</v>
      </c>
      <c r="CU3" s="61" t="s">
        <v>437</v>
      </c>
      <c r="CV3" s="65" t="s">
        <v>438</v>
      </c>
      <c r="CW3" s="143"/>
      <c r="CX3" s="144"/>
      <c r="CY3" s="1" t="s">
        <v>40</v>
      </c>
      <c r="CZ3" s="111" t="s">
        <v>41</v>
      </c>
      <c r="DA3" s="72" t="s">
        <v>42</v>
      </c>
      <c r="DB3" s="72" t="s">
        <v>43</v>
      </c>
      <c r="DC3" s="72" t="s">
        <v>44</v>
      </c>
      <c r="DD3" s="112" t="s">
        <v>45</v>
      </c>
      <c r="DE3" s="111" t="s">
        <v>46</v>
      </c>
      <c r="DF3" s="72" t="s">
        <v>47</v>
      </c>
      <c r="DG3" s="72" t="s">
        <v>48</v>
      </c>
      <c r="DH3" s="72" t="s">
        <v>49</v>
      </c>
      <c r="DI3" s="72" t="s">
        <v>50</v>
      </c>
      <c r="DJ3" s="72" t="s">
        <v>51</v>
      </c>
      <c r="DK3" s="124" t="s">
        <v>52</v>
      </c>
      <c r="DL3" s="1" t="s">
        <v>53</v>
      </c>
      <c r="DM3" s="1" t="s">
        <v>39</v>
      </c>
      <c r="DN3" s="119" t="s">
        <v>54</v>
      </c>
      <c r="DO3" s="72" t="s">
        <v>55</v>
      </c>
      <c r="DP3" s="72" t="s">
        <v>56</v>
      </c>
      <c r="DQ3" s="72" t="s">
        <v>57</v>
      </c>
      <c r="DR3" s="72" t="s">
        <v>58</v>
      </c>
      <c r="DS3" s="72" t="s">
        <v>59</v>
      </c>
      <c r="DT3" s="72"/>
      <c r="DU3" s="72" t="s">
        <v>60</v>
      </c>
      <c r="DV3" s="72" t="s">
        <v>61</v>
      </c>
      <c r="DW3" s="72"/>
      <c r="DX3" s="126" t="s">
        <v>62</v>
      </c>
      <c r="DY3" s="72" t="s">
        <v>63</v>
      </c>
      <c r="DZ3" s="72" t="s">
        <v>64</v>
      </c>
      <c r="EA3" s="72" t="s">
        <v>65</v>
      </c>
      <c r="EB3" s="127"/>
      <c r="EC3" s="130" t="s">
        <v>66</v>
      </c>
      <c r="ED3" s="127" t="s">
        <v>67</v>
      </c>
    </row>
    <row r="4" spans="1:177">
      <c r="A4">
        <v>2</v>
      </c>
      <c r="B4" s="149" t="s">
        <v>758</v>
      </c>
      <c r="C4" s="151">
        <v>2831022222</v>
      </c>
      <c r="D4" s="17" t="s">
        <v>608</v>
      </c>
      <c r="E4" t="str">
        <f t="shared" ref="E4:E67" si="0">LEFT(D4,1)</f>
        <v>8</v>
      </c>
      <c r="F4" t="str">
        <f t="shared" ref="F4:F67" si="1">MID(D4,2,2)</f>
        <v>81</v>
      </c>
      <c r="G4" t="str">
        <f t="shared" ref="G4:G67" si="2">RIGHT(D4,2)</f>
        <v>ΟΥ</v>
      </c>
      <c r="H4" s="168" t="s">
        <v>609</v>
      </c>
      <c r="I4" s="168" t="s">
        <v>610</v>
      </c>
      <c r="L4" s="25" t="str">
        <f>CONCATENATE(J4,":",K4)</f>
        <v>:</v>
      </c>
      <c r="O4" s="25" t="str">
        <f>CONCATENATE(M4,":",N4)</f>
        <v>:</v>
      </c>
      <c r="P4" s="103">
        <v>41093</v>
      </c>
      <c r="Q4" s="73">
        <f t="shared" ref="Q4:Q67" si="3">DAY(P4)</f>
        <v>3</v>
      </c>
      <c r="R4" s="73">
        <f t="shared" ref="R4:R67" si="4">MONTH(P4)</f>
        <v>7</v>
      </c>
      <c r="S4" s="73">
        <f t="shared" ref="S4:S67" si="5">YEAR(P4)</f>
        <v>2012</v>
      </c>
      <c r="T4" s="104">
        <v>0.65625</v>
      </c>
      <c r="U4" s="105">
        <f t="shared" ref="U4:U67" si="6">P4</f>
        <v>41093</v>
      </c>
      <c r="V4" s="104">
        <v>0.66319444444444442</v>
      </c>
      <c r="W4" s="106">
        <f t="shared" ref="W4:W67" si="7">ABS(P4-U4)*24*60</f>
        <v>0</v>
      </c>
      <c r="X4" s="174">
        <f t="shared" ref="X4:X67" si="8">ABS(V4-T4)+W4</f>
        <v>6.9444444444444198E-3</v>
      </c>
      <c r="Y4" s="105">
        <f t="shared" ref="Y4:Y67" si="9">U4</f>
        <v>41093</v>
      </c>
      <c r="Z4" s="104">
        <v>0.66319444444444442</v>
      </c>
      <c r="AA4" s="106">
        <f t="shared" ref="AA4:AA67" si="10">ABS(Y4-U4)*24*60</f>
        <v>0</v>
      </c>
      <c r="AB4" s="174">
        <f t="shared" ref="AB4:AB67" si="11">ABS(Z4-V4)+AA4</f>
        <v>0</v>
      </c>
      <c r="AC4" s="105">
        <f t="shared" ref="AC4:AC67" si="12">Y4</f>
        <v>41093</v>
      </c>
      <c r="AD4" s="104">
        <v>0.66736111111111107</v>
      </c>
      <c r="AE4" s="106">
        <f t="shared" ref="AE4:AE67" si="13">ABS(AC4-Y4)*24*60</f>
        <v>0</v>
      </c>
      <c r="AF4" s="174">
        <f t="shared" ref="AF4:AF67" si="14">ABS(AD4-Z4)+AE4</f>
        <v>4.1666666666666519E-3</v>
      </c>
      <c r="AG4" s="105">
        <f t="shared" ref="AG4:AG67" si="15">AC4</f>
        <v>41093</v>
      </c>
      <c r="AH4" s="104">
        <v>0.69097222222222221</v>
      </c>
      <c r="AI4" s="106">
        <f t="shared" ref="AI4:AI67" si="16">ABS(AG4-AC4)*24*60</f>
        <v>0</v>
      </c>
      <c r="AJ4" s="174">
        <f t="shared" ref="AJ4:AJ67" si="17">ABS(AH4-AD4)+AI4</f>
        <v>2.3611111111111138E-2</v>
      </c>
      <c r="AM4" s="106">
        <f t="shared" ref="AM4:AM67" si="18">ABS(AK4-AG4)*24*60</f>
        <v>59173920</v>
      </c>
      <c r="AN4" s="174">
        <f t="shared" ref="AN4:AN67" si="19">ABS(AL4-AH4)+AM4</f>
        <v>59173920.690972224</v>
      </c>
      <c r="AQ4" s="106">
        <f t="shared" ref="AQ4:AQ67" si="20">ABS(AO4-AK4)*24*60</f>
        <v>0</v>
      </c>
      <c r="AR4" s="174">
        <f t="shared" ref="AR4:AR67" si="21">ABS(AP4-AL4)+AQ4</f>
        <v>0</v>
      </c>
      <c r="AZ4" s="106">
        <f t="shared" ref="AZ4:AZ67" si="22">(AY4-AX4)*60</f>
        <v>0</v>
      </c>
      <c r="BB4" s="33" t="s">
        <v>298</v>
      </c>
      <c r="BC4" s="55" t="s">
        <v>315</v>
      </c>
      <c r="BG4" s="42" t="b">
        <f t="shared" ref="BG4:BG67" si="23">ISTEXT(BF4)</f>
        <v>0</v>
      </c>
      <c r="BH4" s="42" t="str">
        <f t="shared" ref="BH4:BH51" si="24">IF(BG4,"Προσθέσατε αριθμό παρακαλώ","  ")</f>
        <v xml:space="preserve">  </v>
      </c>
      <c r="BJ4" s="42" t="b">
        <f t="shared" ref="BJ4:BJ67" si="25">ISTEXT(BI4)</f>
        <v>0</v>
      </c>
      <c r="BK4" s="42" t="str">
        <f t="shared" ref="BK4:BK67" si="26">IF(BJ4,"Προσθέσατε αριθμό παρακαλώ","  ")</f>
        <v xml:space="preserve">  </v>
      </c>
      <c r="BM4" s="42" t="b">
        <f t="shared" ref="BM4:BM67" si="27">ISTEXT(BL4)</f>
        <v>0</v>
      </c>
      <c r="BN4" s="42" t="str">
        <f t="shared" ref="BN4:BN67" si="28">IF(BM4,"Προσθέσατε αριθμό παρακαλώ","  ")</f>
        <v xml:space="preserve">  </v>
      </c>
      <c r="BP4" s="42" t="b">
        <f t="shared" ref="BP4:BP67" si="29">ISTEXT(BO4)</f>
        <v>0</v>
      </c>
      <c r="BQ4" s="42" t="str">
        <f t="shared" ref="BQ4:BQ67" si="30">IF(BP4,"Προσθέσατε αριθμό παρακαλώ","  ")</f>
        <v xml:space="preserve">  </v>
      </c>
      <c r="BS4" s="42" t="b">
        <f t="shared" ref="BS4:BS67" si="31">ISTEXT(BR4)</f>
        <v>0</v>
      </c>
      <c r="BT4" s="47" t="str">
        <f t="shared" ref="BT4:BT67" si="32">IF(BS4,"Προσθέσατε αριθμό παρακαλώ","  ")</f>
        <v xml:space="preserve">  </v>
      </c>
      <c r="BU4" s="48" t="s">
        <v>72</v>
      </c>
      <c r="BV4" s="38" t="b">
        <f t="shared" ref="BV4:BV67" si="33">ISTEXT(BU4)</f>
        <v>1</v>
      </c>
      <c r="BW4" s="38">
        <v>0.02</v>
      </c>
      <c r="BY4" s="38" t="b">
        <f t="shared" ref="BY4:BY67" si="34">ISTEXT(BX4)</f>
        <v>0</v>
      </c>
      <c r="BZ4" s="38" t="str">
        <f t="shared" ref="BZ4:BZ67" si="35">IF(BY4,"Προσθέσατε αριθμό παρακαλώ","  ")</f>
        <v xml:space="preserve">  </v>
      </c>
      <c r="CB4" s="38" t="b">
        <f t="shared" ref="CB4:CB67" si="36">ISTEXT(CA4)</f>
        <v>0</v>
      </c>
      <c r="CC4" s="38" t="str">
        <f t="shared" ref="CC4:CC67" si="37">IF(CB4,"Προσθέσατε αριθμό παρακαλώ","  ")</f>
        <v xml:space="preserve">  </v>
      </c>
      <c r="CE4" s="38" t="b">
        <f t="shared" ref="CE4:CE67" si="38">ISTEXT(CD4)</f>
        <v>0</v>
      </c>
      <c r="CF4" s="38" t="str">
        <f t="shared" ref="CF4:CF67" si="39">IF(CE4,"Προσθέσατε αριθμό παρακαλώ","  ")</f>
        <v xml:space="preserve">  </v>
      </c>
      <c r="CH4" s="38" t="b">
        <f t="shared" ref="CH4:CH67" si="40">ISTEXT(CG4)</f>
        <v>0</v>
      </c>
      <c r="CI4" s="39" t="str">
        <f t="shared" ref="CI4:CI67" si="41">IF(CH4,"Προσθέσατε αριθμό παρακαλώ","  ")</f>
        <v xml:space="preserve">  </v>
      </c>
      <c r="CK4" s="67" t="s">
        <v>611</v>
      </c>
      <c r="CL4" s="67" t="b">
        <f>ISTEXT(CK4)</f>
        <v>1</v>
      </c>
      <c r="CM4"/>
      <c r="CN4" s="67"/>
      <c r="CO4" s="67" t="b">
        <f t="shared" ref="CO4:CO67" si="42">ISTEXT(CN4)</f>
        <v>0</v>
      </c>
      <c r="CP4" s="67" t="str">
        <f t="shared" ref="CP4:CP66" si="43">IF(CO4,"Προσθέσατε αριθμό παρακαλώ","  ")</f>
        <v xml:space="preserve">  </v>
      </c>
      <c r="CQ4" s="67"/>
      <c r="CR4" s="67" t="b">
        <f>ISTEXT(CQ4)</f>
        <v>0</v>
      </c>
      <c r="CS4" s="67" t="str">
        <f t="shared" ref="CS4:CS67" si="44">IF(CR4,"Προσθέσατε αριθμό παρακαλώ","  ")</f>
        <v xml:space="preserve">  </v>
      </c>
      <c r="CT4" s="67"/>
      <c r="CU4" s="67" t="b">
        <f>ISTEXT(CT4)</f>
        <v>0</v>
      </c>
      <c r="CV4" s="68" t="str">
        <f t="shared" ref="CV4:CV67" si="45">IF(CU4,"Προσθέσατε αριθμό παρακαλώ","  ")</f>
        <v xml:space="preserve">  </v>
      </c>
      <c r="CW4" s="145">
        <f>SUM(BH4,BK4,BN4,BQ4,BT4)</f>
        <v>0</v>
      </c>
      <c r="CX4" s="146">
        <f>SUM(BW4,BZ4,CC4,CF4,CI4)</f>
        <v>0.02</v>
      </c>
      <c r="CZ4" s="113" t="s">
        <v>690</v>
      </c>
      <c r="DF4" s="120"/>
      <c r="DJ4" s="73" t="s">
        <v>281</v>
      </c>
      <c r="DL4" t="s">
        <v>294</v>
      </c>
      <c r="DM4" t="s">
        <v>328</v>
      </c>
      <c r="DN4" s="121" t="s">
        <v>328</v>
      </c>
      <c r="DP4" s="73">
        <v>2</v>
      </c>
      <c r="DU4" s="73">
        <v>1</v>
      </c>
    </row>
    <row r="5" spans="1:177">
      <c r="B5" s="149" t="s">
        <v>758</v>
      </c>
      <c r="C5" s="151">
        <v>2831022222</v>
      </c>
      <c r="D5" s="17" t="s">
        <v>608</v>
      </c>
      <c r="E5" t="str">
        <f t="shared" si="0"/>
        <v>8</v>
      </c>
      <c r="F5" t="str">
        <f t="shared" si="1"/>
        <v>81</v>
      </c>
      <c r="G5" t="str">
        <f t="shared" si="2"/>
        <v>ΟΥ</v>
      </c>
      <c r="H5" s="168" t="s">
        <v>612</v>
      </c>
      <c r="I5" s="168" t="s">
        <v>613</v>
      </c>
      <c r="L5" s="25" t="str">
        <f t="shared" ref="L5:L68" si="46">CONCATENATE(J5,":",K5)</f>
        <v>:</v>
      </c>
      <c r="O5" s="25" t="str">
        <f t="shared" ref="O5:O68" si="47">CONCATENATE(M5,":",N5)</f>
        <v>:</v>
      </c>
      <c r="P5" s="103">
        <v>41094</v>
      </c>
      <c r="Q5" s="73">
        <f t="shared" si="3"/>
        <v>4</v>
      </c>
      <c r="R5" s="73">
        <f t="shared" si="4"/>
        <v>7</v>
      </c>
      <c r="S5" s="73">
        <f t="shared" si="5"/>
        <v>2012</v>
      </c>
      <c r="T5" s="104">
        <v>5.4166666666666669E-2</v>
      </c>
      <c r="U5" s="105">
        <f t="shared" si="6"/>
        <v>41094</v>
      </c>
      <c r="V5" s="104">
        <v>5.486111111111111E-2</v>
      </c>
      <c r="W5" s="106">
        <f t="shared" si="7"/>
        <v>0</v>
      </c>
      <c r="X5" s="174">
        <f t="shared" si="8"/>
        <v>6.9444444444444198E-4</v>
      </c>
      <c r="Y5" s="105">
        <f t="shared" si="9"/>
        <v>41094</v>
      </c>
      <c r="Z5" s="104">
        <v>5.5555555555555552E-2</v>
      </c>
      <c r="AA5" s="106">
        <f t="shared" si="10"/>
        <v>0</v>
      </c>
      <c r="AB5" s="174">
        <f t="shared" si="11"/>
        <v>6.9444444444444198E-4</v>
      </c>
      <c r="AC5" s="105">
        <f t="shared" si="12"/>
        <v>41094</v>
      </c>
      <c r="AD5" s="104">
        <v>6.5972222222222224E-2</v>
      </c>
      <c r="AE5" s="106">
        <f t="shared" si="13"/>
        <v>0</v>
      </c>
      <c r="AF5" s="174">
        <f t="shared" si="14"/>
        <v>1.0416666666666671E-2</v>
      </c>
      <c r="AG5" s="105">
        <f t="shared" si="15"/>
        <v>41094</v>
      </c>
      <c r="AH5" s="104">
        <v>9.375E-2</v>
      </c>
      <c r="AI5" s="106">
        <f t="shared" si="16"/>
        <v>0</v>
      </c>
      <c r="AJ5" s="174">
        <f t="shared" si="17"/>
        <v>2.7777777777777776E-2</v>
      </c>
      <c r="AM5" s="106">
        <f t="shared" si="18"/>
        <v>59175360</v>
      </c>
      <c r="AN5" s="174">
        <f t="shared" si="19"/>
        <v>59175360.09375</v>
      </c>
      <c r="AQ5" s="106">
        <f t="shared" si="20"/>
        <v>0</v>
      </c>
      <c r="AR5" s="174">
        <f t="shared" si="21"/>
        <v>0</v>
      </c>
      <c r="AZ5" s="106">
        <f t="shared" si="22"/>
        <v>0</v>
      </c>
      <c r="BB5" s="33" t="s">
        <v>298</v>
      </c>
      <c r="BC5" s="55" t="s">
        <v>316</v>
      </c>
      <c r="BG5" s="42" t="b">
        <f t="shared" si="23"/>
        <v>0</v>
      </c>
      <c r="BH5" s="42" t="str">
        <f t="shared" si="24"/>
        <v xml:space="preserve">  </v>
      </c>
      <c r="BJ5" s="42" t="b">
        <f t="shared" si="25"/>
        <v>0</v>
      </c>
      <c r="BK5" s="42" t="str">
        <f t="shared" si="26"/>
        <v xml:space="preserve">  </v>
      </c>
      <c r="BM5" s="42" t="b">
        <f t="shared" si="27"/>
        <v>0</v>
      </c>
      <c r="BN5" s="42" t="str">
        <f t="shared" si="28"/>
        <v xml:space="preserve">  </v>
      </c>
      <c r="BP5" s="42" t="b">
        <f t="shared" si="29"/>
        <v>0</v>
      </c>
      <c r="BQ5" s="42" t="str">
        <f t="shared" si="30"/>
        <v xml:space="preserve">  </v>
      </c>
      <c r="BS5" s="42" t="b">
        <f t="shared" si="31"/>
        <v>0</v>
      </c>
      <c r="BT5" s="47" t="str">
        <f t="shared" si="32"/>
        <v xml:space="preserve">  </v>
      </c>
      <c r="BU5" s="48" t="s">
        <v>72</v>
      </c>
      <c r="BV5" s="38" t="b">
        <f t="shared" si="33"/>
        <v>1</v>
      </c>
      <c r="BW5" s="38">
        <v>0.2</v>
      </c>
      <c r="BY5" s="38" t="b">
        <f t="shared" si="34"/>
        <v>0</v>
      </c>
      <c r="BZ5" s="38" t="str">
        <f t="shared" si="35"/>
        <v xml:space="preserve">  </v>
      </c>
      <c r="CB5" s="38" t="b">
        <f t="shared" si="36"/>
        <v>0</v>
      </c>
      <c r="CC5" s="38" t="str">
        <f t="shared" si="37"/>
        <v xml:space="preserve">  </v>
      </c>
      <c r="CE5" s="38" t="b">
        <f t="shared" si="38"/>
        <v>0</v>
      </c>
      <c r="CF5" s="38" t="str">
        <f t="shared" si="39"/>
        <v xml:space="preserve">  </v>
      </c>
      <c r="CH5" s="38" t="b">
        <f t="shared" si="40"/>
        <v>0</v>
      </c>
      <c r="CI5" s="39" t="str">
        <f t="shared" si="41"/>
        <v xml:space="preserve">  </v>
      </c>
      <c r="CK5" s="67"/>
      <c r="CL5" s="67" t="b">
        <f t="shared" ref="CL5:CL68" si="48">ISTEXT(CK5)</f>
        <v>0</v>
      </c>
      <c r="CM5" s="67" t="str">
        <f t="shared" ref="CM5:CM66" si="49">IF(CL5,"Προσθέσατε αριθμό παρακαλώ","  ")</f>
        <v xml:space="preserve">  </v>
      </c>
      <c r="CN5" s="67"/>
      <c r="CO5" s="67" t="b">
        <f t="shared" si="42"/>
        <v>0</v>
      </c>
      <c r="CP5" s="67" t="str">
        <f t="shared" si="43"/>
        <v xml:space="preserve">  </v>
      </c>
      <c r="CQ5" s="67"/>
      <c r="CR5" s="67" t="b">
        <f t="shared" ref="CR5:CR68" si="50">ISTEXT(CQ5)</f>
        <v>0</v>
      </c>
      <c r="CS5" s="67" t="str">
        <f t="shared" si="44"/>
        <v xml:space="preserve">  </v>
      </c>
      <c r="CT5" s="67"/>
      <c r="CU5" s="67" t="b">
        <f t="shared" ref="CU5:CU68" si="51">ISTEXT(CT5)</f>
        <v>0</v>
      </c>
      <c r="CV5" s="68" t="str">
        <f t="shared" si="45"/>
        <v xml:space="preserve">  </v>
      </c>
      <c r="CW5" s="145">
        <f t="shared" ref="CW5:CW68" si="52">SUM(BH5,BK5,BN5,BQ5,BT5)</f>
        <v>0</v>
      </c>
      <c r="CX5" s="146">
        <f t="shared" ref="CX5:CX68" si="53">SUM(BW5,BZ5,CC5,CF5,CI5)</f>
        <v>0.2</v>
      </c>
      <c r="DF5" s="120"/>
      <c r="DJ5" s="73" t="s">
        <v>281</v>
      </c>
      <c r="DL5" t="s">
        <v>294</v>
      </c>
      <c r="DM5" t="s">
        <v>328</v>
      </c>
      <c r="DN5" s="121" t="s">
        <v>328</v>
      </c>
      <c r="DP5" s="73">
        <v>3</v>
      </c>
      <c r="DU5" s="73">
        <v>1</v>
      </c>
      <c r="EN5" s="162" t="s">
        <v>2</v>
      </c>
      <c r="EO5" s="162" t="s">
        <v>68</v>
      </c>
      <c r="ES5" s="191" t="s">
        <v>599</v>
      </c>
      <c r="ET5" s="192"/>
      <c r="EW5" s="182" t="s">
        <v>600</v>
      </c>
      <c r="EX5" s="182"/>
      <c r="EZ5" s="180" t="s">
        <v>601</v>
      </c>
      <c r="FA5" s="181"/>
      <c r="FC5" s="180" t="s">
        <v>602</v>
      </c>
      <c r="FD5" s="181"/>
      <c r="FE5" s="183" t="s">
        <v>603</v>
      </c>
      <c r="FF5" s="183"/>
      <c r="FH5" t="s">
        <v>218</v>
      </c>
      <c r="FI5" s="154" t="s">
        <v>475</v>
      </c>
      <c r="FJ5" s="154" t="s">
        <v>476</v>
      </c>
      <c r="FM5" s="20">
        <v>101</v>
      </c>
      <c r="FN5" s="19" t="s">
        <v>473</v>
      </c>
      <c r="FO5" t="s">
        <v>474</v>
      </c>
      <c r="FP5" s="22">
        <v>219</v>
      </c>
      <c r="FQ5" s="19" t="s">
        <v>316</v>
      </c>
      <c r="FT5" s="179" t="s">
        <v>299</v>
      </c>
      <c r="FU5" s="179"/>
    </row>
    <row r="6" spans="1:177">
      <c r="B6" s="149" t="s">
        <v>758</v>
      </c>
      <c r="C6" s="151">
        <v>2831022222</v>
      </c>
      <c r="D6" s="17" t="s">
        <v>608</v>
      </c>
      <c r="E6" t="str">
        <f t="shared" si="0"/>
        <v>8</v>
      </c>
      <c r="F6" t="str">
        <f t="shared" si="1"/>
        <v>81</v>
      </c>
      <c r="G6" t="str">
        <f t="shared" si="2"/>
        <v>ΟΥ</v>
      </c>
      <c r="H6" s="168" t="s">
        <v>614</v>
      </c>
      <c r="I6" s="168" t="s">
        <v>615</v>
      </c>
      <c r="L6" s="25" t="str">
        <f t="shared" si="46"/>
        <v>:</v>
      </c>
      <c r="O6" s="25" t="str">
        <f t="shared" si="47"/>
        <v>:</v>
      </c>
      <c r="P6" s="103">
        <v>41096</v>
      </c>
      <c r="Q6" s="73">
        <f t="shared" si="3"/>
        <v>6</v>
      </c>
      <c r="R6" s="73">
        <f t="shared" si="4"/>
        <v>7</v>
      </c>
      <c r="S6" s="73">
        <f t="shared" si="5"/>
        <v>2012</v>
      </c>
      <c r="T6" s="104">
        <v>0.18680555555555556</v>
      </c>
      <c r="U6" s="105">
        <f t="shared" si="6"/>
        <v>41096</v>
      </c>
      <c r="V6" s="104">
        <v>0.18680555555555556</v>
      </c>
      <c r="W6" s="106">
        <f t="shared" si="7"/>
        <v>0</v>
      </c>
      <c r="X6" s="174">
        <f t="shared" si="8"/>
        <v>0</v>
      </c>
      <c r="Y6" s="105">
        <f t="shared" si="9"/>
        <v>41096</v>
      </c>
      <c r="Z6" s="104">
        <v>0.1875</v>
      </c>
      <c r="AA6" s="106">
        <f t="shared" si="10"/>
        <v>0</v>
      </c>
      <c r="AB6" s="174">
        <f t="shared" si="11"/>
        <v>6.9444444444444198E-4</v>
      </c>
      <c r="AC6" s="105">
        <f t="shared" si="12"/>
        <v>41096</v>
      </c>
      <c r="AD6" s="104">
        <v>0.19791666666666666</v>
      </c>
      <c r="AE6" s="106">
        <f t="shared" si="13"/>
        <v>0</v>
      </c>
      <c r="AF6" s="174">
        <f t="shared" si="14"/>
        <v>1.0416666666666657E-2</v>
      </c>
      <c r="AG6" s="105">
        <f t="shared" si="15"/>
        <v>41096</v>
      </c>
      <c r="AH6" s="104">
        <v>0.24652777777777779</v>
      </c>
      <c r="AI6" s="106">
        <f t="shared" si="16"/>
        <v>0</v>
      </c>
      <c r="AJ6" s="174">
        <f t="shared" si="17"/>
        <v>4.8611111111111133E-2</v>
      </c>
      <c r="AM6" s="106">
        <f t="shared" si="18"/>
        <v>59178240</v>
      </c>
      <c r="AN6" s="174">
        <f t="shared" si="19"/>
        <v>59178240.246527776</v>
      </c>
      <c r="AQ6" s="106">
        <f t="shared" si="20"/>
        <v>0</v>
      </c>
      <c r="AR6" s="174">
        <f t="shared" si="21"/>
        <v>0</v>
      </c>
      <c r="AZ6" s="106">
        <f t="shared" si="22"/>
        <v>0</v>
      </c>
      <c r="BB6" s="33" t="s">
        <v>298</v>
      </c>
      <c r="BC6" s="55" t="s">
        <v>316</v>
      </c>
      <c r="BG6" s="42" t="b">
        <f t="shared" si="23"/>
        <v>0</v>
      </c>
      <c r="BH6" s="42" t="str">
        <f t="shared" si="24"/>
        <v xml:space="preserve">  </v>
      </c>
      <c r="BJ6" s="42" t="b">
        <f t="shared" si="25"/>
        <v>0</v>
      </c>
      <c r="BK6" s="42" t="str">
        <f t="shared" si="26"/>
        <v xml:space="preserve">  </v>
      </c>
      <c r="BM6" s="42" t="b">
        <f t="shared" si="27"/>
        <v>0</v>
      </c>
      <c r="BN6" s="42" t="str">
        <f t="shared" si="28"/>
        <v xml:space="preserve">  </v>
      </c>
      <c r="BP6" s="42" t="b">
        <f t="shared" si="29"/>
        <v>0</v>
      </c>
      <c r="BQ6" s="42" t="str">
        <f t="shared" si="30"/>
        <v xml:space="preserve">  </v>
      </c>
      <c r="BS6" s="42" t="b">
        <f t="shared" si="31"/>
        <v>0</v>
      </c>
      <c r="BT6" s="47" t="str">
        <f t="shared" si="32"/>
        <v xml:space="preserve">  </v>
      </c>
      <c r="BU6" s="48" t="s">
        <v>72</v>
      </c>
      <c r="BV6" s="38" t="b">
        <f t="shared" si="33"/>
        <v>1</v>
      </c>
      <c r="BW6" s="38">
        <v>0.5</v>
      </c>
      <c r="BY6" s="38" t="b">
        <f t="shared" si="34"/>
        <v>0</v>
      </c>
      <c r="BZ6" s="38" t="str">
        <f t="shared" si="35"/>
        <v xml:space="preserve">  </v>
      </c>
      <c r="CB6" s="38" t="b">
        <f t="shared" si="36"/>
        <v>0</v>
      </c>
      <c r="CC6" s="38" t="str">
        <f t="shared" si="37"/>
        <v xml:space="preserve">  </v>
      </c>
      <c r="CE6" s="38" t="b">
        <f t="shared" si="38"/>
        <v>0</v>
      </c>
      <c r="CF6" s="38" t="str">
        <f t="shared" si="39"/>
        <v xml:space="preserve">  </v>
      </c>
      <c r="CH6" s="38" t="b">
        <f t="shared" si="40"/>
        <v>0</v>
      </c>
      <c r="CI6" s="39" t="str">
        <f t="shared" si="41"/>
        <v xml:space="preserve">  </v>
      </c>
      <c r="CK6" s="67"/>
      <c r="CL6" s="67" t="b">
        <f t="shared" si="48"/>
        <v>0</v>
      </c>
      <c r="CM6" s="67" t="str">
        <f t="shared" si="49"/>
        <v xml:space="preserve">  </v>
      </c>
      <c r="CN6" s="67"/>
      <c r="CO6" s="67" t="b">
        <f t="shared" si="42"/>
        <v>0</v>
      </c>
      <c r="CP6" s="67" t="str">
        <f t="shared" si="43"/>
        <v xml:space="preserve">  </v>
      </c>
      <c r="CQ6" s="67"/>
      <c r="CR6" s="67" t="b">
        <f t="shared" si="50"/>
        <v>0</v>
      </c>
      <c r="CS6" s="67" t="str">
        <f t="shared" si="44"/>
        <v xml:space="preserve">  </v>
      </c>
      <c r="CT6" s="67"/>
      <c r="CU6" s="67" t="b">
        <f t="shared" si="51"/>
        <v>0</v>
      </c>
      <c r="CV6" s="68" t="str">
        <f t="shared" si="45"/>
        <v xml:space="preserve">  </v>
      </c>
      <c r="CW6" s="145">
        <f t="shared" si="52"/>
        <v>0</v>
      </c>
      <c r="CX6" s="146">
        <f t="shared" si="53"/>
        <v>0.5</v>
      </c>
      <c r="DF6" s="120"/>
      <c r="DJ6" s="73" t="s">
        <v>281</v>
      </c>
      <c r="DL6" t="s">
        <v>294</v>
      </c>
      <c r="DM6" t="s">
        <v>328</v>
      </c>
      <c r="DN6" s="121" t="s">
        <v>328</v>
      </c>
      <c r="DP6" s="73">
        <v>3</v>
      </c>
      <c r="DU6" s="73">
        <v>1</v>
      </c>
      <c r="EN6" s="25">
        <v>1</v>
      </c>
      <c r="EO6" t="s">
        <v>219</v>
      </c>
      <c r="ES6" t="s">
        <v>68</v>
      </c>
      <c r="ET6" t="s">
        <v>2</v>
      </c>
      <c r="EW6" s="7" t="s">
        <v>2</v>
      </c>
      <c r="EX6" s="165"/>
      <c r="EZ6" s="7" t="s">
        <v>2</v>
      </c>
      <c r="FA6" s="166"/>
      <c r="FC6" s="7" t="s">
        <v>38</v>
      </c>
      <c r="FD6" s="167"/>
      <c r="FE6" s="169" t="s">
        <v>2</v>
      </c>
      <c r="FF6" s="170" t="s">
        <v>121</v>
      </c>
      <c r="FG6" s="168" t="str">
        <f t="shared" ref="FG6:FG38" si="54">CONCATENATE(FE6," ",FF6)</f>
        <v>ΚΩΔΙΚΟΣ ΟΝΟΜΑ ΣΤΑΘΜΟΥ</v>
      </c>
      <c r="FH6" s="25">
        <v>21101</v>
      </c>
      <c r="FI6" s="155">
        <v>21101</v>
      </c>
      <c r="FJ6" s="156" t="s">
        <v>510</v>
      </c>
      <c r="FK6" t="str">
        <f>CONCATENATE(FI6," ",FJ6)</f>
        <v>21101 ΚΑΒΑΛΑΣ</v>
      </c>
      <c r="FM6" s="20">
        <v>102</v>
      </c>
      <c r="FN6" s="19" t="s">
        <v>300</v>
      </c>
      <c r="FO6" s="19" t="str">
        <f>CONCATENATE(FU7," ",FN6)</f>
        <v>Εξακριβωμένα Βολή στρατού</v>
      </c>
      <c r="FP6" s="20">
        <v>218</v>
      </c>
      <c r="FQ6" s="19" t="s">
        <v>315</v>
      </c>
      <c r="FR6" t="str">
        <f>CONCATENATE(FU8," ",FQ6)</f>
        <v>Πιθανά Άλλα γνωστά</v>
      </c>
      <c r="FT6" s="169" t="s">
        <v>2</v>
      </c>
      <c r="FU6" s="171" t="s">
        <v>0</v>
      </c>
    </row>
    <row r="7" spans="1:177">
      <c r="B7" s="149" t="s">
        <v>758</v>
      </c>
      <c r="C7" s="151">
        <v>2831022222</v>
      </c>
      <c r="D7" s="17" t="s">
        <v>608</v>
      </c>
      <c r="E7" t="str">
        <f t="shared" si="0"/>
        <v>8</v>
      </c>
      <c r="F7" t="str">
        <f t="shared" si="1"/>
        <v>81</v>
      </c>
      <c r="G7" t="str">
        <f t="shared" si="2"/>
        <v>ΟΥ</v>
      </c>
      <c r="H7" s="120" t="s">
        <v>616</v>
      </c>
      <c r="L7" s="25" t="str">
        <f t="shared" si="46"/>
        <v>:</v>
      </c>
      <c r="O7" s="25" t="str">
        <f t="shared" si="47"/>
        <v>:</v>
      </c>
      <c r="P7" s="103">
        <v>41096</v>
      </c>
      <c r="Q7" s="73">
        <f t="shared" si="3"/>
        <v>6</v>
      </c>
      <c r="R7" s="73">
        <f t="shared" si="4"/>
        <v>7</v>
      </c>
      <c r="S7" s="73">
        <f t="shared" si="5"/>
        <v>2012</v>
      </c>
      <c r="T7" s="104">
        <v>0.4291666666666667</v>
      </c>
      <c r="U7" s="105">
        <f t="shared" si="6"/>
        <v>41096</v>
      </c>
      <c r="V7" s="104">
        <v>0.4291666666666667</v>
      </c>
      <c r="W7" s="106">
        <f t="shared" si="7"/>
        <v>0</v>
      </c>
      <c r="X7" s="174">
        <f t="shared" si="8"/>
        <v>0</v>
      </c>
      <c r="Y7" s="105">
        <f t="shared" si="9"/>
        <v>41096</v>
      </c>
      <c r="Z7" s="104">
        <v>0.4291666666666667</v>
      </c>
      <c r="AA7" s="106">
        <f t="shared" si="10"/>
        <v>0</v>
      </c>
      <c r="AB7" s="174">
        <f t="shared" si="11"/>
        <v>0</v>
      </c>
      <c r="AC7" s="105">
        <f t="shared" si="12"/>
        <v>41096</v>
      </c>
      <c r="AD7" s="104">
        <v>0.44444444444444442</v>
      </c>
      <c r="AE7" s="106">
        <f t="shared" si="13"/>
        <v>0</v>
      </c>
      <c r="AF7" s="174">
        <f t="shared" si="14"/>
        <v>1.5277777777777724E-2</v>
      </c>
      <c r="AG7" s="105">
        <f t="shared" si="15"/>
        <v>41096</v>
      </c>
      <c r="AH7" s="104">
        <v>0.29166666666666669</v>
      </c>
      <c r="AI7" s="106">
        <f t="shared" si="16"/>
        <v>0</v>
      </c>
      <c r="AJ7" s="174">
        <f t="shared" si="17"/>
        <v>0.15277777777777773</v>
      </c>
      <c r="AM7" s="106">
        <f t="shared" si="18"/>
        <v>59178240</v>
      </c>
      <c r="AN7" s="174">
        <f t="shared" si="19"/>
        <v>59178240.291666664</v>
      </c>
      <c r="AQ7" s="106">
        <f t="shared" si="20"/>
        <v>0</v>
      </c>
      <c r="AR7" s="174">
        <f t="shared" si="21"/>
        <v>0</v>
      </c>
      <c r="AZ7" s="106">
        <f t="shared" si="22"/>
        <v>0</v>
      </c>
      <c r="BB7" s="33" t="s">
        <v>298</v>
      </c>
      <c r="BC7" s="55" t="s">
        <v>315</v>
      </c>
      <c r="BG7" s="42" t="b">
        <f t="shared" si="23"/>
        <v>0</v>
      </c>
      <c r="BH7" s="42" t="str">
        <f t="shared" si="24"/>
        <v xml:space="preserve">  </v>
      </c>
      <c r="BJ7" s="42" t="b">
        <f t="shared" si="25"/>
        <v>0</v>
      </c>
      <c r="BK7" s="42" t="str">
        <f t="shared" si="26"/>
        <v xml:space="preserve">  </v>
      </c>
      <c r="BM7" s="42" t="b">
        <f t="shared" si="27"/>
        <v>0</v>
      </c>
      <c r="BN7" s="42" t="str">
        <f t="shared" si="28"/>
        <v xml:space="preserve">  </v>
      </c>
      <c r="BP7" s="42" t="b">
        <f t="shared" si="29"/>
        <v>0</v>
      </c>
      <c r="BQ7" s="42" t="str">
        <f t="shared" si="30"/>
        <v xml:space="preserve">  </v>
      </c>
      <c r="BS7" s="42" t="b">
        <f t="shared" si="31"/>
        <v>0</v>
      </c>
      <c r="BT7" s="47" t="str">
        <f t="shared" si="32"/>
        <v xml:space="preserve">  </v>
      </c>
      <c r="BU7" s="48" t="s">
        <v>72</v>
      </c>
      <c r="BV7" s="38" t="b">
        <f t="shared" si="33"/>
        <v>1</v>
      </c>
      <c r="BW7" s="38">
        <v>15</v>
      </c>
      <c r="BY7" s="38" t="b">
        <f t="shared" si="34"/>
        <v>0</v>
      </c>
      <c r="BZ7" s="38" t="str">
        <f t="shared" si="35"/>
        <v xml:space="preserve">  </v>
      </c>
      <c r="CB7" s="38" t="b">
        <f t="shared" si="36"/>
        <v>0</v>
      </c>
      <c r="CC7" s="38" t="str">
        <f t="shared" si="37"/>
        <v xml:space="preserve">  </v>
      </c>
      <c r="CE7" s="38" t="b">
        <f t="shared" si="38"/>
        <v>0</v>
      </c>
      <c r="CF7" s="38" t="str">
        <f t="shared" si="39"/>
        <v xml:space="preserve">  </v>
      </c>
      <c r="CH7" s="38" t="b">
        <f t="shared" si="40"/>
        <v>0</v>
      </c>
      <c r="CI7" s="39" t="str">
        <f t="shared" si="41"/>
        <v xml:space="preserve">  </v>
      </c>
      <c r="CK7" s="67"/>
      <c r="CL7" s="67" t="b">
        <f t="shared" si="48"/>
        <v>0</v>
      </c>
      <c r="CM7" s="67" t="str">
        <f t="shared" si="49"/>
        <v xml:space="preserve">  </v>
      </c>
      <c r="CN7" s="67"/>
      <c r="CO7" s="67" t="b">
        <f t="shared" si="42"/>
        <v>0</v>
      </c>
      <c r="CP7" s="67" t="str">
        <f t="shared" si="43"/>
        <v xml:space="preserve">  </v>
      </c>
      <c r="CQ7" s="67"/>
      <c r="CR7" s="67" t="b">
        <f t="shared" si="50"/>
        <v>0</v>
      </c>
      <c r="CS7" s="67" t="str">
        <f t="shared" si="44"/>
        <v xml:space="preserve">  </v>
      </c>
      <c r="CT7" s="67"/>
      <c r="CU7" s="67" t="b">
        <f t="shared" si="51"/>
        <v>0</v>
      </c>
      <c r="CV7" s="68" t="str">
        <f t="shared" si="45"/>
        <v xml:space="preserve">  </v>
      </c>
      <c r="CW7" s="145">
        <f t="shared" si="52"/>
        <v>0</v>
      </c>
      <c r="CX7" s="146">
        <f t="shared" si="53"/>
        <v>15</v>
      </c>
      <c r="DF7" s="120"/>
      <c r="DJ7" s="73" t="s">
        <v>283</v>
      </c>
      <c r="DL7" t="s">
        <v>295</v>
      </c>
      <c r="DM7" t="s">
        <v>328</v>
      </c>
      <c r="DN7" s="121" t="s">
        <v>328</v>
      </c>
      <c r="DP7" s="120">
        <v>21</v>
      </c>
      <c r="DU7" s="120">
        <v>5</v>
      </c>
      <c r="DW7" s="73">
        <v>1</v>
      </c>
      <c r="EB7" s="129">
        <v>1</v>
      </c>
      <c r="EN7" s="25">
        <v>2</v>
      </c>
      <c r="EO7" t="s">
        <v>220</v>
      </c>
      <c r="ES7" t="s">
        <v>69</v>
      </c>
      <c r="ET7" t="s">
        <v>253</v>
      </c>
      <c r="EW7" s="2">
        <v>1</v>
      </c>
      <c r="EX7" s="2" t="s">
        <v>268</v>
      </c>
      <c r="EZ7" s="2">
        <v>1</v>
      </c>
      <c r="FA7" s="2" t="s">
        <v>278</v>
      </c>
      <c r="FC7" s="2"/>
      <c r="FD7" s="2" t="s">
        <v>109</v>
      </c>
      <c r="FE7" s="26">
        <v>1</v>
      </c>
      <c r="FF7" s="14" t="s">
        <v>122</v>
      </c>
      <c r="FG7" t="str">
        <f t="shared" si="54"/>
        <v>1 Αμυγδαλεώνα Καβάλας</v>
      </c>
      <c r="FH7" s="25">
        <v>21102</v>
      </c>
      <c r="FI7" s="155">
        <v>21102</v>
      </c>
      <c r="FJ7" s="156" t="s">
        <v>504</v>
      </c>
      <c r="FK7" t="str">
        <f t="shared" ref="FK7:FK70" si="55">CONCATENATE(FI7," ",FJ7)</f>
        <v>21102 ΘΑΣΟΥ</v>
      </c>
      <c r="FM7" s="20">
        <v>103</v>
      </c>
      <c r="FN7" s="19" t="s">
        <v>301</v>
      </c>
      <c r="FO7" s="19" t="str">
        <f>CONCATENATE(FU7," ",FN7)</f>
        <v>Εξακριβωμένα Χρήση εκρηκτικών</v>
      </c>
      <c r="FP7" s="20">
        <v>202</v>
      </c>
      <c r="FQ7" s="19" t="s">
        <v>300</v>
      </c>
      <c r="FR7" t="str">
        <f>CONCATENATE(FU8," ",FQ7)</f>
        <v>Πιθανά Βολή στρατού</v>
      </c>
      <c r="FT7">
        <v>1</v>
      </c>
      <c r="FU7" s="18" t="s">
        <v>297</v>
      </c>
    </row>
    <row r="8" spans="1:177">
      <c r="B8" s="149" t="s">
        <v>758</v>
      </c>
      <c r="C8" s="151">
        <v>2831022222</v>
      </c>
      <c r="D8" s="25" t="s">
        <v>608</v>
      </c>
      <c r="E8" t="str">
        <f t="shared" si="0"/>
        <v>8</v>
      </c>
      <c r="F8" t="str">
        <f t="shared" si="1"/>
        <v>81</v>
      </c>
      <c r="G8" t="str">
        <f t="shared" si="2"/>
        <v>ΟΥ</v>
      </c>
      <c r="H8" s="120" t="s">
        <v>617</v>
      </c>
      <c r="I8" s="168" t="s">
        <v>618</v>
      </c>
      <c r="L8" s="25" t="str">
        <f t="shared" si="46"/>
        <v>:</v>
      </c>
      <c r="O8" s="25" t="str">
        <f t="shared" si="47"/>
        <v>:</v>
      </c>
      <c r="P8" s="103">
        <v>41105</v>
      </c>
      <c r="Q8" s="73">
        <f t="shared" si="3"/>
        <v>15</v>
      </c>
      <c r="R8" s="73">
        <f t="shared" si="4"/>
        <v>7</v>
      </c>
      <c r="S8" s="73">
        <f t="shared" si="5"/>
        <v>2012</v>
      </c>
      <c r="T8" s="104">
        <v>0.31944444444444448</v>
      </c>
      <c r="U8" s="105">
        <f t="shared" si="6"/>
        <v>41105</v>
      </c>
      <c r="V8" s="104">
        <v>0.32083333333333336</v>
      </c>
      <c r="W8" s="106">
        <f t="shared" si="7"/>
        <v>0</v>
      </c>
      <c r="X8" s="174">
        <f t="shared" si="8"/>
        <v>1.388888888888884E-3</v>
      </c>
      <c r="Y8" s="105">
        <f t="shared" si="9"/>
        <v>41105</v>
      </c>
      <c r="Z8" s="104">
        <v>0.32083333333333336</v>
      </c>
      <c r="AA8" s="106">
        <f t="shared" si="10"/>
        <v>0</v>
      </c>
      <c r="AB8" s="174">
        <f t="shared" si="11"/>
        <v>0</v>
      </c>
      <c r="AC8" s="105">
        <f t="shared" si="12"/>
        <v>41105</v>
      </c>
      <c r="AD8" s="104">
        <v>0.3263888888888889</v>
      </c>
      <c r="AE8" s="106">
        <f t="shared" si="13"/>
        <v>0</v>
      </c>
      <c r="AF8" s="174">
        <f t="shared" si="14"/>
        <v>5.5555555555555358E-3</v>
      </c>
      <c r="AG8" s="105">
        <f t="shared" si="15"/>
        <v>41105</v>
      </c>
      <c r="AH8" s="104">
        <v>0.3888888888888889</v>
      </c>
      <c r="AI8" s="106">
        <f t="shared" si="16"/>
        <v>0</v>
      </c>
      <c r="AJ8" s="174">
        <f t="shared" si="17"/>
        <v>6.25E-2</v>
      </c>
      <c r="AM8" s="106">
        <f t="shared" si="18"/>
        <v>59191200</v>
      </c>
      <c r="AN8" s="174">
        <f t="shared" si="19"/>
        <v>59191200.388888888</v>
      </c>
      <c r="AQ8" s="106">
        <f t="shared" si="20"/>
        <v>0</v>
      </c>
      <c r="AR8" s="174">
        <f t="shared" si="21"/>
        <v>0</v>
      </c>
      <c r="AZ8" s="106">
        <f t="shared" si="22"/>
        <v>0</v>
      </c>
      <c r="BB8" s="33" t="s">
        <v>298</v>
      </c>
      <c r="BC8" s="55" t="s">
        <v>316</v>
      </c>
      <c r="BG8" s="42" t="b">
        <f t="shared" si="23"/>
        <v>0</v>
      </c>
      <c r="BH8" s="42" t="str">
        <f t="shared" si="24"/>
        <v xml:space="preserve">  </v>
      </c>
      <c r="BJ8" s="42" t="b">
        <f t="shared" si="25"/>
        <v>0</v>
      </c>
      <c r="BK8" s="42" t="str">
        <f t="shared" si="26"/>
        <v xml:space="preserve">  </v>
      </c>
      <c r="BM8" s="42" t="b">
        <f t="shared" si="27"/>
        <v>0</v>
      </c>
      <c r="BN8" s="42" t="str">
        <f t="shared" si="28"/>
        <v xml:space="preserve">  </v>
      </c>
      <c r="BP8" s="42" t="b">
        <f t="shared" si="29"/>
        <v>0</v>
      </c>
      <c r="BQ8" s="42" t="str">
        <f t="shared" si="30"/>
        <v xml:space="preserve">  </v>
      </c>
      <c r="BS8" s="42" t="b">
        <f t="shared" si="31"/>
        <v>0</v>
      </c>
      <c r="BT8" s="47" t="str">
        <f t="shared" si="32"/>
        <v xml:space="preserve">  </v>
      </c>
      <c r="BU8" s="48" t="s">
        <v>72</v>
      </c>
      <c r="BV8" s="38" t="b">
        <f t="shared" si="33"/>
        <v>1</v>
      </c>
      <c r="BW8" s="38">
        <v>0.1</v>
      </c>
      <c r="BY8" s="38" t="b">
        <f t="shared" si="34"/>
        <v>0</v>
      </c>
      <c r="BZ8" s="38" t="str">
        <f t="shared" si="35"/>
        <v xml:space="preserve">  </v>
      </c>
      <c r="CB8" s="38" t="b">
        <f t="shared" si="36"/>
        <v>0</v>
      </c>
      <c r="CC8" s="38" t="str">
        <f t="shared" si="37"/>
        <v xml:space="preserve">  </v>
      </c>
      <c r="CE8" s="38" t="b">
        <f t="shared" si="38"/>
        <v>0</v>
      </c>
      <c r="CF8" s="38" t="str">
        <f t="shared" si="39"/>
        <v xml:space="preserve">  </v>
      </c>
      <c r="CH8" s="38" t="b">
        <f t="shared" si="40"/>
        <v>0</v>
      </c>
      <c r="CI8" s="39" t="str">
        <f t="shared" si="41"/>
        <v xml:space="preserve">  </v>
      </c>
      <c r="CK8" s="67"/>
      <c r="CL8" s="67" t="b">
        <f t="shared" si="48"/>
        <v>0</v>
      </c>
      <c r="CM8" s="67" t="str">
        <f t="shared" si="49"/>
        <v xml:space="preserve">  </v>
      </c>
      <c r="CN8" s="67"/>
      <c r="CO8" s="67" t="b">
        <f t="shared" si="42"/>
        <v>0</v>
      </c>
      <c r="CP8" s="67" t="str">
        <f t="shared" si="43"/>
        <v xml:space="preserve">  </v>
      </c>
      <c r="CQ8" s="67"/>
      <c r="CR8" s="67" t="b">
        <f t="shared" si="50"/>
        <v>0</v>
      </c>
      <c r="CS8" s="67" t="str">
        <f t="shared" si="44"/>
        <v xml:space="preserve">  </v>
      </c>
      <c r="CT8" s="67"/>
      <c r="CU8" s="67" t="b">
        <f t="shared" si="51"/>
        <v>0</v>
      </c>
      <c r="CV8" s="68" t="str">
        <f t="shared" si="45"/>
        <v xml:space="preserve">  </v>
      </c>
      <c r="CW8" s="145">
        <f t="shared" si="52"/>
        <v>0</v>
      </c>
      <c r="CX8" s="146">
        <f t="shared" si="53"/>
        <v>0.1</v>
      </c>
      <c r="DF8" s="120"/>
      <c r="DJ8" s="73" t="s">
        <v>281</v>
      </c>
      <c r="DL8" t="s">
        <v>294</v>
      </c>
      <c r="DM8" t="s">
        <v>328</v>
      </c>
      <c r="DN8" s="121" t="s">
        <v>328</v>
      </c>
      <c r="DP8" s="120">
        <v>8</v>
      </c>
      <c r="DU8" s="120">
        <v>3</v>
      </c>
      <c r="EN8" s="25">
        <v>3</v>
      </c>
      <c r="EO8" t="s">
        <v>221</v>
      </c>
      <c r="ES8" t="s">
        <v>70</v>
      </c>
      <c r="ET8" t="s">
        <v>254</v>
      </c>
      <c r="EW8" s="2">
        <v>2</v>
      </c>
      <c r="EX8" s="2" t="s">
        <v>269</v>
      </c>
      <c r="EZ8" s="2">
        <v>2</v>
      </c>
      <c r="FA8" s="2" t="s">
        <v>279</v>
      </c>
      <c r="FC8" s="2"/>
      <c r="FD8" s="2" t="s">
        <v>110</v>
      </c>
      <c r="FE8" s="26">
        <v>2</v>
      </c>
      <c r="FF8" s="14" t="s">
        <v>123</v>
      </c>
      <c r="FG8" t="str">
        <f t="shared" si="54"/>
        <v>2 Θάσου Καβάλας</v>
      </c>
      <c r="FH8" s="25">
        <v>21203</v>
      </c>
      <c r="FI8" s="155">
        <v>21203</v>
      </c>
      <c r="FJ8" s="156" t="s">
        <v>550</v>
      </c>
      <c r="FK8" t="str">
        <f t="shared" si="55"/>
        <v>21203 ΞΑΝΘΗΣ</v>
      </c>
      <c r="FM8" s="20">
        <v>104</v>
      </c>
      <c r="FN8" s="19" t="s">
        <v>302</v>
      </c>
      <c r="FO8" s="19" t="str">
        <f>CONCATENATE(FU7," ",FN8)</f>
        <v>Εξακριβωμένα Σπινθήρας μηχαν.</v>
      </c>
      <c r="FP8" s="20">
        <v>205</v>
      </c>
      <c r="FQ8" s="19" t="s">
        <v>303</v>
      </c>
      <c r="FR8" t="str">
        <f>CONCATENATE(FU8," ",FQ8)</f>
        <v>Πιθανά Βραχυκύκλωμα</v>
      </c>
      <c r="FT8">
        <v>2</v>
      </c>
      <c r="FU8" s="18" t="s">
        <v>298</v>
      </c>
    </row>
    <row r="9" spans="1:177">
      <c r="B9" s="149" t="s">
        <v>758</v>
      </c>
      <c r="C9" s="151">
        <v>2831022222</v>
      </c>
      <c r="D9" s="25" t="s">
        <v>608</v>
      </c>
      <c r="E9" t="str">
        <f t="shared" si="0"/>
        <v>8</v>
      </c>
      <c r="F9" t="str">
        <f t="shared" si="1"/>
        <v>81</v>
      </c>
      <c r="G9" t="str">
        <f t="shared" si="2"/>
        <v>ΟΥ</v>
      </c>
      <c r="H9" s="120" t="s">
        <v>619</v>
      </c>
      <c r="I9" s="168" t="s">
        <v>620</v>
      </c>
      <c r="L9" s="25" t="str">
        <f t="shared" si="46"/>
        <v>:</v>
      </c>
      <c r="O9" s="25" t="str">
        <f t="shared" si="47"/>
        <v>:</v>
      </c>
      <c r="P9" s="103">
        <v>41106</v>
      </c>
      <c r="Q9" s="73">
        <f t="shared" si="3"/>
        <v>16</v>
      </c>
      <c r="R9" s="73">
        <f t="shared" si="4"/>
        <v>7</v>
      </c>
      <c r="S9" s="73">
        <f t="shared" si="5"/>
        <v>2012</v>
      </c>
      <c r="T9" s="104">
        <v>0.21527777777777779</v>
      </c>
      <c r="U9" s="105">
        <f t="shared" si="6"/>
        <v>41106</v>
      </c>
      <c r="V9" s="104">
        <v>0.21666666666666667</v>
      </c>
      <c r="W9" s="106">
        <f t="shared" si="7"/>
        <v>0</v>
      </c>
      <c r="X9" s="174">
        <f t="shared" si="8"/>
        <v>1.388888888888884E-3</v>
      </c>
      <c r="Y9" s="105">
        <f t="shared" si="9"/>
        <v>41106</v>
      </c>
      <c r="Z9" s="104">
        <v>0.21875</v>
      </c>
      <c r="AA9" s="106">
        <f t="shared" si="10"/>
        <v>0</v>
      </c>
      <c r="AB9" s="174">
        <f t="shared" si="11"/>
        <v>2.0833333333333259E-3</v>
      </c>
      <c r="AC9" s="105">
        <f t="shared" si="12"/>
        <v>41106</v>
      </c>
      <c r="AE9" s="106">
        <f t="shared" si="13"/>
        <v>0</v>
      </c>
      <c r="AF9" s="174">
        <f t="shared" si="14"/>
        <v>0.21875</v>
      </c>
      <c r="AG9" s="105">
        <f t="shared" si="15"/>
        <v>41106</v>
      </c>
      <c r="AH9" s="104">
        <v>0.31944444444444448</v>
      </c>
      <c r="AI9" s="106">
        <f t="shared" si="16"/>
        <v>0</v>
      </c>
      <c r="AJ9" s="174">
        <f t="shared" si="17"/>
        <v>0.31944444444444448</v>
      </c>
      <c r="AM9" s="106">
        <f t="shared" si="18"/>
        <v>59192640</v>
      </c>
      <c r="AN9" s="174">
        <f t="shared" si="19"/>
        <v>59192640.319444448</v>
      </c>
      <c r="AQ9" s="106">
        <f t="shared" si="20"/>
        <v>0</v>
      </c>
      <c r="AR9" s="174">
        <f t="shared" si="21"/>
        <v>0</v>
      </c>
      <c r="AZ9" s="106">
        <f t="shared" si="22"/>
        <v>0</v>
      </c>
      <c r="BB9" s="33" t="s">
        <v>298</v>
      </c>
      <c r="BC9" s="55" t="s">
        <v>316</v>
      </c>
      <c r="BG9" s="42" t="b">
        <f t="shared" si="23"/>
        <v>0</v>
      </c>
      <c r="BH9" s="42" t="str">
        <f t="shared" si="24"/>
        <v xml:space="preserve">  </v>
      </c>
      <c r="BJ9" s="42" t="b">
        <f t="shared" si="25"/>
        <v>0</v>
      </c>
      <c r="BK9" s="42" t="str">
        <f t="shared" si="26"/>
        <v xml:space="preserve">  </v>
      </c>
      <c r="BM9" s="42" t="b">
        <f t="shared" si="27"/>
        <v>0</v>
      </c>
      <c r="BN9" s="42" t="str">
        <f t="shared" si="28"/>
        <v xml:space="preserve">  </v>
      </c>
      <c r="BP9" s="42" t="b">
        <f t="shared" si="29"/>
        <v>0</v>
      </c>
      <c r="BQ9" s="42" t="str">
        <f t="shared" si="30"/>
        <v xml:space="preserve">  </v>
      </c>
      <c r="BS9" s="42" t="b">
        <f t="shared" si="31"/>
        <v>0</v>
      </c>
      <c r="BT9" s="47" t="str">
        <f t="shared" si="32"/>
        <v xml:space="preserve">  </v>
      </c>
      <c r="BU9" s="48" t="s">
        <v>72</v>
      </c>
      <c r="BV9" s="38" t="b">
        <f t="shared" si="33"/>
        <v>1</v>
      </c>
      <c r="BW9" s="38">
        <v>0.3</v>
      </c>
      <c r="BY9" s="38" t="b">
        <f t="shared" si="34"/>
        <v>0</v>
      </c>
      <c r="BZ9" s="38" t="str">
        <f t="shared" si="35"/>
        <v xml:space="preserve">  </v>
      </c>
      <c r="CB9" s="38" t="b">
        <f t="shared" si="36"/>
        <v>0</v>
      </c>
      <c r="CC9" s="38" t="str">
        <f t="shared" si="37"/>
        <v xml:space="preserve">  </v>
      </c>
      <c r="CE9" s="38" t="b">
        <f t="shared" si="38"/>
        <v>0</v>
      </c>
      <c r="CF9" s="38" t="str">
        <f t="shared" si="39"/>
        <v xml:space="preserve">  </v>
      </c>
      <c r="CH9" s="38" t="b">
        <f t="shared" si="40"/>
        <v>0</v>
      </c>
      <c r="CI9" s="39" t="str">
        <f t="shared" si="41"/>
        <v xml:space="preserve">  </v>
      </c>
      <c r="CK9" s="67"/>
      <c r="CL9" s="67" t="b">
        <f t="shared" si="48"/>
        <v>0</v>
      </c>
      <c r="CM9" s="67" t="str">
        <f t="shared" si="49"/>
        <v xml:space="preserve">  </v>
      </c>
      <c r="CN9" s="67"/>
      <c r="CO9" s="67" t="b">
        <f t="shared" si="42"/>
        <v>0</v>
      </c>
      <c r="CP9" s="67" t="str">
        <f t="shared" si="43"/>
        <v xml:space="preserve">  </v>
      </c>
      <c r="CQ9" s="67"/>
      <c r="CR9" s="67" t="b">
        <f t="shared" si="50"/>
        <v>0</v>
      </c>
      <c r="CS9" s="67" t="str">
        <f t="shared" si="44"/>
        <v xml:space="preserve">  </v>
      </c>
      <c r="CT9" s="67"/>
      <c r="CU9" s="67" t="b">
        <f t="shared" si="51"/>
        <v>0</v>
      </c>
      <c r="CV9" s="68" t="str">
        <f t="shared" si="45"/>
        <v xml:space="preserve">  </v>
      </c>
      <c r="CW9" s="145">
        <f t="shared" si="52"/>
        <v>0</v>
      </c>
      <c r="CX9" s="146">
        <f t="shared" si="53"/>
        <v>0.3</v>
      </c>
      <c r="DF9" s="120"/>
      <c r="DL9" t="s">
        <v>294</v>
      </c>
      <c r="DM9" t="s">
        <v>328</v>
      </c>
      <c r="DN9" s="121" t="s">
        <v>328</v>
      </c>
      <c r="DP9" s="120">
        <v>3</v>
      </c>
      <c r="DU9" s="120">
        <v>1</v>
      </c>
      <c r="EN9" s="25">
        <v>4</v>
      </c>
      <c r="EO9" t="s">
        <v>222</v>
      </c>
      <c r="ES9" t="s">
        <v>71</v>
      </c>
      <c r="ET9" t="s">
        <v>255</v>
      </c>
      <c r="EW9" s="2">
        <v>3</v>
      </c>
      <c r="EX9" s="2" t="s">
        <v>270</v>
      </c>
      <c r="FC9" s="2"/>
      <c r="FD9" s="2" t="s">
        <v>111</v>
      </c>
      <c r="FE9" s="26">
        <v>3</v>
      </c>
      <c r="FF9" s="14" t="s">
        <v>124</v>
      </c>
      <c r="FG9" t="str">
        <f t="shared" si="54"/>
        <v>3 Σχίνου Ξάνθης</v>
      </c>
      <c r="FH9" s="25">
        <v>21204</v>
      </c>
      <c r="FI9" s="155">
        <v>21204</v>
      </c>
      <c r="FJ9" s="156" t="s">
        <v>572</v>
      </c>
      <c r="FK9" t="str">
        <f t="shared" si="55"/>
        <v>21204 ΣΤΑΥΡΟΥΠΟΛΗΣ</v>
      </c>
      <c r="FM9" s="20">
        <v>105</v>
      </c>
      <c r="FN9" s="19" t="s">
        <v>303</v>
      </c>
      <c r="FO9" s="19" t="str">
        <f>CONCATENATE(FU7," ",FN9)</f>
        <v>Εξακριβωμένα Βραχυκύκλωμα</v>
      </c>
      <c r="FP9" s="20">
        <v>211</v>
      </c>
      <c r="FQ9" s="19" t="s">
        <v>309</v>
      </c>
      <c r="FR9" t="str">
        <f>CONCATENATE(FU8," ",FQ9)</f>
        <v>Πιθανά Εκδρομείς</v>
      </c>
    </row>
    <row r="10" spans="1:177">
      <c r="B10" s="149" t="s">
        <v>758</v>
      </c>
      <c r="C10" s="151">
        <v>2831022222</v>
      </c>
      <c r="D10" s="25" t="s">
        <v>608</v>
      </c>
      <c r="E10" t="str">
        <f t="shared" si="0"/>
        <v>8</v>
      </c>
      <c r="F10" t="str">
        <f t="shared" si="1"/>
        <v>81</v>
      </c>
      <c r="G10" t="str">
        <f t="shared" si="2"/>
        <v>ΟΥ</v>
      </c>
      <c r="H10" s="120" t="s">
        <v>621</v>
      </c>
      <c r="L10" s="25" t="str">
        <f t="shared" si="46"/>
        <v>:</v>
      </c>
      <c r="O10" s="25" t="str">
        <f t="shared" si="47"/>
        <v>:</v>
      </c>
      <c r="P10" s="103">
        <v>41106</v>
      </c>
      <c r="Q10" s="73">
        <f t="shared" si="3"/>
        <v>16</v>
      </c>
      <c r="R10" s="73">
        <f t="shared" si="4"/>
        <v>7</v>
      </c>
      <c r="S10" s="73">
        <f t="shared" si="5"/>
        <v>2012</v>
      </c>
      <c r="T10" s="104">
        <v>0.60416666666666663</v>
      </c>
      <c r="U10" s="105">
        <f t="shared" si="6"/>
        <v>41106</v>
      </c>
      <c r="V10" s="104">
        <v>0.60625000000000007</v>
      </c>
      <c r="W10" s="106">
        <f t="shared" si="7"/>
        <v>0</v>
      </c>
      <c r="X10" s="174">
        <f t="shared" si="8"/>
        <v>2.083333333333437E-3</v>
      </c>
      <c r="Y10" s="105">
        <f t="shared" si="9"/>
        <v>41106</v>
      </c>
      <c r="Z10" s="104">
        <v>0.60763888888888895</v>
      </c>
      <c r="AA10" s="106">
        <f t="shared" si="10"/>
        <v>0</v>
      </c>
      <c r="AB10" s="174">
        <f t="shared" si="11"/>
        <v>1.388888888888884E-3</v>
      </c>
      <c r="AC10" s="105">
        <f t="shared" si="12"/>
        <v>41106</v>
      </c>
      <c r="AD10" s="104">
        <v>0.61111111111111105</v>
      </c>
      <c r="AE10" s="106">
        <f t="shared" si="13"/>
        <v>0</v>
      </c>
      <c r="AF10" s="174">
        <f t="shared" si="14"/>
        <v>3.4722222222220989E-3</v>
      </c>
      <c r="AG10" s="105">
        <f t="shared" si="15"/>
        <v>41106</v>
      </c>
      <c r="AH10" s="104">
        <v>0.75694444444444453</v>
      </c>
      <c r="AI10" s="106">
        <f t="shared" si="16"/>
        <v>0</v>
      </c>
      <c r="AJ10" s="174">
        <f t="shared" si="17"/>
        <v>0.14583333333333348</v>
      </c>
      <c r="AM10" s="106">
        <f t="shared" si="18"/>
        <v>59192640</v>
      </c>
      <c r="AN10" s="174">
        <f t="shared" si="19"/>
        <v>59192640.756944448</v>
      </c>
      <c r="AQ10" s="106">
        <f t="shared" si="20"/>
        <v>0</v>
      </c>
      <c r="AR10" s="174">
        <f t="shared" si="21"/>
        <v>0</v>
      </c>
      <c r="AZ10" s="106">
        <f t="shared" si="22"/>
        <v>0</v>
      </c>
      <c r="BB10" s="33" t="s">
        <v>298</v>
      </c>
      <c r="BC10" s="55" t="s">
        <v>316</v>
      </c>
      <c r="BG10" s="42" t="b">
        <f t="shared" si="23"/>
        <v>0</v>
      </c>
      <c r="BH10" s="42" t="str">
        <f t="shared" si="24"/>
        <v xml:space="preserve">  </v>
      </c>
      <c r="BJ10" s="42" t="b">
        <f t="shared" si="25"/>
        <v>0</v>
      </c>
      <c r="BK10" s="42" t="str">
        <f t="shared" si="26"/>
        <v xml:space="preserve">  </v>
      </c>
      <c r="BM10" s="42" t="b">
        <f t="shared" si="27"/>
        <v>0</v>
      </c>
      <c r="BN10" s="42" t="str">
        <f t="shared" si="28"/>
        <v xml:space="preserve">  </v>
      </c>
      <c r="BP10" s="42" t="b">
        <f t="shared" si="29"/>
        <v>0</v>
      </c>
      <c r="BQ10" s="42" t="str">
        <f t="shared" si="30"/>
        <v xml:space="preserve">  </v>
      </c>
      <c r="BS10" s="42" t="b">
        <f t="shared" si="31"/>
        <v>0</v>
      </c>
      <c r="BT10" s="47" t="str">
        <f t="shared" si="32"/>
        <v xml:space="preserve">  </v>
      </c>
      <c r="BU10" s="48" t="s">
        <v>72</v>
      </c>
      <c r="BV10" s="38" t="b">
        <f t="shared" si="33"/>
        <v>1</v>
      </c>
      <c r="BW10" s="38">
        <v>4</v>
      </c>
      <c r="BY10" s="38" t="b">
        <f t="shared" si="34"/>
        <v>0</v>
      </c>
      <c r="BZ10" s="38" t="str">
        <f t="shared" si="35"/>
        <v xml:space="preserve">  </v>
      </c>
      <c r="CB10" s="38" t="b">
        <f t="shared" si="36"/>
        <v>0</v>
      </c>
      <c r="CC10" s="38" t="str">
        <f t="shared" si="37"/>
        <v xml:space="preserve">  </v>
      </c>
      <c r="CE10" s="38" t="b">
        <f t="shared" si="38"/>
        <v>0</v>
      </c>
      <c r="CF10" s="38" t="str">
        <f t="shared" si="39"/>
        <v xml:space="preserve">  </v>
      </c>
      <c r="CH10" s="38" t="b">
        <f t="shared" si="40"/>
        <v>0</v>
      </c>
      <c r="CI10" s="39" t="str">
        <f t="shared" si="41"/>
        <v xml:space="preserve">  </v>
      </c>
      <c r="CK10" s="67"/>
      <c r="CL10" s="67" t="b">
        <f t="shared" si="48"/>
        <v>0</v>
      </c>
      <c r="CM10" s="67" t="str">
        <f t="shared" si="49"/>
        <v xml:space="preserve">  </v>
      </c>
      <c r="CN10" s="67"/>
      <c r="CO10" s="67" t="b">
        <f t="shared" si="42"/>
        <v>0</v>
      </c>
      <c r="CP10" s="67" t="str">
        <f t="shared" si="43"/>
        <v xml:space="preserve">  </v>
      </c>
      <c r="CQ10" s="67"/>
      <c r="CR10" s="67" t="b">
        <f t="shared" si="50"/>
        <v>0</v>
      </c>
      <c r="CS10" s="67" t="str">
        <f t="shared" si="44"/>
        <v xml:space="preserve">  </v>
      </c>
      <c r="CT10" s="67"/>
      <c r="CU10" s="67" t="b">
        <f t="shared" si="51"/>
        <v>0</v>
      </c>
      <c r="CV10" s="68" t="str">
        <f t="shared" si="45"/>
        <v xml:space="preserve">  </v>
      </c>
      <c r="CW10" s="145">
        <f t="shared" si="52"/>
        <v>0</v>
      </c>
      <c r="CX10" s="146">
        <f t="shared" si="53"/>
        <v>4</v>
      </c>
      <c r="DF10" s="120"/>
      <c r="DJ10" s="73" t="s">
        <v>281</v>
      </c>
      <c r="DL10" t="s">
        <v>294</v>
      </c>
      <c r="DM10" t="s">
        <v>328</v>
      </c>
      <c r="DN10" s="121" t="s">
        <v>328</v>
      </c>
      <c r="DP10" s="120">
        <v>9</v>
      </c>
      <c r="EN10" s="25">
        <v>5</v>
      </c>
      <c r="EO10" t="s">
        <v>223</v>
      </c>
      <c r="ES10" t="s">
        <v>72</v>
      </c>
      <c r="ET10" t="s">
        <v>256</v>
      </c>
      <c r="EW10" s="180" t="s">
        <v>106</v>
      </c>
      <c r="EX10" s="181"/>
      <c r="EY10" s="71"/>
      <c r="FC10" s="2"/>
      <c r="FD10" s="11" t="s">
        <v>112</v>
      </c>
      <c r="FE10" s="26">
        <v>4</v>
      </c>
      <c r="FF10" s="14" t="s">
        <v>125</v>
      </c>
      <c r="FG10" t="str">
        <f t="shared" si="54"/>
        <v>4 Λειβαδίτου Ξάνθης</v>
      </c>
      <c r="FH10" s="25">
        <v>21300</v>
      </c>
      <c r="FI10" s="155">
        <v>21300</v>
      </c>
      <c r="FJ10" s="156" t="s">
        <v>563</v>
      </c>
      <c r="FK10" t="str">
        <f t="shared" si="55"/>
        <v>21300 ΡΟΔΟΠΗΣ</v>
      </c>
      <c r="FM10" s="20">
        <v>106</v>
      </c>
      <c r="FN10" s="19" t="s">
        <v>304</v>
      </c>
      <c r="FO10" s="19" t="str">
        <f>CONCATENATE(FU7," ",FN10)</f>
        <v>Εξακριβωμένα Τσιγάρο</v>
      </c>
      <c r="FP10" s="20">
        <v>217</v>
      </c>
      <c r="FQ10" s="19" t="s">
        <v>314</v>
      </c>
      <c r="FR10" t="str">
        <f>CONCATENATE(FU8," ",FQ10)</f>
        <v>Πιθανά Ενέργεια διανοητικά καθυστ.</v>
      </c>
    </row>
    <row r="11" spans="1:177">
      <c r="B11" s="149" t="s">
        <v>758</v>
      </c>
      <c r="C11" s="151">
        <v>2831022222</v>
      </c>
      <c r="D11" s="25" t="s">
        <v>608</v>
      </c>
      <c r="E11" t="str">
        <f t="shared" si="0"/>
        <v>8</v>
      </c>
      <c r="F11" t="str">
        <f t="shared" si="1"/>
        <v>81</v>
      </c>
      <c r="G11" t="str">
        <f t="shared" si="2"/>
        <v>ΟΥ</v>
      </c>
      <c r="H11" s="120" t="s">
        <v>617</v>
      </c>
      <c r="I11" s="168" t="s">
        <v>618</v>
      </c>
      <c r="L11" s="25" t="str">
        <f t="shared" si="46"/>
        <v>:</v>
      </c>
      <c r="O11" s="25" t="str">
        <f t="shared" si="47"/>
        <v>:</v>
      </c>
      <c r="P11" s="103">
        <v>41108</v>
      </c>
      <c r="Q11" s="73">
        <f t="shared" si="3"/>
        <v>18</v>
      </c>
      <c r="R11" s="73">
        <f t="shared" si="4"/>
        <v>7</v>
      </c>
      <c r="S11" s="73">
        <f t="shared" si="5"/>
        <v>2012</v>
      </c>
      <c r="T11" s="104">
        <v>0.79166666666666663</v>
      </c>
      <c r="U11" s="105">
        <f t="shared" si="6"/>
        <v>41108</v>
      </c>
      <c r="W11" s="106">
        <f t="shared" si="7"/>
        <v>0</v>
      </c>
      <c r="X11" s="174">
        <f t="shared" si="8"/>
        <v>0.79166666666666663</v>
      </c>
      <c r="Y11" s="105">
        <f t="shared" si="9"/>
        <v>41108</v>
      </c>
      <c r="AA11" s="106">
        <f t="shared" si="10"/>
        <v>0</v>
      </c>
      <c r="AB11" s="174">
        <f t="shared" si="11"/>
        <v>0</v>
      </c>
      <c r="AC11" s="105">
        <f t="shared" si="12"/>
        <v>41108</v>
      </c>
      <c r="AD11" s="104">
        <v>0.79861111111111116</v>
      </c>
      <c r="AE11" s="106">
        <f t="shared" si="13"/>
        <v>0</v>
      </c>
      <c r="AF11" s="174">
        <f t="shared" si="14"/>
        <v>0.79861111111111116</v>
      </c>
      <c r="AG11" s="105">
        <f t="shared" si="15"/>
        <v>41108</v>
      </c>
      <c r="AH11" s="104">
        <v>0.86805555555555547</v>
      </c>
      <c r="AI11" s="106">
        <f t="shared" si="16"/>
        <v>0</v>
      </c>
      <c r="AJ11" s="174">
        <f t="shared" si="17"/>
        <v>6.9444444444444309E-2</v>
      </c>
      <c r="AM11" s="106">
        <f t="shared" si="18"/>
        <v>59195520</v>
      </c>
      <c r="AN11" s="174">
        <f t="shared" si="19"/>
        <v>59195520.868055552</v>
      </c>
      <c r="AQ11" s="106">
        <f t="shared" si="20"/>
        <v>0</v>
      </c>
      <c r="AR11" s="174">
        <f t="shared" si="21"/>
        <v>0</v>
      </c>
      <c r="AZ11" s="106">
        <f t="shared" si="22"/>
        <v>0</v>
      </c>
      <c r="BB11" s="33" t="s">
        <v>298</v>
      </c>
      <c r="BC11" s="55" t="s">
        <v>316</v>
      </c>
      <c r="BG11" s="42" t="b">
        <f t="shared" si="23"/>
        <v>0</v>
      </c>
      <c r="BH11" s="42" t="str">
        <f t="shared" si="24"/>
        <v xml:space="preserve">  </v>
      </c>
      <c r="BJ11" s="42" t="b">
        <f t="shared" si="25"/>
        <v>0</v>
      </c>
      <c r="BK11" s="42" t="str">
        <f t="shared" si="26"/>
        <v xml:space="preserve">  </v>
      </c>
      <c r="BM11" s="42" t="b">
        <f t="shared" si="27"/>
        <v>0</v>
      </c>
      <c r="BN11" s="42" t="str">
        <f t="shared" si="28"/>
        <v xml:space="preserve">  </v>
      </c>
      <c r="BP11" s="42" t="b">
        <f t="shared" si="29"/>
        <v>0</v>
      </c>
      <c r="BQ11" s="42" t="str">
        <f t="shared" si="30"/>
        <v xml:space="preserve">  </v>
      </c>
      <c r="BS11" s="42" t="b">
        <f t="shared" si="31"/>
        <v>0</v>
      </c>
      <c r="BT11" s="47" t="str">
        <f t="shared" si="32"/>
        <v xml:space="preserve">  </v>
      </c>
      <c r="BU11" s="48" t="s">
        <v>72</v>
      </c>
      <c r="BV11" s="38" t="b">
        <f t="shared" si="33"/>
        <v>1</v>
      </c>
      <c r="BW11" s="38">
        <v>2</v>
      </c>
      <c r="BY11" s="38" t="b">
        <f t="shared" si="34"/>
        <v>0</v>
      </c>
      <c r="BZ11" s="38" t="str">
        <f t="shared" si="35"/>
        <v xml:space="preserve">  </v>
      </c>
      <c r="CB11" s="38" t="b">
        <f t="shared" si="36"/>
        <v>0</v>
      </c>
      <c r="CC11" s="38" t="str">
        <f t="shared" si="37"/>
        <v xml:space="preserve">  </v>
      </c>
      <c r="CE11" s="38" t="b">
        <f t="shared" si="38"/>
        <v>0</v>
      </c>
      <c r="CF11" s="38" t="str">
        <f t="shared" si="39"/>
        <v xml:space="preserve">  </v>
      </c>
      <c r="CH11" s="38" t="b">
        <f t="shared" si="40"/>
        <v>0</v>
      </c>
      <c r="CI11" s="39" t="str">
        <f t="shared" si="41"/>
        <v xml:space="preserve">  </v>
      </c>
      <c r="CK11" s="67"/>
      <c r="CL11" s="67" t="b">
        <f t="shared" si="48"/>
        <v>0</v>
      </c>
      <c r="CM11" s="67" t="str">
        <f t="shared" si="49"/>
        <v xml:space="preserve">  </v>
      </c>
      <c r="CN11" s="67"/>
      <c r="CO11" s="67" t="b">
        <f t="shared" si="42"/>
        <v>0</v>
      </c>
      <c r="CP11" s="67" t="str">
        <f t="shared" si="43"/>
        <v xml:space="preserve">  </v>
      </c>
      <c r="CQ11" s="67"/>
      <c r="CR11" s="67" t="b">
        <f t="shared" si="50"/>
        <v>0</v>
      </c>
      <c r="CS11" s="67" t="str">
        <f t="shared" si="44"/>
        <v xml:space="preserve">  </v>
      </c>
      <c r="CT11" s="67"/>
      <c r="CU11" s="67" t="b">
        <f t="shared" si="51"/>
        <v>0</v>
      </c>
      <c r="CV11" s="68" t="str">
        <f t="shared" si="45"/>
        <v xml:space="preserve">  </v>
      </c>
      <c r="CW11" s="145">
        <f t="shared" si="52"/>
        <v>0</v>
      </c>
      <c r="CX11" s="146">
        <f t="shared" si="53"/>
        <v>2</v>
      </c>
      <c r="DJ11" s="73" t="s">
        <v>281</v>
      </c>
      <c r="DL11" t="s">
        <v>294</v>
      </c>
      <c r="DM11" t="s">
        <v>328</v>
      </c>
      <c r="DN11" s="121" t="s">
        <v>328</v>
      </c>
      <c r="DP11" s="120">
        <v>7</v>
      </c>
      <c r="DU11" s="120">
        <v>3</v>
      </c>
      <c r="EN11" s="25">
        <v>6</v>
      </c>
      <c r="EO11" t="s">
        <v>224</v>
      </c>
      <c r="ES11" t="s">
        <v>73</v>
      </c>
      <c r="ET11" t="s">
        <v>257</v>
      </c>
      <c r="EW11" s="7" t="s">
        <v>2</v>
      </c>
      <c r="EX11" s="164"/>
      <c r="EY11" s="8"/>
      <c r="FC11" s="2"/>
      <c r="FD11" s="2" t="s">
        <v>113</v>
      </c>
      <c r="FE11" s="26">
        <v>5</v>
      </c>
      <c r="FF11" s="14" t="s">
        <v>591</v>
      </c>
      <c r="FG11" t="str">
        <f t="shared" si="54"/>
        <v>5 Κομοτηνής Ροδόπης</v>
      </c>
      <c r="FH11" s="25">
        <v>21405</v>
      </c>
      <c r="FI11" s="155">
        <v>21405</v>
      </c>
      <c r="FJ11" s="156" t="s">
        <v>481</v>
      </c>
      <c r="FK11" t="str">
        <f t="shared" si="55"/>
        <v>21405 ΑΛΕΞΑΝΔΡΟΥΠΟΛΗΣ</v>
      </c>
      <c r="FM11" s="20">
        <v>107</v>
      </c>
      <c r="FN11" s="19" t="s">
        <v>305</v>
      </c>
      <c r="FO11" s="19" t="str">
        <f>CONCATENATE(FU7," ",FN11)</f>
        <v>Εξακριβωμένα Κάψιμο απορριμμάτων</v>
      </c>
      <c r="FP11" s="20">
        <v>215</v>
      </c>
      <c r="FQ11" s="19" t="s">
        <v>313</v>
      </c>
      <c r="FR11" t="str">
        <f>CONCATENATE(FU8," ",FQ11)</f>
        <v>Πιθανά Ενέργεια παιδιού</v>
      </c>
    </row>
    <row r="12" spans="1:177">
      <c r="B12" s="149" t="s">
        <v>758</v>
      </c>
      <c r="C12" s="151">
        <v>2831022222</v>
      </c>
      <c r="D12" s="25" t="s">
        <v>608</v>
      </c>
      <c r="E12" t="str">
        <f t="shared" si="0"/>
        <v>8</v>
      </c>
      <c r="F12" t="str">
        <f t="shared" si="1"/>
        <v>81</v>
      </c>
      <c r="G12" t="str">
        <f t="shared" si="2"/>
        <v>ΟΥ</v>
      </c>
      <c r="H12" s="120" t="s">
        <v>622</v>
      </c>
      <c r="L12" s="25" t="str">
        <f t="shared" si="46"/>
        <v>:</v>
      </c>
      <c r="O12" s="25" t="str">
        <f t="shared" si="47"/>
        <v>:</v>
      </c>
      <c r="P12" s="103">
        <v>41108</v>
      </c>
      <c r="Q12" s="73">
        <f t="shared" si="3"/>
        <v>18</v>
      </c>
      <c r="R12" s="73">
        <f t="shared" si="4"/>
        <v>7</v>
      </c>
      <c r="S12" s="73">
        <f t="shared" si="5"/>
        <v>2012</v>
      </c>
      <c r="T12" s="104">
        <v>0.71180555555555547</v>
      </c>
      <c r="U12" s="105">
        <f t="shared" si="6"/>
        <v>41108</v>
      </c>
      <c r="W12" s="106">
        <f t="shared" si="7"/>
        <v>0</v>
      </c>
      <c r="X12" s="174">
        <f t="shared" si="8"/>
        <v>0.71180555555555547</v>
      </c>
      <c r="Y12" s="105">
        <f t="shared" si="9"/>
        <v>41108</v>
      </c>
      <c r="Z12" s="104">
        <v>0.71527777777777779</v>
      </c>
      <c r="AA12" s="106">
        <f t="shared" si="10"/>
        <v>0</v>
      </c>
      <c r="AB12" s="174">
        <f t="shared" si="11"/>
        <v>0.71527777777777779</v>
      </c>
      <c r="AC12" s="105">
        <f t="shared" si="12"/>
        <v>41108</v>
      </c>
      <c r="AD12" s="104">
        <v>0.72222222222222221</v>
      </c>
      <c r="AE12" s="106">
        <f t="shared" si="13"/>
        <v>0</v>
      </c>
      <c r="AF12" s="174">
        <f t="shared" si="14"/>
        <v>6.9444444444444198E-3</v>
      </c>
      <c r="AG12" s="105">
        <f t="shared" si="15"/>
        <v>41108</v>
      </c>
      <c r="AH12" s="104">
        <v>0.9375</v>
      </c>
      <c r="AI12" s="106">
        <f t="shared" si="16"/>
        <v>0</v>
      </c>
      <c r="AJ12" s="174">
        <f t="shared" si="17"/>
        <v>0.21527777777777779</v>
      </c>
      <c r="AM12" s="106">
        <f t="shared" si="18"/>
        <v>59195520</v>
      </c>
      <c r="AN12" s="174">
        <f t="shared" si="19"/>
        <v>59195520.9375</v>
      </c>
      <c r="AQ12" s="106">
        <f t="shared" si="20"/>
        <v>0</v>
      </c>
      <c r="AR12" s="174">
        <f t="shared" si="21"/>
        <v>0</v>
      </c>
      <c r="AZ12" s="106">
        <f t="shared" si="22"/>
        <v>0</v>
      </c>
      <c r="BB12" s="33" t="s">
        <v>298</v>
      </c>
      <c r="BC12" s="55" t="s">
        <v>316</v>
      </c>
      <c r="BG12" s="42" t="b">
        <f t="shared" si="23"/>
        <v>0</v>
      </c>
      <c r="BH12" s="42" t="str">
        <f t="shared" si="24"/>
        <v xml:space="preserve">  </v>
      </c>
      <c r="BJ12" s="42" t="b">
        <f t="shared" si="25"/>
        <v>0</v>
      </c>
      <c r="BK12" s="42" t="str">
        <f t="shared" si="26"/>
        <v xml:space="preserve">  </v>
      </c>
      <c r="BM12" s="42" t="b">
        <f t="shared" si="27"/>
        <v>0</v>
      </c>
      <c r="BN12" s="42" t="str">
        <f t="shared" si="28"/>
        <v xml:space="preserve">  </v>
      </c>
      <c r="BP12" s="42" t="b">
        <f t="shared" si="29"/>
        <v>0</v>
      </c>
      <c r="BQ12" s="42" t="str">
        <f t="shared" si="30"/>
        <v xml:space="preserve">  </v>
      </c>
      <c r="BS12" s="42" t="b">
        <f t="shared" si="31"/>
        <v>0</v>
      </c>
      <c r="BT12" s="47" t="str">
        <f t="shared" si="32"/>
        <v xml:space="preserve">  </v>
      </c>
      <c r="BU12" s="48" t="s">
        <v>72</v>
      </c>
      <c r="BV12" s="38" t="b">
        <f t="shared" si="33"/>
        <v>1</v>
      </c>
      <c r="BW12" s="38">
        <v>50</v>
      </c>
      <c r="BY12" s="38" t="b">
        <f t="shared" si="34"/>
        <v>0</v>
      </c>
      <c r="BZ12" s="38" t="str">
        <f t="shared" si="35"/>
        <v xml:space="preserve">  </v>
      </c>
      <c r="CB12" s="38" t="b">
        <f t="shared" si="36"/>
        <v>0</v>
      </c>
      <c r="CC12" s="38" t="str">
        <f t="shared" si="37"/>
        <v xml:space="preserve">  </v>
      </c>
      <c r="CE12" s="38" t="b">
        <f t="shared" si="38"/>
        <v>0</v>
      </c>
      <c r="CF12" s="38" t="str">
        <f t="shared" si="39"/>
        <v xml:space="preserve">  </v>
      </c>
      <c r="CH12" s="38" t="b">
        <f t="shared" si="40"/>
        <v>0</v>
      </c>
      <c r="CI12" s="39" t="str">
        <f t="shared" si="41"/>
        <v xml:space="preserve">  </v>
      </c>
      <c r="CK12" s="67"/>
      <c r="CL12" s="67" t="b">
        <f t="shared" si="48"/>
        <v>0</v>
      </c>
      <c r="CM12" s="67" t="str">
        <f t="shared" si="49"/>
        <v xml:space="preserve">  </v>
      </c>
      <c r="CN12" s="67"/>
      <c r="CO12" s="67" t="b">
        <f t="shared" si="42"/>
        <v>0</v>
      </c>
      <c r="CP12" s="67" t="str">
        <f t="shared" si="43"/>
        <v xml:space="preserve">  </v>
      </c>
      <c r="CQ12" s="67"/>
      <c r="CR12" s="67" t="b">
        <f t="shared" si="50"/>
        <v>0</v>
      </c>
      <c r="CS12" s="67" t="str">
        <f t="shared" si="44"/>
        <v xml:space="preserve">  </v>
      </c>
      <c r="CT12" s="67"/>
      <c r="CU12" s="67" t="b">
        <f t="shared" si="51"/>
        <v>0</v>
      </c>
      <c r="CV12" s="68" t="str">
        <f t="shared" si="45"/>
        <v xml:space="preserve">  </v>
      </c>
      <c r="CW12" s="145">
        <f t="shared" si="52"/>
        <v>0</v>
      </c>
      <c r="CX12" s="146">
        <f t="shared" si="53"/>
        <v>50</v>
      </c>
      <c r="DJ12" s="73" t="s">
        <v>281</v>
      </c>
      <c r="DM12" t="s">
        <v>328</v>
      </c>
      <c r="DN12" s="121" t="s">
        <v>328</v>
      </c>
      <c r="DP12" s="120">
        <v>11</v>
      </c>
      <c r="DU12" s="120">
        <v>4</v>
      </c>
      <c r="EN12" s="25">
        <v>7</v>
      </c>
      <c r="EO12" t="s">
        <v>225</v>
      </c>
      <c r="ES12" s="3" t="s">
        <v>85</v>
      </c>
      <c r="ET12" s="4"/>
      <c r="EW12" s="7"/>
      <c r="EX12" s="2">
        <v>1</v>
      </c>
      <c r="EY12" s="2" t="s">
        <v>280</v>
      </c>
      <c r="FC12" s="2"/>
      <c r="FD12" s="2" t="s">
        <v>114</v>
      </c>
      <c r="FE12" s="26">
        <v>6</v>
      </c>
      <c r="FF12" s="14" t="s">
        <v>126</v>
      </c>
      <c r="FG12" t="str">
        <f t="shared" si="54"/>
        <v>6 Πρωτοκλησίου Έβρου</v>
      </c>
      <c r="FH12" s="25">
        <v>21407</v>
      </c>
      <c r="FI12" s="155">
        <v>21406</v>
      </c>
      <c r="FJ12" s="156" t="s">
        <v>568</v>
      </c>
      <c r="FK12" t="str">
        <f t="shared" si="55"/>
        <v>21406 ΣΟΥΦΛΙΟΥ</v>
      </c>
      <c r="FM12" s="20">
        <v>108</v>
      </c>
      <c r="FN12" s="19" t="s">
        <v>306</v>
      </c>
      <c r="FO12" s="19" t="str">
        <f>CONCATENATE(FU7," ",FN12)</f>
        <v>Εξακριβωμένα Κάψιμο καλαμιάς (αγρών)</v>
      </c>
      <c r="FP12" s="20">
        <v>214</v>
      </c>
      <c r="FQ12" s="19" t="s">
        <v>312</v>
      </c>
      <c r="FR12" t="str">
        <f>CONCATENATE(FU8," ",FQ12)</f>
        <v>Πιθανά Ενέργεια πυρομανούς</v>
      </c>
    </row>
    <row r="13" spans="1:177">
      <c r="B13" s="149" t="s">
        <v>758</v>
      </c>
      <c r="C13" s="151">
        <v>2831022222</v>
      </c>
      <c r="D13" s="25" t="s">
        <v>608</v>
      </c>
      <c r="E13" t="str">
        <f t="shared" si="0"/>
        <v>8</v>
      </c>
      <c r="F13" t="str">
        <f t="shared" si="1"/>
        <v>81</v>
      </c>
      <c r="G13" t="str">
        <f t="shared" si="2"/>
        <v>ΟΥ</v>
      </c>
      <c r="H13" s="120" t="s">
        <v>623</v>
      </c>
      <c r="L13" s="25" t="str">
        <f t="shared" si="46"/>
        <v>:</v>
      </c>
      <c r="O13" s="25" t="str">
        <f t="shared" si="47"/>
        <v>:</v>
      </c>
      <c r="P13" s="103">
        <v>41108</v>
      </c>
      <c r="Q13" s="73">
        <f t="shared" si="3"/>
        <v>18</v>
      </c>
      <c r="R13" s="73">
        <f t="shared" si="4"/>
        <v>7</v>
      </c>
      <c r="S13" s="73">
        <f t="shared" si="5"/>
        <v>2012</v>
      </c>
      <c r="T13" s="104">
        <v>0.45277777777777778</v>
      </c>
      <c r="U13" s="105">
        <f t="shared" si="6"/>
        <v>41108</v>
      </c>
      <c r="V13" s="104">
        <v>0.4548611111111111</v>
      </c>
      <c r="W13" s="106">
        <f t="shared" si="7"/>
        <v>0</v>
      </c>
      <c r="X13" s="174">
        <f t="shared" si="8"/>
        <v>2.0833333333333259E-3</v>
      </c>
      <c r="Y13" s="105">
        <f t="shared" si="9"/>
        <v>41108</v>
      </c>
      <c r="Z13" s="104">
        <v>0.45833333333333331</v>
      </c>
      <c r="AA13" s="106">
        <f t="shared" si="10"/>
        <v>0</v>
      </c>
      <c r="AB13" s="174">
        <f t="shared" si="11"/>
        <v>3.4722222222222099E-3</v>
      </c>
      <c r="AC13" s="105">
        <f t="shared" si="12"/>
        <v>41108</v>
      </c>
      <c r="AD13" s="104">
        <v>0.46527777777777773</v>
      </c>
      <c r="AE13" s="106">
        <f t="shared" si="13"/>
        <v>0</v>
      </c>
      <c r="AF13" s="174">
        <f t="shared" si="14"/>
        <v>6.9444444444444198E-3</v>
      </c>
      <c r="AG13" s="105">
        <f t="shared" si="15"/>
        <v>41108</v>
      </c>
      <c r="AH13" s="104">
        <v>0.5</v>
      </c>
      <c r="AI13" s="106">
        <f t="shared" si="16"/>
        <v>0</v>
      </c>
      <c r="AJ13" s="174">
        <f t="shared" si="17"/>
        <v>3.4722222222222265E-2</v>
      </c>
      <c r="AM13" s="106">
        <f t="shared" si="18"/>
        <v>59195520</v>
      </c>
      <c r="AN13" s="174">
        <f t="shared" si="19"/>
        <v>59195520.5</v>
      </c>
      <c r="AQ13" s="106">
        <f t="shared" si="20"/>
        <v>0</v>
      </c>
      <c r="AR13" s="174">
        <f t="shared" si="21"/>
        <v>0</v>
      </c>
      <c r="AZ13" s="106">
        <f t="shared" si="22"/>
        <v>0</v>
      </c>
      <c r="BB13" s="33" t="s">
        <v>298</v>
      </c>
      <c r="BC13" s="55" t="s">
        <v>316</v>
      </c>
      <c r="BG13" s="42" t="b">
        <f t="shared" si="23"/>
        <v>0</v>
      </c>
      <c r="BH13" s="42" t="str">
        <f t="shared" si="24"/>
        <v xml:space="preserve">  </v>
      </c>
      <c r="BJ13" s="42" t="b">
        <f t="shared" si="25"/>
        <v>0</v>
      </c>
      <c r="BK13" s="42" t="str">
        <f t="shared" si="26"/>
        <v xml:space="preserve">  </v>
      </c>
      <c r="BM13" s="42" t="b">
        <f t="shared" si="27"/>
        <v>0</v>
      </c>
      <c r="BN13" s="42" t="str">
        <f t="shared" si="28"/>
        <v xml:space="preserve">  </v>
      </c>
      <c r="BP13" s="42" t="b">
        <f t="shared" si="29"/>
        <v>0</v>
      </c>
      <c r="BQ13" s="42" t="str">
        <f t="shared" si="30"/>
        <v xml:space="preserve">  </v>
      </c>
      <c r="BS13" s="42" t="b">
        <f t="shared" si="31"/>
        <v>0</v>
      </c>
      <c r="BT13" s="47" t="str">
        <f t="shared" si="32"/>
        <v xml:space="preserve">  </v>
      </c>
      <c r="BU13" s="48" t="s">
        <v>72</v>
      </c>
      <c r="BV13" s="38" t="b">
        <f t="shared" si="33"/>
        <v>1</v>
      </c>
      <c r="BW13" s="38">
        <v>2.5</v>
      </c>
      <c r="BY13" s="38" t="b">
        <f t="shared" si="34"/>
        <v>0</v>
      </c>
      <c r="BZ13" s="38" t="str">
        <f t="shared" si="35"/>
        <v xml:space="preserve">  </v>
      </c>
      <c r="CB13" s="38" t="b">
        <f t="shared" si="36"/>
        <v>0</v>
      </c>
      <c r="CC13" s="38" t="str">
        <f t="shared" si="37"/>
        <v xml:space="preserve">  </v>
      </c>
      <c r="CE13" s="38" t="b">
        <f t="shared" si="38"/>
        <v>0</v>
      </c>
      <c r="CF13" s="38" t="str">
        <f t="shared" si="39"/>
        <v xml:space="preserve">  </v>
      </c>
      <c r="CH13" s="38" t="b">
        <f t="shared" si="40"/>
        <v>0</v>
      </c>
      <c r="CI13" s="39" t="str">
        <f t="shared" si="41"/>
        <v xml:space="preserve">  </v>
      </c>
      <c r="CK13" s="67"/>
      <c r="CL13" s="67" t="b">
        <f t="shared" si="48"/>
        <v>0</v>
      </c>
      <c r="CM13" s="67" t="str">
        <f t="shared" si="49"/>
        <v xml:space="preserve">  </v>
      </c>
      <c r="CN13" s="67"/>
      <c r="CO13" s="67" t="b">
        <f t="shared" si="42"/>
        <v>0</v>
      </c>
      <c r="CP13" s="67" t="str">
        <f t="shared" si="43"/>
        <v xml:space="preserve">  </v>
      </c>
      <c r="CQ13" s="67"/>
      <c r="CR13" s="67" t="b">
        <f t="shared" si="50"/>
        <v>0</v>
      </c>
      <c r="CS13" s="67" t="str">
        <f t="shared" si="44"/>
        <v xml:space="preserve">  </v>
      </c>
      <c r="CT13" s="67"/>
      <c r="CU13" s="67" t="b">
        <f t="shared" si="51"/>
        <v>0</v>
      </c>
      <c r="CV13" s="68" t="str">
        <f t="shared" si="45"/>
        <v xml:space="preserve">  </v>
      </c>
      <c r="CW13" s="145">
        <f t="shared" si="52"/>
        <v>0</v>
      </c>
      <c r="CX13" s="146">
        <f t="shared" si="53"/>
        <v>2.5</v>
      </c>
      <c r="DJ13" s="73" t="s">
        <v>281</v>
      </c>
      <c r="DL13" t="s">
        <v>294</v>
      </c>
      <c r="DM13" t="s">
        <v>328</v>
      </c>
      <c r="DN13" s="121" t="s">
        <v>328</v>
      </c>
      <c r="DP13" s="120">
        <v>6</v>
      </c>
      <c r="DU13" s="120">
        <v>2</v>
      </c>
      <c r="EN13" s="25">
        <v>8</v>
      </c>
      <c r="EO13" t="s">
        <v>226</v>
      </c>
      <c r="EQ13" t="s">
        <v>74</v>
      </c>
      <c r="ER13" t="s">
        <v>2</v>
      </c>
      <c r="ES13" s="163" t="s">
        <v>74</v>
      </c>
      <c r="EU13" s="2">
        <v>1</v>
      </c>
      <c r="EV13" s="2" t="s">
        <v>271</v>
      </c>
      <c r="EX13" s="2">
        <v>2</v>
      </c>
      <c r="EY13" s="2" t="s">
        <v>281</v>
      </c>
      <c r="FA13" s="2"/>
      <c r="FB13" s="2" t="s">
        <v>115</v>
      </c>
      <c r="FE13" s="26">
        <v>7</v>
      </c>
      <c r="FF13" s="14" t="s">
        <v>592</v>
      </c>
      <c r="FG13" t="str">
        <f t="shared" si="54"/>
        <v>7 Ορεστιάδας Έβρου</v>
      </c>
      <c r="FH13" s="25">
        <v>21508</v>
      </c>
      <c r="FI13" s="155">
        <v>21407</v>
      </c>
      <c r="FJ13" s="156" t="s">
        <v>497</v>
      </c>
      <c r="FK13" t="str">
        <f t="shared" si="55"/>
        <v>21407 ΔΙΔΥΜΟΤΕΙΧΟΥ</v>
      </c>
      <c r="FM13" s="20">
        <v>109</v>
      </c>
      <c r="FN13" s="19" t="s">
        <v>307</v>
      </c>
      <c r="FO13" s="19" t="str">
        <f>CONCATENATE(FU7," ",FN13)</f>
        <v>Εξακριβωμένα Κάψιμο βοσκοτόπων</v>
      </c>
      <c r="FP13" s="20">
        <v>216</v>
      </c>
      <c r="FQ13" s="19" t="s">
        <v>594</v>
      </c>
      <c r="FR13" t="str">
        <f>CONCATENATE(FU8," ",FQ13)</f>
        <v xml:space="preserve">Πιθανά Ενέργεια ψυχοπαθούς </v>
      </c>
    </row>
    <row r="14" spans="1:177">
      <c r="B14" s="149" t="s">
        <v>758</v>
      </c>
      <c r="C14" s="151">
        <v>2831022222</v>
      </c>
      <c r="D14" s="25" t="s">
        <v>608</v>
      </c>
      <c r="E14" t="str">
        <f t="shared" si="0"/>
        <v>8</v>
      </c>
      <c r="F14" t="str">
        <f t="shared" si="1"/>
        <v>81</v>
      </c>
      <c r="G14" t="str">
        <f t="shared" si="2"/>
        <v>ΟΥ</v>
      </c>
      <c r="H14" s="120" t="s">
        <v>625</v>
      </c>
      <c r="L14" s="25" t="str">
        <f t="shared" si="46"/>
        <v>:</v>
      </c>
      <c r="O14" s="25" t="str">
        <f t="shared" si="47"/>
        <v>:</v>
      </c>
      <c r="P14" s="103">
        <v>41108</v>
      </c>
      <c r="Q14" s="73">
        <f t="shared" si="3"/>
        <v>18</v>
      </c>
      <c r="R14" s="73">
        <f t="shared" si="4"/>
        <v>7</v>
      </c>
      <c r="S14" s="73">
        <f t="shared" si="5"/>
        <v>2012</v>
      </c>
      <c r="T14" s="104">
        <v>0.5229166666666667</v>
      </c>
      <c r="U14" s="105">
        <f t="shared" si="6"/>
        <v>41108</v>
      </c>
      <c r="V14" s="104">
        <v>0.52361111111111114</v>
      </c>
      <c r="W14" s="106">
        <f t="shared" si="7"/>
        <v>0</v>
      </c>
      <c r="X14" s="174">
        <f t="shared" si="8"/>
        <v>6.9444444444444198E-4</v>
      </c>
      <c r="Y14" s="105">
        <f t="shared" si="9"/>
        <v>41108</v>
      </c>
      <c r="Z14" s="104">
        <v>0.52430555555555558</v>
      </c>
      <c r="AA14" s="106">
        <f t="shared" si="10"/>
        <v>0</v>
      </c>
      <c r="AB14" s="174">
        <f t="shared" si="11"/>
        <v>6.9444444444444198E-4</v>
      </c>
      <c r="AC14" s="105">
        <f t="shared" si="12"/>
        <v>41108</v>
      </c>
      <c r="AD14" s="104">
        <v>0.52986111111111112</v>
      </c>
      <c r="AE14" s="106">
        <f t="shared" si="13"/>
        <v>0</v>
      </c>
      <c r="AF14" s="174">
        <f t="shared" si="14"/>
        <v>5.5555555555555358E-3</v>
      </c>
      <c r="AG14" s="105">
        <f t="shared" si="15"/>
        <v>41108</v>
      </c>
      <c r="AH14" s="104">
        <v>0.61458333333333337</v>
      </c>
      <c r="AI14" s="106">
        <f t="shared" si="16"/>
        <v>0</v>
      </c>
      <c r="AJ14" s="174">
        <f t="shared" si="17"/>
        <v>8.4722222222222254E-2</v>
      </c>
      <c r="AM14" s="106">
        <f t="shared" si="18"/>
        <v>59195520</v>
      </c>
      <c r="AN14" s="174">
        <f t="shared" si="19"/>
        <v>59195520.614583336</v>
      </c>
      <c r="AQ14" s="106">
        <f t="shared" si="20"/>
        <v>0</v>
      </c>
      <c r="AR14" s="174">
        <f t="shared" si="21"/>
        <v>0</v>
      </c>
      <c r="AZ14" s="106">
        <f t="shared" si="22"/>
        <v>0</v>
      </c>
      <c r="BB14" s="33" t="s">
        <v>298</v>
      </c>
      <c r="BC14" s="55" t="s">
        <v>316</v>
      </c>
      <c r="BG14" s="42" t="b">
        <f t="shared" si="23"/>
        <v>0</v>
      </c>
      <c r="BH14" s="42" t="str">
        <f t="shared" si="24"/>
        <v xml:space="preserve">  </v>
      </c>
      <c r="BJ14" s="42" t="b">
        <f t="shared" si="25"/>
        <v>0</v>
      </c>
      <c r="BK14" s="42" t="str">
        <f t="shared" si="26"/>
        <v xml:space="preserve">  </v>
      </c>
      <c r="BM14" s="42" t="b">
        <f t="shared" si="27"/>
        <v>0</v>
      </c>
      <c r="BN14" s="42" t="str">
        <f t="shared" si="28"/>
        <v xml:space="preserve">  </v>
      </c>
      <c r="BP14" s="42" t="b">
        <f t="shared" si="29"/>
        <v>0</v>
      </c>
      <c r="BQ14" s="42" t="str">
        <f t="shared" si="30"/>
        <v xml:space="preserve">  </v>
      </c>
      <c r="BS14" s="42" t="b">
        <f t="shared" si="31"/>
        <v>0</v>
      </c>
      <c r="BT14" s="47" t="str">
        <f t="shared" si="32"/>
        <v xml:space="preserve">  </v>
      </c>
      <c r="BU14" s="48" t="s">
        <v>72</v>
      </c>
      <c r="BV14" s="38" t="b">
        <f t="shared" si="33"/>
        <v>1</v>
      </c>
      <c r="BW14" s="38">
        <v>1.5</v>
      </c>
      <c r="BY14" s="38" t="b">
        <f t="shared" si="34"/>
        <v>0</v>
      </c>
      <c r="BZ14" s="38" t="str">
        <f t="shared" si="35"/>
        <v xml:space="preserve">  </v>
      </c>
      <c r="CB14" s="38" t="b">
        <f t="shared" si="36"/>
        <v>0</v>
      </c>
      <c r="CC14" s="38" t="str">
        <f t="shared" si="37"/>
        <v xml:space="preserve">  </v>
      </c>
      <c r="CE14" s="38" t="b">
        <f t="shared" si="38"/>
        <v>0</v>
      </c>
      <c r="CF14" s="38" t="str">
        <f t="shared" si="39"/>
        <v xml:space="preserve">  </v>
      </c>
      <c r="CH14" s="38" t="b">
        <f t="shared" si="40"/>
        <v>0</v>
      </c>
      <c r="CI14" s="39" t="str">
        <f t="shared" si="41"/>
        <v xml:space="preserve">  </v>
      </c>
      <c r="CK14" s="67"/>
      <c r="CL14" s="67" t="b">
        <f t="shared" si="48"/>
        <v>0</v>
      </c>
      <c r="CM14" s="67" t="str">
        <f t="shared" si="49"/>
        <v xml:space="preserve">  </v>
      </c>
      <c r="CN14" s="67"/>
      <c r="CO14" s="67" t="b">
        <f t="shared" si="42"/>
        <v>0</v>
      </c>
      <c r="CP14" s="67" t="str">
        <f t="shared" si="43"/>
        <v xml:space="preserve">  </v>
      </c>
      <c r="CQ14" s="67"/>
      <c r="CR14" s="67" t="b">
        <f t="shared" si="50"/>
        <v>0</v>
      </c>
      <c r="CS14" s="67" t="str">
        <f t="shared" si="44"/>
        <v xml:space="preserve">  </v>
      </c>
      <c r="CT14" s="67"/>
      <c r="CU14" s="67" t="b">
        <f t="shared" si="51"/>
        <v>0</v>
      </c>
      <c r="CV14" s="68" t="str">
        <f t="shared" si="45"/>
        <v xml:space="preserve">  </v>
      </c>
      <c r="CW14" s="145">
        <f t="shared" si="52"/>
        <v>0</v>
      </c>
      <c r="CX14" s="146">
        <f t="shared" si="53"/>
        <v>1.5</v>
      </c>
      <c r="DJ14" s="73" t="s">
        <v>282</v>
      </c>
      <c r="DL14" t="s">
        <v>294</v>
      </c>
      <c r="DM14" t="s">
        <v>328</v>
      </c>
      <c r="DN14" s="121" t="s">
        <v>328</v>
      </c>
      <c r="DP14" s="120">
        <v>10</v>
      </c>
      <c r="DU14" s="120">
        <v>4</v>
      </c>
      <c r="EN14" s="25">
        <v>9</v>
      </c>
      <c r="EO14" t="s">
        <v>227</v>
      </c>
      <c r="EQ14" t="s">
        <v>75</v>
      </c>
      <c r="ER14" t="s">
        <v>76</v>
      </c>
      <c r="ES14" t="str">
        <f>CONCATENATE(ER14," ",EQ14)</f>
        <v>41 Οικίες</v>
      </c>
      <c r="EU14" s="2">
        <v>2</v>
      </c>
      <c r="EV14" s="2" t="s">
        <v>272</v>
      </c>
      <c r="EX14" s="2">
        <v>3</v>
      </c>
      <c r="EY14" s="2" t="s">
        <v>282</v>
      </c>
      <c r="FA14" s="2"/>
      <c r="FB14" s="2" t="s">
        <v>116</v>
      </c>
      <c r="FE14" s="26">
        <v>8</v>
      </c>
      <c r="FF14" s="14" t="s">
        <v>127</v>
      </c>
      <c r="FG14" t="str">
        <f t="shared" si="54"/>
        <v>8 Διδυμότειχου Έβρου</v>
      </c>
      <c r="FH14" s="25">
        <v>21509</v>
      </c>
      <c r="FI14" s="155">
        <v>21508</v>
      </c>
      <c r="FJ14" s="156" t="s">
        <v>498</v>
      </c>
      <c r="FK14" t="str">
        <f t="shared" si="55"/>
        <v>21508 ΔΡΑΜΑΣ</v>
      </c>
      <c r="FM14" s="20">
        <v>110</v>
      </c>
      <c r="FN14" s="19" t="s">
        <v>308</v>
      </c>
      <c r="FO14" s="19" t="str">
        <f>CONCATENATE(FU7," ",FN14)</f>
        <v>Εξακριβωμένα Κακόβουλος εμπρησμός</v>
      </c>
      <c r="FP14" s="20">
        <v>213</v>
      </c>
      <c r="FQ14" s="19" t="s">
        <v>311</v>
      </c>
      <c r="FR14" t="str">
        <f>CONCATENATE(FU8," ",FQ14)</f>
        <v>Πιθανά Εργαζόμενοι στο ύπαιθρο</v>
      </c>
    </row>
    <row r="15" spans="1:177">
      <c r="B15" s="149" t="s">
        <v>758</v>
      </c>
      <c r="C15" s="151">
        <v>2831022222</v>
      </c>
      <c r="D15" s="25" t="s">
        <v>608</v>
      </c>
      <c r="E15" t="str">
        <f t="shared" si="0"/>
        <v>8</v>
      </c>
      <c r="F15" t="str">
        <f t="shared" si="1"/>
        <v>81</v>
      </c>
      <c r="G15" t="str">
        <f t="shared" si="2"/>
        <v>ΟΥ</v>
      </c>
      <c r="H15" s="120" t="s">
        <v>624</v>
      </c>
      <c r="L15" s="25" t="str">
        <f t="shared" si="46"/>
        <v>:</v>
      </c>
      <c r="O15" s="25" t="str">
        <f t="shared" si="47"/>
        <v>:</v>
      </c>
      <c r="P15" s="103">
        <v>41109</v>
      </c>
      <c r="Q15" s="73">
        <f t="shared" si="3"/>
        <v>19</v>
      </c>
      <c r="R15" s="73">
        <f t="shared" si="4"/>
        <v>7</v>
      </c>
      <c r="S15" s="73">
        <f t="shared" si="5"/>
        <v>2012</v>
      </c>
      <c r="T15" s="104">
        <v>0.74236111111111114</v>
      </c>
      <c r="U15" s="105">
        <f t="shared" si="6"/>
        <v>41109</v>
      </c>
      <c r="V15" s="104">
        <v>0.74305555555555547</v>
      </c>
      <c r="W15" s="106">
        <f t="shared" si="7"/>
        <v>0</v>
      </c>
      <c r="X15" s="174">
        <f t="shared" si="8"/>
        <v>6.9444444444433095E-4</v>
      </c>
      <c r="Y15" s="105">
        <f t="shared" si="9"/>
        <v>41109</v>
      </c>
      <c r="Z15" s="104">
        <v>0.74305555555555547</v>
      </c>
      <c r="AA15" s="106">
        <f t="shared" si="10"/>
        <v>0</v>
      </c>
      <c r="AB15" s="174">
        <f t="shared" si="11"/>
        <v>0</v>
      </c>
      <c r="AC15" s="105">
        <f t="shared" si="12"/>
        <v>41109</v>
      </c>
      <c r="AD15" s="104">
        <v>0.74583333333333324</v>
      </c>
      <c r="AE15" s="106">
        <f t="shared" si="13"/>
        <v>0</v>
      </c>
      <c r="AF15" s="174">
        <f t="shared" si="14"/>
        <v>2.7777777777777679E-3</v>
      </c>
      <c r="AG15" s="105">
        <f t="shared" si="15"/>
        <v>41109</v>
      </c>
      <c r="AH15" s="104">
        <v>0.74305555555555547</v>
      </c>
      <c r="AI15" s="106">
        <f t="shared" si="16"/>
        <v>0</v>
      </c>
      <c r="AJ15" s="174">
        <f t="shared" si="17"/>
        <v>2.7777777777777679E-3</v>
      </c>
      <c r="AM15" s="106">
        <f t="shared" si="18"/>
        <v>59196960</v>
      </c>
      <c r="AN15" s="174">
        <f t="shared" si="19"/>
        <v>59196960.743055552</v>
      </c>
      <c r="AQ15" s="106">
        <f t="shared" si="20"/>
        <v>0</v>
      </c>
      <c r="AR15" s="174">
        <f t="shared" si="21"/>
        <v>0</v>
      </c>
      <c r="AZ15" s="106">
        <f t="shared" si="22"/>
        <v>0</v>
      </c>
      <c r="BB15" s="33" t="s">
        <v>298</v>
      </c>
      <c r="BC15" s="55" t="s">
        <v>316</v>
      </c>
      <c r="BG15" s="42" t="b">
        <f t="shared" si="23"/>
        <v>0</v>
      </c>
      <c r="BH15" s="42" t="str">
        <f t="shared" si="24"/>
        <v xml:space="preserve">  </v>
      </c>
      <c r="BJ15" s="42" t="b">
        <f t="shared" si="25"/>
        <v>0</v>
      </c>
      <c r="BK15" s="42" t="str">
        <f t="shared" si="26"/>
        <v xml:space="preserve">  </v>
      </c>
      <c r="BM15" s="42" t="b">
        <f t="shared" si="27"/>
        <v>0</v>
      </c>
      <c r="BN15" s="42" t="str">
        <f t="shared" si="28"/>
        <v xml:space="preserve">  </v>
      </c>
      <c r="BP15" s="42" t="b">
        <f t="shared" si="29"/>
        <v>0</v>
      </c>
      <c r="BQ15" s="42" t="str">
        <f t="shared" si="30"/>
        <v xml:space="preserve">  </v>
      </c>
      <c r="BS15" s="42" t="b">
        <f t="shared" si="31"/>
        <v>0</v>
      </c>
      <c r="BT15" s="47" t="str">
        <f t="shared" si="32"/>
        <v xml:space="preserve">  </v>
      </c>
      <c r="BU15" s="48" t="s">
        <v>71</v>
      </c>
      <c r="BV15" s="38" t="b">
        <f t="shared" si="33"/>
        <v>1</v>
      </c>
      <c r="BW15" s="38">
        <v>1000</v>
      </c>
      <c r="BX15" s="38" t="s">
        <v>72</v>
      </c>
      <c r="BY15" s="38" t="b">
        <f t="shared" si="34"/>
        <v>1</v>
      </c>
      <c r="BZ15" s="38">
        <v>500</v>
      </c>
      <c r="CB15" s="38" t="b">
        <f t="shared" si="36"/>
        <v>0</v>
      </c>
      <c r="CC15" s="38" t="str">
        <f t="shared" si="37"/>
        <v xml:space="preserve">  </v>
      </c>
      <c r="CE15" s="38" t="b">
        <f t="shared" si="38"/>
        <v>0</v>
      </c>
      <c r="CF15" s="38" t="str">
        <f t="shared" si="39"/>
        <v xml:space="preserve">  </v>
      </c>
      <c r="CH15" s="38" t="b">
        <f t="shared" si="40"/>
        <v>0</v>
      </c>
      <c r="CI15" s="39" t="str">
        <f t="shared" si="41"/>
        <v xml:space="preserve">  </v>
      </c>
      <c r="CK15" s="67" t="s">
        <v>611</v>
      </c>
      <c r="CL15" s="67" t="b">
        <f t="shared" si="48"/>
        <v>1</v>
      </c>
      <c r="CM15" s="67" t="str">
        <f t="shared" si="49"/>
        <v>Προσθέσατε αριθμό παρακαλώ</v>
      </c>
      <c r="CN15" s="67"/>
      <c r="CO15" s="67" t="b">
        <f t="shared" si="42"/>
        <v>0</v>
      </c>
      <c r="CP15" s="67" t="str">
        <f t="shared" si="43"/>
        <v xml:space="preserve">  </v>
      </c>
      <c r="CQ15" s="67"/>
      <c r="CR15" s="67" t="b">
        <f t="shared" si="50"/>
        <v>0</v>
      </c>
      <c r="CS15" s="67" t="str">
        <f t="shared" si="44"/>
        <v xml:space="preserve">  </v>
      </c>
      <c r="CT15" s="67"/>
      <c r="CU15" s="67" t="b">
        <f t="shared" si="51"/>
        <v>0</v>
      </c>
      <c r="CV15" s="68" t="str">
        <f t="shared" si="45"/>
        <v xml:space="preserve">  </v>
      </c>
      <c r="CW15" s="145">
        <f t="shared" si="52"/>
        <v>0</v>
      </c>
      <c r="CX15" s="146">
        <f t="shared" si="53"/>
        <v>1500</v>
      </c>
      <c r="DJ15" s="73" t="s">
        <v>282</v>
      </c>
      <c r="DL15" t="s">
        <v>295</v>
      </c>
      <c r="DM15" t="s">
        <v>328</v>
      </c>
      <c r="DN15" s="121" t="s">
        <v>328</v>
      </c>
      <c r="DO15" s="73">
        <v>8</v>
      </c>
      <c r="DP15" s="120">
        <v>39</v>
      </c>
      <c r="DU15" s="120">
        <v>15</v>
      </c>
      <c r="DW15" s="73">
        <v>1</v>
      </c>
      <c r="DY15" s="73">
        <v>4</v>
      </c>
      <c r="EN15" s="25">
        <v>10</v>
      </c>
      <c r="EO15" t="s">
        <v>228</v>
      </c>
      <c r="EQ15" t="s">
        <v>77</v>
      </c>
      <c r="ER15" t="s">
        <v>78</v>
      </c>
      <c r="ES15" t="str">
        <f>CONCATENATE(ER15," ",EQ15)</f>
        <v>42 Γεωργοκτηνοτροφικές εγκαταστάσεις</v>
      </c>
      <c r="EU15" s="2">
        <v>3</v>
      </c>
      <c r="EV15" s="2" t="s">
        <v>273</v>
      </c>
      <c r="EX15" s="9">
        <v>4</v>
      </c>
      <c r="EY15" s="9" t="s">
        <v>283</v>
      </c>
      <c r="FA15" s="2"/>
      <c r="FB15" s="2" t="s">
        <v>117</v>
      </c>
      <c r="FE15" s="26">
        <v>9</v>
      </c>
      <c r="FF15" s="14" t="s">
        <v>128</v>
      </c>
      <c r="FG15" t="str">
        <f t="shared" si="54"/>
        <v>9 Σουφλίου Έβρου</v>
      </c>
      <c r="FH15" s="25">
        <v>21610</v>
      </c>
      <c r="FI15" s="155">
        <v>21509</v>
      </c>
      <c r="FJ15" s="156" t="s">
        <v>548</v>
      </c>
      <c r="FK15" t="str">
        <f t="shared" si="55"/>
        <v>21509 ΝΕΥΡΟΚΟΠΙΟΥ</v>
      </c>
      <c r="FM15" s="20">
        <v>111</v>
      </c>
      <c r="FN15" s="19" t="s">
        <v>309</v>
      </c>
      <c r="FO15" s="19" t="str">
        <f>CONCATENATE(FU7," ",FN15)</f>
        <v>Εξακριβωμένα Εκδρομείς</v>
      </c>
      <c r="FP15" s="20">
        <v>210</v>
      </c>
      <c r="FQ15" s="19" t="s">
        <v>308</v>
      </c>
      <c r="FR15" t="str">
        <f>CONCATENATE(FU8," ",FQ15)</f>
        <v>Πιθανά Κακόβουλος εμπρησμός</v>
      </c>
    </row>
    <row r="16" spans="1:177">
      <c r="B16" s="149" t="s">
        <v>758</v>
      </c>
      <c r="C16" s="151">
        <v>2831022222</v>
      </c>
      <c r="D16" s="25" t="s">
        <v>608</v>
      </c>
      <c r="E16" t="str">
        <f t="shared" si="0"/>
        <v>8</v>
      </c>
      <c r="F16" t="str">
        <f t="shared" si="1"/>
        <v>81</v>
      </c>
      <c r="G16" t="str">
        <f t="shared" si="2"/>
        <v>ΟΥ</v>
      </c>
      <c r="H16" s="120" t="s">
        <v>626</v>
      </c>
      <c r="I16" s="168" t="s">
        <v>627</v>
      </c>
      <c r="J16" s="109" t="s">
        <v>628</v>
      </c>
      <c r="L16" s="25" t="str">
        <f>CONCATENATE(N16,":",K16)</f>
        <v>:</v>
      </c>
      <c r="M16" s="109"/>
      <c r="N16" s="109"/>
      <c r="O16" s="25" t="e">
        <f>CONCATENATE(#REF!,":",#REF!)</f>
        <v>#REF!</v>
      </c>
      <c r="P16" s="103">
        <v>41114</v>
      </c>
      <c r="Q16" s="73">
        <f t="shared" si="3"/>
        <v>24</v>
      </c>
      <c r="R16" s="73">
        <f t="shared" si="4"/>
        <v>7</v>
      </c>
      <c r="S16" s="73">
        <f t="shared" si="5"/>
        <v>2012</v>
      </c>
      <c r="T16" s="104">
        <v>0.83333333333333337</v>
      </c>
      <c r="U16" s="105">
        <f t="shared" si="6"/>
        <v>41114</v>
      </c>
      <c r="V16" s="104">
        <v>0.83472222222222225</v>
      </c>
      <c r="W16" s="106">
        <f t="shared" si="7"/>
        <v>0</v>
      </c>
      <c r="X16" s="174">
        <f t="shared" si="8"/>
        <v>1.388888888888884E-3</v>
      </c>
      <c r="Y16" s="105">
        <f t="shared" si="9"/>
        <v>41114</v>
      </c>
      <c r="Z16" s="104">
        <v>0.83611111111111114</v>
      </c>
      <c r="AA16" s="106">
        <f t="shared" si="10"/>
        <v>0</v>
      </c>
      <c r="AB16" s="174">
        <f t="shared" si="11"/>
        <v>1.388888888888884E-3</v>
      </c>
      <c r="AC16" s="105">
        <f t="shared" si="12"/>
        <v>41114</v>
      </c>
      <c r="AE16" s="106">
        <f t="shared" si="13"/>
        <v>0</v>
      </c>
      <c r="AF16" s="174">
        <f t="shared" si="14"/>
        <v>0.83611111111111114</v>
      </c>
      <c r="AG16" s="105">
        <f t="shared" si="15"/>
        <v>41114</v>
      </c>
      <c r="AH16" s="104">
        <v>0.95833333333333337</v>
      </c>
      <c r="AI16" s="106">
        <f t="shared" si="16"/>
        <v>0</v>
      </c>
      <c r="AJ16" s="174">
        <f t="shared" si="17"/>
        <v>0.95833333333333337</v>
      </c>
      <c r="AM16" s="106">
        <f t="shared" si="18"/>
        <v>59204160</v>
      </c>
      <c r="AN16" s="174">
        <f t="shared" si="19"/>
        <v>59204160.958333336</v>
      </c>
      <c r="AQ16" s="106">
        <f t="shared" si="20"/>
        <v>0</v>
      </c>
      <c r="AR16" s="174">
        <f t="shared" si="21"/>
        <v>0</v>
      </c>
      <c r="AZ16" s="106">
        <f t="shared" si="22"/>
        <v>0</v>
      </c>
      <c r="BB16" s="33" t="s">
        <v>298</v>
      </c>
      <c r="BC16" s="55" t="s">
        <v>316</v>
      </c>
      <c r="BF16" s="57" t="s">
        <v>249</v>
      </c>
      <c r="BG16" s="42" t="b">
        <f t="shared" si="23"/>
        <v>1</v>
      </c>
      <c r="BH16" s="42">
        <v>73.5</v>
      </c>
      <c r="BJ16" s="42" t="b">
        <f t="shared" si="25"/>
        <v>0</v>
      </c>
      <c r="BK16" s="42" t="str">
        <f t="shared" si="26"/>
        <v xml:space="preserve">  </v>
      </c>
      <c r="BM16" s="42" t="b">
        <f t="shared" si="27"/>
        <v>0</v>
      </c>
      <c r="BN16" s="42" t="str">
        <f t="shared" si="28"/>
        <v xml:space="preserve">  </v>
      </c>
      <c r="BP16" s="42" t="b">
        <f t="shared" si="29"/>
        <v>0</v>
      </c>
      <c r="BQ16" s="42" t="str">
        <f t="shared" si="30"/>
        <v xml:space="preserve">  </v>
      </c>
      <c r="BS16" s="42" t="b">
        <f t="shared" si="31"/>
        <v>0</v>
      </c>
      <c r="BT16" s="47" t="str">
        <f t="shared" si="32"/>
        <v xml:space="preserve">  </v>
      </c>
      <c r="BV16" s="38" t="b">
        <f t="shared" si="33"/>
        <v>0</v>
      </c>
      <c r="BY16" s="38" t="b">
        <f t="shared" si="34"/>
        <v>0</v>
      </c>
      <c r="BZ16" s="38" t="str">
        <f t="shared" si="35"/>
        <v xml:space="preserve">  </v>
      </c>
      <c r="CB16" s="38" t="b">
        <f t="shared" si="36"/>
        <v>0</v>
      </c>
      <c r="CC16" s="38" t="str">
        <f t="shared" si="37"/>
        <v xml:space="preserve">  </v>
      </c>
      <c r="CE16" s="38" t="b">
        <f t="shared" si="38"/>
        <v>0</v>
      </c>
      <c r="CF16" s="38" t="str">
        <f t="shared" si="39"/>
        <v xml:space="preserve">  </v>
      </c>
      <c r="CH16" s="38" t="b">
        <f t="shared" si="40"/>
        <v>0</v>
      </c>
      <c r="CI16" s="39" t="str">
        <f t="shared" si="41"/>
        <v xml:space="preserve">  </v>
      </c>
      <c r="CK16" s="67"/>
      <c r="CL16" s="67" t="b">
        <f t="shared" si="48"/>
        <v>0</v>
      </c>
      <c r="CM16" s="67" t="str">
        <f t="shared" si="49"/>
        <v xml:space="preserve">  </v>
      </c>
      <c r="CN16" s="67"/>
      <c r="CO16" s="67" t="b">
        <f t="shared" si="42"/>
        <v>0</v>
      </c>
      <c r="CP16" s="67" t="str">
        <f t="shared" si="43"/>
        <v xml:space="preserve">  </v>
      </c>
      <c r="CQ16" s="67"/>
      <c r="CR16" s="67" t="b">
        <f t="shared" si="50"/>
        <v>0</v>
      </c>
      <c r="CS16" s="67" t="str">
        <f t="shared" si="44"/>
        <v xml:space="preserve">  </v>
      </c>
      <c r="CT16" s="67"/>
      <c r="CU16" s="67" t="b">
        <f t="shared" si="51"/>
        <v>0</v>
      </c>
      <c r="CV16" s="68" t="str">
        <f t="shared" si="45"/>
        <v xml:space="preserve">  </v>
      </c>
      <c r="CW16" s="145">
        <f t="shared" si="52"/>
        <v>73.5</v>
      </c>
      <c r="CX16" s="146">
        <f t="shared" si="53"/>
        <v>0</v>
      </c>
      <c r="DJ16" s="73" t="s">
        <v>281</v>
      </c>
      <c r="DM16" t="s">
        <v>328</v>
      </c>
      <c r="DN16" s="121" t="s">
        <v>328</v>
      </c>
      <c r="DP16" s="120">
        <v>4</v>
      </c>
      <c r="DU16" s="120">
        <v>2</v>
      </c>
      <c r="EN16" s="25">
        <v>11</v>
      </c>
      <c r="EO16" t="s">
        <v>229</v>
      </c>
      <c r="EQ16" t="s">
        <v>79</v>
      </c>
      <c r="ER16" t="s">
        <v>80</v>
      </c>
      <c r="ES16" t="str">
        <f>CONCATENATE(ER16," ",EQ16)</f>
        <v>43 Άνθρωποι</v>
      </c>
      <c r="EU16" s="2">
        <v>4</v>
      </c>
      <c r="EV16" s="2" t="s">
        <v>274</v>
      </c>
      <c r="FA16" s="12"/>
      <c r="FB16" s="2" t="s">
        <v>118</v>
      </c>
      <c r="FE16" s="15">
        <v>10</v>
      </c>
      <c r="FF16" s="14" t="s">
        <v>129</v>
      </c>
      <c r="FG16" t="str">
        <f t="shared" si="54"/>
        <v>10 Σιδηρονέρου Δράμας</v>
      </c>
      <c r="FH16" s="25">
        <v>21611</v>
      </c>
      <c r="FI16" s="155">
        <v>21610</v>
      </c>
      <c r="FJ16" s="156" t="s">
        <v>565</v>
      </c>
      <c r="FK16" t="str">
        <f t="shared" si="55"/>
        <v>21610 ΣΕΡΡΩΝ</v>
      </c>
      <c r="FM16" s="20">
        <v>112</v>
      </c>
      <c r="FN16" s="19" t="s">
        <v>310</v>
      </c>
      <c r="FO16" s="19" t="str">
        <f>CONCATENATE(FU7," ",FN16)</f>
        <v>Εξακριβωμένα Κυνηγοί</v>
      </c>
      <c r="FP16" s="20">
        <v>207</v>
      </c>
      <c r="FQ16" s="19" t="s">
        <v>305</v>
      </c>
      <c r="FR16" t="str">
        <f>CONCATENATE(FU8," ",FQ16)</f>
        <v>Πιθανά Κάψιμο απορριμμάτων</v>
      </c>
    </row>
    <row r="17" spans="2:174">
      <c r="B17" s="149" t="s">
        <v>758</v>
      </c>
      <c r="C17" s="151">
        <v>2831022222</v>
      </c>
      <c r="D17" s="25" t="s">
        <v>608</v>
      </c>
      <c r="E17" t="str">
        <f t="shared" si="0"/>
        <v>8</v>
      </c>
      <c r="F17" t="str">
        <f t="shared" si="1"/>
        <v>81</v>
      </c>
      <c r="G17" t="str">
        <f t="shared" si="2"/>
        <v>ΟΥ</v>
      </c>
      <c r="H17" s="120" t="s">
        <v>629</v>
      </c>
      <c r="I17" s="168" t="s">
        <v>630</v>
      </c>
      <c r="L17" s="25" t="str">
        <f t="shared" si="46"/>
        <v>:</v>
      </c>
      <c r="O17" s="25" t="str">
        <f t="shared" si="47"/>
        <v>:</v>
      </c>
      <c r="P17" s="103">
        <v>41114</v>
      </c>
      <c r="Q17" s="73">
        <f t="shared" si="3"/>
        <v>24</v>
      </c>
      <c r="R17" s="73">
        <f t="shared" si="4"/>
        <v>7</v>
      </c>
      <c r="S17" s="73">
        <f t="shared" si="5"/>
        <v>2012</v>
      </c>
      <c r="T17" s="104">
        <v>0.79166666666666663</v>
      </c>
      <c r="U17" s="105">
        <f t="shared" si="6"/>
        <v>41114</v>
      </c>
      <c r="V17" s="104">
        <v>0.79166666666666663</v>
      </c>
      <c r="W17" s="106">
        <f t="shared" si="7"/>
        <v>0</v>
      </c>
      <c r="X17" s="174">
        <f t="shared" si="8"/>
        <v>0</v>
      </c>
      <c r="Y17" s="105">
        <f t="shared" si="9"/>
        <v>41114</v>
      </c>
      <c r="Z17" s="104">
        <v>0.79166666666666663</v>
      </c>
      <c r="AA17" s="106">
        <f t="shared" si="10"/>
        <v>0</v>
      </c>
      <c r="AB17" s="174">
        <f t="shared" si="11"/>
        <v>0</v>
      </c>
      <c r="AC17" s="105">
        <f t="shared" si="12"/>
        <v>41114</v>
      </c>
      <c r="AD17" s="104">
        <v>0.79166666666666663</v>
      </c>
      <c r="AE17" s="106">
        <f t="shared" si="13"/>
        <v>0</v>
      </c>
      <c r="AF17" s="174">
        <f t="shared" si="14"/>
        <v>0</v>
      </c>
      <c r="AG17" s="105">
        <f t="shared" si="15"/>
        <v>41114</v>
      </c>
      <c r="AH17" s="104">
        <v>0.89583333333333337</v>
      </c>
      <c r="AI17" s="106">
        <f t="shared" si="16"/>
        <v>0</v>
      </c>
      <c r="AJ17" s="174">
        <f t="shared" si="17"/>
        <v>0.10416666666666674</v>
      </c>
      <c r="AM17" s="106">
        <f t="shared" si="18"/>
        <v>59204160</v>
      </c>
      <c r="AN17" s="174">
        <f t="shared" si="19"/>
        <v>59204160.895833336</v>
      </c>
      <c r="AQ17" s="106">
        <f t="shared" si="20"/>
        <v>0</v>
      </c>
      <c r="AR17" s="174">
        <f t="shared" si="21"/>
        <v>0</v>
      </c>
      <c r="AZ17" s="106">
        <f t="shared" si="22"/>
        <v>0</v>
      </c>
      <c r="BB17" s="33" t="s">
        <v>298</v>
      </c>
      <c r="BC17" s="55" t="s">
        <v>316</v>
      </c>
      <c r="BG17" s="42" t="b">
        <f t="shared" si="23"/>
        <v>0</v>
      </c>
      <c r="BH17" s="42" t="str">
        <f t="shared" si="24"/>
        <v xml:space="preserve">  </v>
      </c>
      <c r="BJ17" s="42" t="b">
        <f t="shared" si="25"/>
        <v>0</v>
      </c>
      <c r="BK17" s="42" t="str">
        <f t="shared" si="26"/>
        <v xml:space="preserve">  </v>
      </c>
      <c r="BM17" s="42" t="b">
        <f t="shared" si="27"/>
        <v>0</v>
      </c>
      <c r="BN17" s="42" t="str">
        <f t="shared" si="28"/>
        <v xml:space="preserve">  </v>
      </c>
      <c r="BP17" s="42" t="b">
        <f t="shared" si="29"/>
        <v>0</v>
      </c>
      <c r="BQ17" s="42" t="str">
        <f t="shared" si="30"/>
        <v xml:space="preserve">  </v>
      </c>
      <c r="BS17" s="42" t="b">
        <f t="shared" si="31"/>
        <v>0</v>
      </c>
      <c r="BT17" s="47" t="str">
        <f t="shared" si="32"/>
        <v xml:space="preserve">  </v>
      </c>
      <c r="BU17" s="48" t="s">
        <v>72</v>
      </c>
      <c r="BV17" s="38" t="b">
        <f t="shared" si="33"/>
        <v>1</v>
      </c>
      <c r="BW17" s="38">
        <v>1</v>
      </c>
      <c r="BY17" s="38" t="b">
        <f t="shared" si="34"/>
        <v>0</v>
      </c>
      <c r="BZ17" s="38" t="str">
        <f t="shared" si="35"/>
        <v xml:space="preserve">  </v>
      </c>
      <c r="CB17" s="38" t="b">
        <f t="shared" si="36"/>
        <v>0</v>
      </c>
      <c r="CC17" s="38" t="str">
        <f t="shared" si="37"/>
        <v xml:space="preserve">  </v>
      </c>
      <c r="CE17" s="38" t="b">
        <f t="shared" si="38"/>
        <v>0</v>
      </c>
      <c r="CF17" s="38" t="str">
        <f t="shared" si="39"/>
        <v xml:space="preserve">  </v>
      </c>
      <c r="CH17" s="38" t="b">
        <f t="shared" si="40"/>
        <v>0</v>
      </c>
      <c r="CI17" s="39" t="str">
        <f t="shared" si="41"/>
        <v xml:space="preserve">  </v>
      </c>
      <c r="CK17" s="67"/>
      <c r="CL17" s="67" t="b">
        <f t="shared" si="48"/>
        <v>0</v>
      </c>
      <c r="CM17" s="67"/>
      <c r="CN17" s="67"/>
      <c r="CO17" s="67" t="b">
        <f t="shared" si="42"/>
        <v>0</v>
      </c>
      <c r="CP17" s="67"/>
      <c r="CQ17" s="67"/>
      <c r="CR17" s="67" t="b">
        <f t="shared" si="50"/>
        <v>0</v>
      </c>
      <c r="CS17" s="67" t="str">
        <f t="shared" si="44"/>
        <v xml:space="preserve">  </v>
      </c>
      <c r="CT17" s="67"/>
      <c r="CU17" s="67" t="b">
        <f t="shared" si="51"/>
        <v>0</v>
      </c>
      <c r="CV17" s="68" t="str">
        <f t="shared" si="45"/>
        <v xml:space="preserve">  </v>
      </c>
      <c r="CW17" s="145">
        <f t="shared" si="52"/>
        <v>0</v>
      </c>
      <c r="CX17" s="146">
        <f t="shared" si="53"/>
        <v>1</v>
      </c>
      <c r="DJ17" s="73" t="s">
        <v>281</v>
      </c>
      <c r="DL17" t="s">
        <v>296</v>
      </c>
      <c r="DM17" t="s">
        <v>328</v>
      </c>
      <c r="DN17" s="121" t="s">
        <v>328</v>
      </c>
      <c r="DP17" s="120">
        <v>3</v>
      </c>
      <c r="EN17" s="25">
        <v>12</v>
      </c>
      <c r="EO17" t="s">
        <v>230</v>
      </c>
      <c r="EQ17" t="s">
        <v>81</v>
      </c>
      <c r="ER17" t="s">
        <v>82</v>
      </c>
      <c r="ES17" t="str">
        <f>CONCATENATE(ER17," ",EQ17)</f>
        <v>44 Ζώα</v>
      </c>
      <c r="EU17" s="2">
        <v>5</v>
      </c>
      <c r="EV17" s="2" t="s">
        <v>275</v>
      </c>
      <c r="EX17" s="70" t="s">
        <v>107</v>
      </c>
      <c r="EY17" s="71"/>
      <c r="FA17" s="12"/>
      <c r="FB17" s="2" t="s">
        <v>119</v>
      </c>
      <c r="FE17" s="15">
        <v>11</v>
      </c>
      <c r="FF17" s="14" t="s">
        <v>130</v>
      </c>
      <c r="FG17" t="str">
        <f t="shared" si="54"/>
        <v>11 Χρυσοπηγής Σερρών</v>
      </c>
      <c r="FH17" s="25">
        <v>21612</v>
      </c>
      <c r="FI17" s="155">
        <v>21611</v>
      </c>
      <c r="FJ17" s="156" t="s">
        <v>566</v>
      </c>
      <c r="FK17" t="str">
        <f t="shared" si="55"/>
        <v>21611 ΣΙΔΗΡΟΚΑΣΤΡΟΥ</v>
      </c>
      <c r="FM17" s="20">
        <v>113</v>
      </c>
      <c r="FN17" s="19" t="s">
        <v>311</v>
      </c>
      <c r="FO17" s="19" t="str">
        <f>CONCATENATE(FU7," ",FN17)</f>
        <v>Εξακριβωμένα Εργαζόμενοι στο ύπαιθρο</v>
      </c>
      <c r="FP17" s="20">
        <v>209</v>
      </c>
      <c r="FQ17" s="19" t="s">
        <v>307</v>
      </c>
      <c r="FR17" t="str">
        <f>CONCATENATE(FU8," ",FQ17)</f>
        <v>Πιθανά Κάψιμο βοσκοτόπων</v>
      </c>
    </row>
    <row r="18" spans="2:174">
      <c r="B18" s="149" t="s">
        <v>758</v>
      </c>
      <c r="C18" s="151">
        <v>2831022222</v>
      </c>
      <c r="D18" s="25" t="s">
        <v>608</v>
      </c>
      <c r="E18" t="str">
        <f t="shared" si="0"/>
        <v>8</v>
      </c>
      <c r="F18" t="str">
        <f t="shared" si="1"/>
        <v>81</v>
      </c>
      <c r="G18" t="str">
        <f t="shared" si="2"/>
        <v>ΟΥ</v>
      </c>
      <c r="H18" s="120" t="s">
        <v>626</v>
      </c>
      <c r="I18" s="168" t="s">
        <v>631</v>
      </c>
      <c r="L18" s="25" t="str">
        <f t="shared" si="46"/>
        <v>:</v>
      </c>
      <c r="O18" s="25" t="str">
        <f t="shared" si="47"/>
        <v>:</v>
      </c>
      <c r="P18" s="103">
        <v>41116</v>
      </c>
      <c r="Q18" s="73">
        <f t="shared" si="3"/>
        <v>26</v>
      </c>
      <c r="R18" s="73">
        <f t="shared" si="4"/>
        <v>7</v>
      </c>
      <c r="S18" s="73">
        <f t="shared" si="5"/>
        <v>2012</v>
      </c>
      <c r="T18" s="104">
        <v>0.47222222222222227</v>
      </c>
      <c r="U18" s="105">
        <f t="shared" si="6"/>
        <v>41116</v>
      </c>
      <c r="V18" s="104">
        <v>0.47430555555555554</v>
      </c>
      <c r="W18" s="106">
        <f t="shared" si="7"/>
        <v>0</v>
      </c>
      <c r="X18" s="174">
        <f t="shared" si="8"/>
        <v>2.0833333333332704E-3</v>
      </c>
      <c r="Y18" s="105">
        <f t="shared" si="9"/>
        <v>41116</v>
      </c>
      <c r="Z18" s="104">
        <v>0.47500000000000003</v>
      </c>
      <c r="AA18" s="106">
        <f t="shared" si="10"/>
        <v>0</v>
      </c>
      <c r="AB18" s="174">
        <f t="shared" si="11"/>
        <v>6.9444444444449749E-4</v>
      </c>
      <c r="AC18" s="105">
        <f t="shared" si="12"/>
        <v>41116</v>
      </c>
      <c r="AD18" s="104">
        <v>0.47916666666666669</v>
      </c>
      <c r="AE18" s="106">
        <f t="shared" si="13"/>
        <v>0</v>
      </c>
      <c r="AF18" s="174">
        <f t="shared" si="14"/>
        <v>4.1666666666666519E-3</v>
      </c>
      <c r="AG18" s="105">
        <f t="shared" si="15"/>
        <v>41116</v>
      </c>
      <c r="AH18" s="104">
        <v>0.54166666666666663</v>
      </c>
      <c r="AI18" s="106">
        <f t="shared" si="16"/>
        <v>0</v>
      </c>
      <c r="AJ18" s="174">
        <f t="shared" si="17"/>
        <v>6.2499999999999944E-2</v>
      </c>
      <c r="AM18" s="106">
        <f t="shared" si="18"/>
        <v>59207040</v>
      </c>
      <c r="AN18" s="174">
        <f t="shared" si="19"/>
        <v>59207040.541666664</v>
      </c>
      <c r="AQ18" s="106">
        <f t="shared" si="20"/>
        <v>0</v>
      </c>
      <c r="AR18" s="174">
        <f t="shared" si="21"/>
        <v>0</v>
      </c>
      <c r="AZ18" s="106">
        <f t="shared" si="22"/>
        <v>0</v>
      </c>
      <c r="BB18" s="33" t="s">
        <v>298</v>
      </c>
      <c r="BC18" s="55" t="s">
        <v>316</v>
      </c>
      <c r="BG18" s="42" t="b">
        <f t="shared" si="23"/>
        <v>0</v>
      </c>
      <c r="BH18" s="42" t="str">
        <f t="shared" si="24"/>
        <v xml:space="preserve">  </v>
      </c>
      <c r="BJ18" s="42" t="b">
        <f t="shared" si="25"/>
        <v>0</v>
      </c>
      <c r="BK18" s="42" t="str">
        <f t="shared" si="26"/>
        <v xml:space="preserve">  </v>
      </c>
      <c r="BM18" s="42" t="b">
        <f t="shared" si="27"/>
        <v>0</v>
      </c>
      <c r="BN18" s="42" t="str">
        <f t="shared" si="28"/>
        <v xml:space="preserve">  </v>
      </c>
      <c r="BP18" s="42" t="b">
        <f t="shared" si="29"/>
        <v>0</v>
      </c>
      <c r="BQ18" s="42" t="str">
        <f t="shared" si="30"/>
        <v xml:space="preserve">  </v>
      </c>
      <c r="BS18" s="42" t="b">
        <f t="shared" si="31"/>
        <v>0</v>
      </c>
      <c r="BT18" s="47" t="str">
        <f t="shared" si="32"/>
        <v xml:space="preserve">  </v>
      </c>
      <c r="BU18" s="48" t="s">
        <v>72</v>
      </c>
      <c r="BV18" s="38" t="b">
        <f t="shared" si="33"/>
        <v>1</v>
      </c>
      <c r="BW18" s="38">
        <v>5</v>
      </c>
      <c r="BY18" s="38" t="b">
        <f t="shared" si="34"/>
        <v>0</v>
      </c>
      <c r="BZ18" s="38" t="str">
        <f t="shared" si="35"/>
        <v xml:space="preserve">  </v>
      </c>
      <c r="CB18" s="38" t="b">
        <f t="shared" si="36"/>
        <v>0</v>
      </c>
      <c r="CC18" s="38" t="str">
        <f t="shared" si="37"/>
        <v xml:space="preserve">  </v>
      </c>
      <c r="CE18" s="38" t="b">
        <f t="shared" si="38"/>
        <v>0</v>
      </c>
      <c r="CF18" s="38" t="str">
        <f t="shared" si="39"/>
        <v xml:space="preserve">  </v>
      </c>
      <c r="CH18" s="38" t="b">
        <f t="shared" si="40"/>
        <v>0</v>
      </c>
      <c r="CI18" s="39" t="str">
        <f t="shared" si="41"/>
        <v xml:space="preserve">  </v>
      </c>
      <c r="CK18" s="67"/>
      <c r="CL18" s="67" t="b">
        <f t="shared" si="48"/>
        <v>0</v>
      </c>
      <c r="CM18" s="67" t="str">
        <f t="shared" si="49"/>
        <v xml:space="preserve">  </v>
      </c>
      <c r="CN18" s="67"/>
      <c r="CO18" s="67" t="b">
        <f t="shared" si="42"/>
        <v>0</v>
      </c>
      <c r="CP18" s="67" t="str">
        <f t="shared" si="43"/>
        <v xml:space="preserve">  </v>
      </c>
      <c r="CQ18" s="67"/>
      <c r="CR18" s="67" t="b">
        <f t="shared" si="50"/>
        <v>0</v>
      </c>
      <c r="CS18" s="67" t="str">
        <f t="shared" si="44"/>
        <v xml:space="preserve">  </v>
      </c>
      <c r="CT18" s="67"/>
      <c r="CU18" s="67" t="b">
        <f t="shared" si="51"/>
        <v>0</v>
      </c>
      <c r="CV18" s="68" t="str">
        <f t="shared" si="45"/>
        <v xml:space="preserve">  </v>
      </c>
      <c r="CW18" s="145">
        <f t="shared" si="52"/>
        <v>0</v>
      </c>
      <c r="CX18" s="146">
        <f t="shared" si="53"/>
        <v>5</v>
      </c>
      <c r="DM18" t="s">
        <v>328</v>
      </c>
      <c r="DN18" s="121" t="s">
        <v>328</v>
      </c>
      <c r="DP18" s="120">
        <v>5</v>
      </c>
      <c r="DU18" s="120">
        <v>2</v>
      </c>
      <c r="EN18" s="25">
        <v>13</v>
      </c>
      <c r="EO18" t="s">
        <v>231</v>
      </c>
      <c r="EQ18" t="s">
        <v>83</v>
      </c>
      <c r="ER18" t="s">
        <v>84</v>
      </c>
      <c r="ES18" t="str">
        <f>CONCATENATE(ER18," ",EQ18)</f>
        <v>45 Μηχανήματα</v>
      </c>
      <c r="EU18" s="2">
        <v>6</v>
      </c>
      <c r="EV18" s="2" t="s">
        <v>276</v>
      </c>
      <c r="EX18" s="7" t="s">
        <v>2</v>
      </c>
      <c r="EY18" s="8"/>
      <c r="FA18" s="12"/>
      <c r="FB18" s="13" t="s">
        <v>120</v>
      </c>
      <c r="FE18" s="15">
        <v>12</v>
      </c>
      <c r="FF18" s="14" t="s">
        <v>131</v>
      </c>
      <c r="FG18" t="str">
        <f t="shared" si="54"/>
        <v>12 Ποροΐων Σερρών</v>
      </c>
      <c r="FH18" s="25">
        <v>31914</v>
      </c>
      <c r="FI18" s="155">
        <v>21612</v>
      </c>
      <c r="FJ18" s="156" t="s">
        <v>549</v>
      </c>
      <c r="FK18" t="str">
        <f t="shared" si="55"/>
        <v>21612 ΝΙΓΡΙΤΑΣ</v>
      </c>
      <c r="FM18" s="20">
        <v>114</v>
      </c>
      <c r="FN18" s="19" t="s">
        <v>312</v>
      </c>
      <c r="FO18" s="19" t="str">
        <f>CONCATENATE(FU7," ",FN18)</f>
        <v>Εξακριβωμένα Ενέργεια πυρομανούς</v>
      </c>
      <c r="FP18" s="20">
        <v>208</v>
      </c>
      <c r="FQ18" s="19" t="s">
        <v>306</v>
      </c>
      <c r="FR18" t="str">
        <f>CONCATENATE(FU8," ",FQ18)</f>
        <v>Πιθανά Κάψιμο καλαμιάς (αγρών)</v>
      </c>
    </row>
    <row r="19" spans="2:174">
      <c r="B19" s="149" t="s">
        <v>758</v>
      </c>
      <c r="C19" s="151">
        <v>2831022222</v>
      </c>
      <c r="D19" s="25" t="s">
        <v>608</v>
      </c>
      <c r="E19" t="str">
        <f t="shared" si="0"/>
        <v>8</v>
      </c>
      <c r="F19" t="str">
        <f t="shared" si="1"/>
        <v>81</v>
      </c>
      <c r="G19" t="str">
        <f t="shared" si="2"/>
        <v>ΟΥ</v>
      </c>
      <c r="H19" s="120" t="s">
        <v>609</v>
      </c>
      <c r="I19" s="168" t="s">
        <v>632</v>
      </c>
      <c r="J19" s="109" t="s">
        <v>633</v>
      </c>
      <c r="L19" s="25" t="str">
        <f>CONCATENATE(M19,":",K19)</f>
        <v>:</v>
      </c>
      <c r="M19" s="109"/>
      <c r="O19" s="25" t="e">
        <f>CONCATENATE(#REF!,":",N19)</f>
        <v>#REF!</v>
      </c>
      <c r="P19" s="103">
        <v>41118</v>
      </c>
      <c r="Q19" s="73">
        <f t="shared" si="3"/>
        <v>28</v>
      </c>
      <c r="R19" s="73">
        <f t="shared" si="4"/>
        <v>7</v>
      </c>
      <c r="S19" s="73">
        <f t="shared" si="5"/>
        <v>2012</v>
      </c>
      <c r="T19" s="104">
        <v>0.56874999999999998</v>
      </c>
      <c r="U19" s="105">
        <f t="shared" si="6"/>
        <v>41118</v>
      </c>
      <c r="V19" s="104">
        <v>0.56944444444444442</v>
      </c>
      <c r="W19" s="106">
        <f t="shared" si="7"/>
        <v>0</v>
      </c>
      <c r="X19" s="174">
        <f t="shared" si="8"/>
        <v>6.9444444444444198E-4</v>
      </c>
      <c r="Y19" s="105">
        <f t="shared" si="9"/>
        <v>41118</v>
      </c>
      <c r="Z19" s="104">
        <v>0.56944444444444442</v>
      </c>
      <c r="AA19" s="106">
        <f t="shared" si="10"/>
        <v>0</v>
      </c>
      <c r="AB19" s="174">
        <f t="shared" si="11"/>
        <v>0</v>
      </c>
      <c r="AC19" s="105">
        <f t="shared" si="12"/>
        <v>41118</v>
      </c>
      <c r="AD19" s="104">
        <v>0.57777777777777783</v>
      </c>
      <c r="AE19" s="106">
        <f t="shared" si="13"/>
        <v>0</v>
      </c>
      <c r="AF19" s="174">
        <f t="shared" si="14"/>
        <v>8.3333333333334147E-3</v>
      </c>
      <c r="AG19" s="105">
        <v>41122</v>
      </c>
      <c r="AH19" s="104">
        <v>0.57291666666666663</v>
      </c>
      <c r="AI19" s="106">
        <f t="shared" si="16"/>
        <v>5760</v>
      </c>
      <c r="AJ19" s="174">
        <f t="shared" si="17"/>
        <v>5760.0048611111115</v>
      </c>
      <c r="AM19" s="106">
        <f t="shared" si="18"/>
        <v>59215680</v>
      </c>
      <c r="AN19" s="174">
        <f t="shared" si="19"/>
        <v>59215680.572916664</v>
      </c>
      <c r="AQ19" s="106">
        <f t="shared" si="20"/>
        <v>0</v>
      </c>
      <c r="AR19" s="174">
        <f t="shared" si="21"/>
        <v>0</v>
      </c>
      <c r="AZ19" s="106">
        <f t="shared" si="22"/>
        <v>0</v>
      </c>
      <c r="BB19" s="33" t="s">
        <v>298</v>
      </c>
      <c r="BC19" s="55" t="s">
        <v>315</v>
      </c>
      <c r="BF19" s="57" t="s">
        <v>249</v>
      </c>
      <c r="BG19" s="42" t="b">
        <f t="shared" si="23"/>
        <v>1</v>
      </c>
      <c r="BH19" s="42">
        <v>12000</v>
      </c>
      <c r="BJ19" s="42" t="b">
        <f t="shared" si="25"/>
        <v>0</v>
      </c>
      <c r="BK19" s="42" t="str">
        <f t="shared" si="26"/>
        <v xml:space="preserve">  </v>
      </c>
      <c r="BM19" s="42" t="b">
        <f t="shared" si="27"/>
        <v>0</v>
      </c>
      <c r="BN19" s="42" t="str">
        <f t="shared" si="28"/>
        <v xml:space="preserve">  </v>
      </c>
      <c r="BP19" s="42" t="b">
        <f t="shared" si="29"/>
        <v>0</v>
      </c>
      <c r="BQ19" s="42" t="str">
        <f t="shared" si="30"/>
        <v xml:space="preserve">  </v>
      </c>
      <c r="BS19" s="42" t="b">
        <f t="shared" si="31"/>
        <v>0</v>
      </c>
      <c r="BT19" s="47" t="str">
        <f t="shared" si="32"/>
        <v xml:space="preserve">  </v>
      </c>
      <c r="BV19" s="38" t="b">
        <f t="shared" si="33"/>
        <v>0</v>
      </c>
      <c r="BY19" s="38" t="b">
        <f t="shared" si="34"/>
        <v>0</v>
      </c>
      <c r="BZ19" s="38" t="str">
        <f t="shared" si="35"/>
        <v xml:space="preserve">  </v>
      </c>
      <c r="CB19" s="38" t="b">
        <f t="shared" si="36"/>
        <v>0</v>
      </c>
      <c r="CC19" s="38" t="str">
        <f t="shared" si="37"/>
        <v xml:space="preserve">  </v>
      </c>
      <c r="CE19" s="38" t="b">
        <f t="shared" si="38"/>
        <v>0</v>
      </c>
      <c r="CF19" s="38" t="str">
        <f t="shared" si="39"/>
        <v xml:space="preserve">  </v>
      </c>
      <c r="CH19" s="38" t="b">
        <f t="shared" si="40"/>
        <v>0</v>
      </c>
      <c r="CI19" s="39" t="str">
        <f t="shared" si="41"/>
        <v xml:space="preserve">  </v>
      </c>
      <c r="CK19" s="67" t="s">
        <v>634</v>
      </c>
      <c r="CL19" s="67" t="b">
        <f t="shared" si="48"/>
        <v>1</v>
      </c>
      <c r="CM19" s="67">
        <v>3</v>
      </c>
      <c r="CN19" s="67" t="s">
        <v>635</v>
      </c>
      <c r="CO19" s="67" t="b">
        <f t="shared" si="42"/>
        <v>1</v>
      </c>
      <c r="CP19" s="67">
        <v>20</v>
      </c>
      <c r="CQ19" s="67"/>
      <c r="CR19" s="67" t="b">
        <f t="shared" si="50"/>
        <v>0</v>
      </c>
      <c r="CS19" s="67" t="str">
        <f t="shared" si="44"/>
        <v xml:space="preserve">  </v>
      </c>
      <c r="CT19" s="67"/>
      <c r="CU19" s="67" t="b">
        <f t="shared" si="51"/>
        <v>0</v>
      </c>
      <c r="CV19" s="68" t="str">
        <f t="shared" si="45"/>
        <v xml:space="preserve">  </v>
      </c>
      <c r="CW19" s="145">
        <f t="shared" si="52"/>
        <v>12000</v>
      </c>
      <c r="CX19" s="146">
        <f t="shared" si="53"/>
        <v>0</v>
      </c>
      <c r="DJ19" s="73" t="s">
        <v>283</v>
      </c>
      <c r="DL19" t="s">
        <v>295</v>
      </c>
      <c r="DM19" t="s">
        <v>327</v>
      </c>
      <c r="DN19" s="121" t="s">
        <v>328</v>
      </c>
      <c r="DO19" s="73">
        <v>6</v>
      </c>
      <c r="DP19" s="120">
        <v>74</v>
      </c>
      <c r="DQ19" s="73">
        <v>23</v>
      </c>
      <c r="DS19" s="120">
        <v>1</v>
      </c>
      <c r="DU19" s="120">
        <v>23</v>
      </c>
      <c r="DW19" s="73">
        <v>6</v>
      </c>
      <c r="DZ19" s="73">
        <v>2</v>
      </c>
      <c r="EN19" s="25">
        <v>14</v>
      </c>
      <c r="EO19" t="s">
        <v>232</v>
      </c>
      <c r="EX19" s="2">
        <v>1</v>
      </c>
      <c r="EY19" s="2" t="s">
        <v>284</v>
      </c>
      <c r="FE19" s="15">
        <v>13</v>
      </c>
      <c r="FF19" s="14" t="s">
        <v>132</v>
      </c>
      <c r="FG19" t="str">
        <f t="shared" si="54"/>
        <v>13 Σέδες Θεσσαλονίκης</v>
      </c>
      <c r="FH19" s="25">
        <v>31915</v>
      </c>
      <c r="FI19" s="155">
        <v>31914</v>
      </c>
      <c r="FJ19" s="156" t="s">
        <v>506</v>
      </c>
      <c r="FK19" t="str">
        <f t="shared" si="55"/>
        <v>31914 ΘΕΣΣΑΛΟΝΙΚΗΣ</v>
      </c>
      <c r="FM19" s="20">
        <v>115</v>
      </c>
      <c r="FN19" s="19" t="s">
        <v>313</v>
      </c>
      <c r="FO19" s="19" t="str">
        <f>CONCATENATE(FU7," ",FN19)</f>
        <v>Εξακριβωμένα Ενέργεια παιδιού</v>
      </c>
      <c r="FP19" s="20">
        <v>201</v>
      </c>
      <c r="FQ19" s="19" t="s">
        <v>473</v>
      </c>
      <c r="FR19" t="str">
        <f>CONCATENATE(FU8," ",FQ19)</f>
        <v>Πιθανά Κεραυνός</v>
      </c>
    </row>
    <row r="20" spans="2:174">
      <c r="B20" s="149" t="s">
        <v>758</v>
      </c>
      <c r="C20" s="151">
        <v>2831022222</v>
      </c>
      <c r="D20" s="25" t="s">
        <v>608</v>
      </c>
      <c r="E20" t="str">
        <f t="shared" si="0"/>
        <v>8</v>
      </c>
      <c r="F20" t="str">
        <f t="shared" si="1"/>
        <v>81</v>
      </c>
      <c r="G20" t="str">
        <f t="shared" si="2"/>
        <v>ΟΥ</v>
      </c>
      <c r="H20" s="120" t="s">
        <v>626</v>
      </c>
      <c r="I20" s="168" t="s">
        <v>637</v>
      </c>
      <c r="L20" s="25" t="str">
        <f t="shared" si="46"/>
        <v>:</v>
      </c>
      <c r="O20" s="25" t="str">
        <f t="shared" si="47"/>
        <v>:</v>
      </c>
      <c r="P20" s="103">
        <v>41120</v>
      </c>
      <c r="Q20" s="73">
        <f t="shared" si="3"/>
        <v>30</v>
      </c>
      <c r="R20" s="73">
        <f t="shared" si="4"/>
        <v>7</v>
      </c>
      <c r="S20" s="73">
        <f t="shared" si="5"/>
        <v>2012</v>
      </c>
      <c r="T20" s="104">
        <v>0.47222222222222227</v>
      </c>
      <c r="U20" s="105">
        <f t="shared" si="6"/>
        <v>41120</v>
      </c>
      <c r="V20" s="104">
        <v>0.47361111111111115</v>
      </c>
      <c r="W20" s="106">
        <f t="shared" si="7"/>
        <v>0</v>
      </c>
      <c r="X20" s="174">
        <f t="shared" si="8"/>
        <v>1.388888888888884E-3</v>
      </c>
      <c r="Y20" s="105">
        <f t="shared" si="9"/>
        <v>41120</v>
      </c>
      <c r="Z20" s="104">
        <v>0.47500000000000003</v>
      </c>
      <c r="AA20" s="106">
        <f t="shared" si="10"/>
        <v>0</v>
      </c>
      <c r="AB20" s="174">
        <f t="shared" si="11"/>
        <v>1.388888888888884E-3</v>
      </c>
      <c r="AC20" s="105">
        <f t="shared" si="12"/>
        <v>41120</v>
      </c>
      <c r="AD20" s="104">
        <v>0.48958333333333331</v>
      </c>
      <c r="AE20" s="106">
        <f t="shared" si="13"/>
        <v>0</v>
      </c>
      <c r="AF20" s="174">
        <f t="shared" si="14"/>
        <v>1.4583333333333282E-2</v>
      </c>
      <c r="AG20" s="105">
        <v>41121</v>
      </c>
      <c r="AH20" s="104">
        <v>2.0833333333333332E-2</v>
      </c>
      <c r="AI20" s="106">
        <f t="shared" si="16"/>
        <v>1440</v>
      </c>
      <c r="AJ20" s="174">
        <f t="shared" si="17"/>
        <v>1440.46875</v>
      </c>
      <c r="AM20" s="106">
        <f t="shared" si="18"/>
        <v>59214240</v>
      </c>
      <c r="AN20" s="174">
        <f t="shared" si="19"/>
        <v>59214240.020833336</v>
      </c>
      <c r="AQ20" s="106">
        <f t="shared" si="20"/>
        <v>0</v>
      </c>
      <c r="AR20" s="174">
        <f t="shared" si="21"/>
        <v>0</v>
      </c>
      <c r="AZ20" s="106">
        <f t="shared" si="22"/>
        <v>0</v>
      </c>
      <c r="BB20" s="33" t="s">
        <v>298</v>
      </c>
      <c r="BC20" s="55" t="s">
        <v>316</v>
      </c>
      <c r="BG20" s="42" t="b">
        <f t="shared" si="23"/>
        <v>0</v>
      </c>
      <c r="BH20" s="42" t="str">
        <f t="shared" si="24"/>
        <v xml:space="preserve">  </v>
      </c>
      <c r="BJ20" s="42" t="b">
        <f t="shared" si="25"/>
        <v>0</v>
      </c>
      <c r="BK20" s="42" t="str">
        <f t="shared" si="26"/>
        <v xml:space="preserve">  </v>
      </c>
      <c r="BM20" s="42" t="b">
        <f t="shared" si="27"/>
        <v>0</v>
      </c>
      <c r="BN20" s="42" t="str">
        <f t="shared" si="28"/>
        <v xml:space="preserve">  </v>
      </c>
      <c r="BP20" s="42" t="b">
        <f t="shared" si="29"/>
        <v>0</v>
      </c>
      <c r="BQ20" s="42" t="str">
        <f t="shared" si="30"/>
        <v xml:space="preserve">  </v>
      </c>
      <c r="BS20" s="42" t="b">
        <f t="shared" si="31"/>
        <v>0</v>
      </c>
      <c r="BT20" s="47" t="str">
        <f t="shared" si="32"/>
        <v xml:space="preserve">  </v>
      </c>
      <c r="BU20" s="48" t="s">
        <v>72</v>
      </c>
      <c r="BV20" s="38" t="b">
        <f t="shared" si="33"/>
        <v>1</v>
      </c>
      <c r="BW20" s="38">
        <v>19.774999999999999</v>
      </c>
      <c r="BY20" s="38" t="b">
        <f t="shared" si="34"/>
        <v>0</v>
      </c>
      <c r="BZ20" s="38" t="str">
        <f t="shared" si="35"/>
        <v xml:space="preserve">  </v>
      </c>
      <c r="CB20" s="38" t="b">
        <f t="shared" si="36"/>
        <v>0</v>
      </c>
      <c r="CC20" s="38" t="str">
        <f t="shared" si="37"/>
        <v xml:space="preserve">  </v>
      </c>
      <c r="CE20" s="38" t="b">
        <f t="shared" si="38"/>
        <v>0</v>
      </c>
      <c r="CF20" s="38" t="str">
        <f t="shared" si="39"/>
        <v xml:space="preserve">  </v>
      </c>
      <c r="CH20" s="38" t="b">
        <f t="shared" si="40"/>
        <v>0</v>
      </c>
      <c r="CI20" s="39" t="str">
        <f t="shared" si="41"/>
        <v xml:space="preserve">  </v>
      </c>
      <c r="CK20" s="67"/>
      <c r="CL20" s="67" t="b">
        <f t="shared" si="48"/>
        <v>0</v>
      </c>
      <c r="CM20" s="67" t="str">
        <f t="shared" si="49"/>
        <v xml:space="preserve">  </v>
      </c>
      <c r="CN20" s="67"/>
      <c r="CO20" s="67" t="b">
        <f t="shared" si="42"/>
        <v>0</v>
      </c>
      <c r="CP20" s="67" t="str">
        <f t="shared" si="43"/>
        <v xml:space="preserve">  </v>
      </c>
      <c r="CQ20" s="67"/>
      <c r="CR20" s="67" t="b">
        <f t="shared" si="50"/>
        <v>0</v>
      </c>
      <c r="CS20" s="67" t="str">
        <f t="shared" si="44"/>
        <v xml:space="preserve">  </v>
      </c>
      <c r="CT20" s="67"/>
      <c r="CU20" s="67" t="b">
        <f t="shared" si="51"/>
        <v>0</v>
      </c>
      <c r="CV20" s="68" t="str">
        <f t="shared" si="45"/>
        <v xml:space="preserve">  </v>
      </c>
      <c r="CW20" s="145">
        <f t="shared" si="52"/>
        <v>0</v>
      </c>
      <c r="CX20" s="146">
        <f t="shared" si="53"/>
        <v>19.774999999999999</v>
      </c>
      <c r="DJ20" s="73" t="s">
        <v>281</v>
      </c>
      <c r="DL20" t="s">
        <v>295</v>
      </c>
      <c r="DM20" t="s">
        <v>328</v>
      </c>
      <c r="DN20" s="121" t="s">
        <v>328</v>
      </c>
      <c r="DP20" s="120">
        <v>39</v>
      </c>
      <c r="DU20" s="120">
        <v>9</v>
      </c>
      <c r="EA20" s="73">
        <v>1</v>
      </c>
      <c r="EN20" s="25">
        <v>15</v>
      </c>
      <c r="EO20" t="s">
        <v>233</v>
      </c>
      <c r="EQ20" s="5" t="s">
        <v>86</v>
      </c>
      <c r="ER20" s="5"/>
      <c r="ES20" s="5"/>
      <c r="EU20" s="24" t="s">
        <v>100</v>
      </c>
      <c r="EV20" s="24"/>
      <c r="EX20" s="2">
        <v>2</v>
      </c>
      <c r="EY20" s="2" t="s">
        <v>285</v>
      </c>
      <c r="FE20" s="15">
        <v>14</v>
      </c>
      <c r="FF20" s="14" t="s">
        <v>133</v>
      </c>
      <c r="FG20" t="str">
        <f t="shared" si="54"/>
        <v>14 Λαχανά Θεσσαλονίκης</v>
      </c>
      <c r="FH20" s="25">
        <v>31916</v>
      </c>
      <c r="FI20" s="155">
        <v>31915</v>
      </c>
      <c r="FJ20" s="156" t="s">
        <v>530</v>
      </c>
      <c r="FK20" t="str">
        <f t="shared" si="55"/>
        <v>31915 ΛΑΓΚΑΔΑ</v>
      </c>
      <c r="FM20" s="20">
        <v>116</v>
      </c>
      <c r="FN20" s="19" t="s">
        <v>593</v>
      </c>
      <c r="FO20" s="19" t="str">
        <f>CONCATENATE(FU7," ",FN20)</f>
        <v>Εξακριβωμένα Ενέργεια ψυχοπαθούς</v>
      </c>
      <c r="FP20" s="20">
        <v>212</v>
      </c>
      <c r="FQ20" s="19" t="s">
        <v>310</v>
      </c>
      <c r="FR20" t="str">
        <f>CONCATENATE(FU8," ",FQ20)</f>
        <v>Πιθανά Κυνηγοί</v>
      </c>
    </row>
    <row r="21" spans="2:174">
      <c r="B21" s="149" t="s">
        <v>758</v>
      </c>
      <c r="C21" s="151">
        <v>2831022222</v>
      </c>
      <c r="D21" s="25" t="s">
        <v>608</v>
      </c>
      <c r="E21" t="str">
        <f t="shared" si="0"/>
        <v>8</v>
      </c>
      <c r="F21" t="str">
        <f t="shared" si="1"/>
        <v>81</v>
      </c>
      <c r="G21" t="str">
        <f t="shared" si="2"/>
        <v>ΟΥ</v>
      </c>
      <c r="H21" s="120" t="s">
        <v>626</v>
      </c>
      <c r="I21" s="168" t="s">
        <v>636</v>
      </c>
      <c r="L21" s="25" t="str">
        <f t="shared" si="46"/>
        <v>:</v>
      </c>
      <c r="O21" s="25" t="str">
        <f t="shared" si="47"/>
        <v>:</v>
      </c>
      <c r="P21" s="103">
        <v>41120</v>
      </c>
      <c r="Q21" s="73">
        <f t="shared" si="3"/>
        <v>30</v>
      </c>
      <c r="R21" s="73">
        <f t="shared" si="4"/>
        <v>7</v>
      </c>
      <c r="S21" s="73">
        <f t="shared" si="5"/>
        <v>2012</v>
      </c>
      <c r="T21" s="104">
        <v>0.47569444444444442</v>
      </c>
      <c r="U21" s="105">
        <f t="shared" si="6"/>
        <v>41120</v>
      </c>
      <c r="V21" s="104">
        <v>0.47569444444444442</v>
      </c>
      <c r="W21" s="106">
        <f t="shared" si="7"/>
        <v>0</v>
      </c>
      <c r="X21" s="174">
        <f t="shared" si="8"/>
        <v>0</v>
      </c>
      <c r="Y21" s="105">
        <f t="shared" si="9"/>
        <v>41120</v>
      </c>
      <c r="Z21" s="104">
        <v>0.47569444444444442</v>
      </c>
      <c r="AA21" s="106">
        <f t="shared" si="10"/>
        <v>0</v>
      </c>
      <c r="AB21" s="174">
        <f t="shared" si="11"/>
        <v>0</v>
      </c>
      <c r="AC21" s="105">
        <f t="shared" si="12"/>
        <v>41120</v>
      </c>
      <c r="AD21" s="104">
        <v>0.47916666666666669</v>
      </c>
      <c r="AE21" s="106">
        <f t="shared" si="13"/>
        <v>0</v>
      </c>
      <c r="AF21" s="174">
        <f t="shared" si="14"/>
        <v>3.4722222222222654E-3</v>
      </c>
      <c r="AG21" s="105">
        <v>41121</v>
      </c>
      <c r="AH21" s="104">
        <v>0.30902777777777779</v>
      </c>
      <c r="AI21" s="106">
        <f t="shared" si="16"/>
        <v>1440</v>
      </c>
      <c r="AJ21" s="174">
        <f t="shared" si="17"/>
        <v>1440.1701388888889</v>
      </c>
      <c r="AM21" s="106">
        <f t="shared" si="18"/>
        <v>59214240</v>
      </c>
      <c r="AN21" s="174">
        <f t="shared" si="19"/>
        <v>59214240.309027776</v>
      </c>
      <c r="AQ21" s="106">
        <f t="shared" si="20"/>
        <v>0</v>
      </c>
      <c r="AR21" s="174">
        <f t="shared" si="21"/>
        <v>0</v>
      </c>
      <c r="AZ21" s="106">
        <f t="shared" si="22"/>
        <v>0</v>
      </c>
      <c r="BB21" s="33" t="s">
        <v>298</v>
      </c>
      <c r="BC21" s="55" t="s">
        <v>316</v>
      </c>
      <c r="BG21" s="42" t="b">
        <f t="shared" si="23"/>
        <v>0</v>
      </c>
      <c r="BH21" s="42" t="str">
        <f t="shared" si="24"/>
        <v xml:space="preserve">  </v>
      </c>
      <c r="BJ21" s="42" t="b">
        <f t="shared" si="25"/>
        <v>0</v>
      </c>
      <c r="BK21" s="42" t="str">
        <f t="shared" si="26"/>
        <v xml:space="preserve">  </v>
      </c>
      <c r="BM21" s="42" t="b">
        <f t="shared" si="27"/>
        <v>0</v>
      </c>
      <c r="BN21" s="42" t="str">
        <f t="shared" si="28"/>
        <v xml:space="preserve">  </v>
      </c>
      <c r="BP21" s="42" t="b">
        <f t="shared" si="29"/>
        <v>0</v>
      </c>
      <c r="BQ21" s="42" t="str">
        <f t="shared" si="30"/>
        <v xml:space="preserve">  </v>
      </c>
      <c r="BS21" s="42" t="b">
        <f t="shared" si="31"/>
        <v>0</v>
      </c>
      <c r="BT21" s="47" t="str">
        <f t="shared" si="32"/>
        <v xml:space="preserve">  </v>
      </c>
      <c r="BU21" s="48" t="s">
        <v>72</v>
      </c>
      <c r="BV21" s="38" t="b">
        <f t="shared" si="33"/>
        <v>1</v>
      </c>
      <c r="BW21" s="38">
        <v>34</v>
      </c>
      <c r="BY21" s="38" t="b">
        <f t="shared" si="34"/>
        <v>0</v>
      </c>
      <c r="BZ21" s="38" t="str">
        <f t="shared" si="35"/>
        <v xml:space="preserve">  </v>
      </c>
      <c r="CB21" s="38" t="b">
        <f t="shared" si="36"/>
        <v>0</v>
      </c>
      <c r="CC21" s="38" t="str">
        <f t="shared" si="37"/>
        <v xml:space="preserve">  </v>
      </c>
      <c r="CE21" s="38" t="b">
        <f t="shared" si="38"/>
        <v>0</v>
      </c>
      <c r="CF21" s="38" t="str">
        <f t="shared" si="39"/>
        <v xml:space="preserve">  </v>
      </c>
      <c r="CH21" s="38" t="b">
        <f t="shared" si="40"/>
        <v>0</v>
      </c>
      <c r="CI21" s="39" t="str">
        <f t="shared" si="41"/>
        <v xml:space="preserve">  </v>
      </c>
      <c r="CK21" s="67"/>
      <c r="CL21" s="67" t="b">
        <f t="shared" si="48"/>
        <v>0</v>
      </c>
      <c r="CM21" s="67" t="str">
        <f t="shared" si="49"/>
        <v xml:space="preserve">  </v>
      </c>
      <c r="CN21" s="67"/>
      <c r="CO21" s="67" t="b">
        <f t="shared" si="42"/>
        <v>0</v>
      </c>
      <c r="CP21" s="67" t="str">
        <f t="shared" si="43"/>
        <v xml:space="preserve">  </v>
      </c>
      <c r="CQ21" s="67"/>
      <c r="CR21" s="67" t="b">
        <f t="shared" si="50"/>
        <v>0</v>
      </c>
      <c r="CS21" s="67" t="str">
        <f t="shared" si="44"/>
        <v xml:space="preserve">  </v>
      </c>
      <c r="CT21" s="67"/>
      <c r="CU21" s="67" t="b">
        <f t="shared" si="51"/>
        <v>0</v>
      </c>
      <c r="CV21" s="68" t="str">
        <f t="shared" si="45"/>
        <v xml:space="preserve">  </v>
      </c>
      <c r="CW21" s="145">
        <f t="shared" si="52"/>
        <v>0</v>
      </c>
      <c r="CX21" s="146">
        <f t="shared" si="53"/>
        <v>34</v>
      </c>
      <c r="DJ21" s="73" t="s">
        <v>281</v>
      </c>
      <c r="DL21" t="s">
        <v>295</v>
      </c>
      <c r="DM21" t="s">
        <v>328</v>
      </c>
      <c r="DN21" s="121" t="s">
        <v>328</v>
      </c>
      <c r="DP21" s="120">
        <v>12</v>
      </c>
      <c r="DU21" s="120">
        <v>6</v>
      </c>
      <c r="DW21" s="73">
        <v>2</v>
      </c>
      <c r="EA21" s="73">
        <v>1</v>
      </c>
      <c r="EN21" s="25">
        <v>16</v>
      </c>
      <c r="EO21" t="s">
        <v>234</v>
      </c>
      <c r="EQ21" s="6" t="s">
        <v>2</v>
      </c>
      <c r="ER21" s="6" t="s">
        <v>87</v>
      </c>
      <c r="ES21" s="6" t="s">
        <v>88</v>
      </c>
      <c r="EU21" s="7" t="s">
        <v>2</v>
      </c>
      <c r="EV21" s="8"/>
      <c r="EX21" s="2">
        <v>3</v>
      </c>
      <c r="EY21" s="2" t="s">
        <v>286</v>
      </c>
      <c r="FE21" s="15">
        <v>15</v>
      </c>
      <c r="FF21" s="14" t="s">
        <v>134</v>
      </c>
      <c r="FG21" t="str">
        <f t="shared" si="54"/>
        <v>15 Αρναίας Χαλκιδικής</v>
      </c>
      <c r="FH21" s="25">
        <v>32017</v>
      </c>
      <c r="FI21" s="155">
        <v>31916</v>
      </c>
      <c r="FJ21" s="156" t="s">
        <v>571</v>
      </c>
      <c r="FK21" t="str">
        <f t="shared" si="55"/>
        <v>31916 ΣΤΑΥΡΟΥ</v>
      </c>
      <c r="FM21" s="21">
        <v>117</v>
      </c>
      <c r="FN21" s="19" t="s">
        <v>314</v>
      </c>
      <c r="FO21" s="19" t="str">
        <f>CONCATENATE(FU7," ",FN21)</f>
        <v>Εξακριβωμένα Ενέργεια διανοητικά καθυστ.</v>
      </c>
      <c r="FP21" s="20">
        <v>204</v>
      </c>
      <c r="FQ21" s="19" t="s">
        <v>302</v>
      </c>
      <c r="FR21" t="str">
        <f>CONCATENATE(FU8," ",FQ21)</f>
        <v>Πιθανά Σπινθήρας μηχαν.</v>
      </c>
    </row>
    <row r="22" spans="2:174">
      <c r="B22" s="149" t="s">
        <v>758</v>
      </c>
      <c r="C22" s="151">
        <v>2831022222</v>
      </c>
      <c r="D22" s="25" t="s">
        <v>608</v>
      </c>
      <c r="E22" t="str">
        <f t="shared" si="0"/>
        <v>8</v>
      </c>
      <c r="F22" t="str">
        <f t="shared" si="1"/>
        <v>81</v>
      </c>
      <c r="G22" t="str">
        <f t="shared" si="2"/>
        <v>ΟΥ</v>
      </c>
      <c r="H22" s="120" t="s">
        <v>629</v>
      </c>
      <c r="I22" s="168" t="s">
        <v>638</v>
      </c>
      <c r="L22" s="25" t="str">
        <f t="shared" si="46"/>
        <v>:</v>
      </c>
      <c r="O22" s="25" t="str">
        <f t="shared" si="47"/>
        <v>:</v>
      </c>
      <c r="P22" s="103">
        <v>41091</v>
      </c>
      <c r="Q22" s="73">
        <f t="shared" si="3"/>
        <v>1</v>
      </c>
      <c r="R22" s="73">
        <f t="shared" si="4"/>
        <v>7</v>
      </c>
      <c r="S22" s="73">
        <f t="shared" si="5"/>
        <v>2012</v>
      </c>
      <c r="T22" s="104">
        <v>0.59027777777777779</v>
      </c>
      <c r="U22" s="105">
        <f t="shared" si="6"/>
        <v>41091</v>
      </c>
      <c r="V22" s="104">
        <v>0.59097222222222223</v>
      </c>
      <c r="W22" s="106">
        <f t="shared" si="7"/>
        <v>0</v>
      </c>
      <c r="X22" s="174">
        <f t="shared" si="8"/>
        <v>6.9444444444444198E-4</v>
      </c>
      <c r="Y22" s="105">
        <f t="shared" si="9"/>
        <v>41091</v>
      </c>
      <c r="Z22" s="104">
        <v>0.59166666666666667</v>
      </c>
      <c r="AA22" s="106">
        <f t="shared" si="10"/>
        <v>0</v>
      </c>
      <c r="AB22" s="174">
        <f t="shared" si="11"/>
        <v>6.9444444444444198E-4</v>
      </c>
      <c r="AC22" s="105">
        <f t="shared" si="12"/>
        <v>41091</v>
      </c>
      <c r="AD22" s="104">
        <v>0.59513888888888888</v>
      </c>
      <c r="AE22" s="106">
        <f t="shared" si="13"/>
        <v>0</v>
      </c>
      <c r="AF22" s="174">
        <f t="shared" si="14"/>
        <v>3.4722222222222099E-3</v>
      </c>
      <c r="AH22" s="104">
        <v>0.64930555555555558</v>
      </c>
      <c r="AI22" s="106">
        <f t="shared" si="16"/>
        <v>59171040</v>
      </c>
      <c r="AJ22" s="174">
        <f t="shared" si="17"/>
        <v>59171040.054166667</v>
      </c>
      <c r="AM22" s="106">
        <f t="shared" si="18"/>
        <v>0</v>
      </c>
      <c r="AN22" s="174">
        <f t="shared" si="19"/>
        <v>0.64930555555555558</v>
      </c>
      <c r="AQ22" s="106">
        <f t="shared" si="20"/>
        <v>0</v>
      </c>
      <c r="AR22" s="174">
        <f t="shared" si="21"/>
        <v>0</v>
      </c>
      <c r="AZ22" s="106">
        <f t="shared" si="22"/>
        <v>0</v>
      </c>
      <c r="BB22" s="33" t="s">
        <v>297</v>
      </c>
      <c r="BC22" s="55" t="s">
        <v>315</v>
      </c>
      <c r="BG22" s="42" t="b">
        <f t="shared" si="23"/>
        <v>0</v>
      </c>
      <c r="BH22" s="42" t="str">
        <f t="shared" si="24"/>
        <v xml:space="preserve">  </v>
      </c>
      <c r="BJ22" s="42" t="b">
        <f t="shared" si="25"/>
        <v>0</v>
      </c>
      <c r="BK22" s="42" t="str">
        <f t="shared" si="26"/>
        <v xml:space="preserve">  </v>
      </c>
      <c r="BM22" s="42" t="b">
        <f t="shared" si="27"/>
        <v>0</v>
      </c>
      <c r="BN22" s="42" t="str">
        <f t="shared" si="28"/>
        <v xml:space="preserve">  </v>
      </c>
      <c r="BP22" s="42" t="b">
        <f t="shared" si="29"/>
        <v>0</v>
      </c>
      <c r="BQ22" s="42" t="str">
        <f t="shared" si="30"/>
        <v xml:space="preserve">  </v>
      </c>
      <c r="BS22" s="42" t="b">
        <f t="shared" si="31"/>
        <v>0</v>
      </c>
      <c r="BT22" s="47" t="str">
        <f t="shared" si="32"/>
        <v xml:space="preserve">  </v>
      </c>
      <c r="BU22" s="48" t="s">
        <v>72</v>
      </c>
      <c r="BV22" s="38" t="b">
        <f t="shared" si="33"/>
        <v>1</v>
      </c>
      <c r="BW22" s="38">
        <v>0.2</v>
      </c>
      <c r="BY22" s="38" t="b">
        <f t="shared" si="34"/>
        <v>0</v>
      </c>
      <c r="BZ22" s="38" t="str">
        <f t="shared" si="35"/>
        <v xml:space="preserve">  </v>
      </c>
      <c r="CB22" s="38" t="b">
        <f t="shared" si="36"/>
        <v>0</v>
      </c>
      <c r="CC22" s="38" t="str">
        <f t="shared" si="37"/>
        <v xml:space="preserve">  </v>
      </c>
      <c r="CE22" s="38" t="b">
        <f t="shared" si="38"/>
        <v>0</v>
      </c>
      <c r="CF22" s="38" t="str">
        <f t="shared" si="39"/>
        <v xml:space="preserve">  </v>
      </c>
      <c r="CH22" s="38" t="b">
        <f t="shared" si="40"/>
        <v>0</v>
      </c>
      <c r="CI22" s="39" t="str">
        <f t="shared" si="41"/>
        <v xml:space="preserve">  </v>
      </c>
      <c r="CK22" s="67"/>
      <c r="CL22" s="67" t="b">
        <f t="shared" si="48"/>
        <v>0</v>
      </c>
      <c r="CM22" s="67" t="str">
        <f t="shared" si="49"/>
        <v xml:space="preserve">  </v>
      </c>
      <c r="CN22" s="67"/>
      <c r="CO22" s="67" t="b">
        <f t="shared" si="42"/>
        <v>0</v>
      </c>
      <c r="CP22" s="67" t="str">
        <f t="shared" si="43"/>
        <v xml:space="preserve">  </v>
      </c>
      <c r="CQ22" s="67"/>
      <c r="CR22" s="67" t="b">
        <f t="shared" si="50"/>
        <v>0</v>
      </c>
      <c r="CS22" s="67" t="str">
        <f t="shared" si="44"/>
        <v xml:space="preserve">  </v>
      </c>
      <c r="CT22" s="67"/>
      <c r="CU22" s="67" t="b">
        <f t="shared" si="51"/>
        <v>0</v>
      </c>
      <c r="CV22" s="68" t="str">
        <f t="shared" si="45"/>
        <v xml:space="preserve">  </v>
      </c>
      <c r="CW22" s="145">
        <f t="shared" si="52"/>
        <v>0</v>
      </c>
      <c r="CX22" s="146">
        <f t="shared" si="53"/>
        <v>0.2</v>
      </c>
      <c r="DJ22" s="73" t="s">
        <v>282</v>
      </c>
      <c r="DM22" t="s">
        <v>328</v>
      </c>
      <c r="DN22" s="121" t="s">
        <v>328</v>
      </c>
      <c r="DP22" s="120">
        <v>2</v>
      </c>
      <c r="DU22" s="120">
        <v>1</v>
      </c>
      <c r="EN22" s="25">
        <v>17</v>
      </c>
      <c r="EO22" t="s">
        <v>235</v>
      </c>
      <c r="EQ22" s="6">
        <v>1</v>
      </c>
      <c r="ER22" s="6" t="s">
        <v>89</v>
      </c>
      <c r="ES22" s="6" t="s">
        <v>258</v>
      </c>
      <c r="EU22" s="2">
        <v>1</v>
      </c>
      <c r="EV22" s="2" t="s">
        <v>277</v>
      </c>
      <c r="EX22" s="2">
        <v>4</v>
      </c>
      <c r="EY22" s="2" t="s">
        <v>287</v>
      </c>
      <c r="FE22" s="15">
        <v>16</v>
      </c>
      <c r="FF22" s="14" t="s">
        <v>135</v>
      </c>
      <c r="FG22" t="str">
        <f t="shared" si="54"/>
        <v>16 Κασσάνδρας Χαλκιδικής</v>
      </c>
      <c r="FH22" s="25">
        <v>32018</v>
      </c>
      <c r="FI22" s="155">
        <v>32017</v>
      </c>
      <c r="FJ22" s="156" t="s">
        <v>558</v>
      </c>
      <c r="FK22" t="str">
        <f t="shared" si="55"/>
        <v>32017 ΠΟΛΥΓΥΡΟΥ</v>
      </c>
      <c r="FM22" s="20">
        <v>118</v>
      </c>
      <c r="FN22" s="19" t="s">
        <v>315</v>
      </c>
      <c r="FO22" s="19" t="str">
        <f>CONCATENATE(FU7," ",FN22)</f>
        <v>Εξακριβωμένα Άλλα γνωστά</v>
      </c>
      <c r="FP22" s="20">
        <v>206</v>
      </c>
      <c r="FQ22" s="19" t="s">
        <v>304</v>
      </c>
      <c r="FR22" t="str">
        <f>CONCATENATE(FU8," ",FQ22)</f>
        <v>Πιθανά Τσιγάρο</v>
      </c>
    </row>
    <row r="23" spans="2:174">
      <c r="B23" s="149" t="s">
        <v>758</v>
      </c>
      <c r="C23" s="151">
        <v>2831022222</v>
      </c>
      <c r="D23" s="25" t="s">
        <v>608</v>
      </c>
      <c r="E23" t="str">
        <f t="shared" si="0"/>
        <v>8</v>
      </c>
      <c r="F23" t="str">
        <f t="shared" si="1"/>
        <v>81</v>
      </c>
      <c r="G23" t="str">
        <f t="shared" si="2"/>
        <v>ΟΥ</v>
      </c>
      <c r="H23" s="120" t="s">
        <v>639</v>
      </c>
      <c r="I23" s="168" t="s">
        <v>640</v>
      </c>
      <c r="L23" s="25" t="str">
        <f t="shared" si="46"/>
        <v>:</v>
      </c>
      <c r="O23" s="25" t="str">
        <f t="shared" si="47"/>
        <v>:</v>
      </c>
      <c r="P23" s="103">
        <v>41112</v>
      </c>
      <c r="Q23" s="73">
        <f t="shared" si="3"/>
        <v>22</v>
      </c>
      <c r="R23" s="73">
        <f t="shared" si="4"/>
        <v>7</v>
      </c>
      <c r="S23" s="73">
        <f t="shared" si="5"/>
        <v>2012</v>
      </c>
      <c r="T23" s="104">
        <v>0.60625000000000007</v>
      </c>
      <c r="U23" s="105">
        <f t="shared" si="6"/>
        <v>41112</v>
      </c>
      <c r="V23" s="104">
        <v>0.6069444444444444</v>
      </c>
      <c r="W23" s="106">
        <f t="shared" si="7"/>
        <v>0</v>
      </c>
      <c r="X23" s="174">
        <f t="shared" si="8"/>
        <v>6.9444444444433095E-4</v>
      </c>
      <c r="Y23" s="105">
        <f t="shared" si="9"/>
        <v>41112</v>
      </c>
      <c r="Z23" s="104">
        <v>0.60763888888888895</v>
      </c>
      <c r="AA23" s="106">
        <f t="shared" si="10"/>
        <v>0</v>
      </c>
      <c r="AB23" s="174">
        <f t="shared" si="11"/>
        <v>6.94444444444553E-4</v>
      </c>
      <c r="AC23" s="105">
        <f t="shared" si="12"/>
        <v>41112</v>
      </c>
      <c r="AD23" s="104">
        <v>0.60902777777777783</v>
      </c>
      <c r="AE23" s="106">
        <f t="shared" si="13"/>
        <v>0</v>
      </c>
      <c r="AF23" s="174">
        <f t="shared" si="14"/>
        <v>1.388888888888884E-3</v>
      </c>
      <c r="AG23" s="105">
        <v>41114</v>
      </c>
      <c r="AH23" s="104">
        <v>0.45833333333333331</v>
      </c>
      <c r="AI23" s="106">
        <f t="shared" si="16"/>
        <v>2880</v>
      </c>
      <c r="AJ23" s="174">
        <f t="shared" si="17"/>
        <v>2880.1506944444445</v>
      </c>
      <c r="AM23" s="106">
        <f t="shared" si="18"/>
        <v>59204160</v>
      </c>
      <c r="AN23" s="174">
        <f t="shared" si="19"/>
        <v>59204160.458333336</v>
      </c>
      <c r="AQ23" s="106">
        <f t="shared" si="20"/>
        <v>0</v>
      </c>
      <c r="AR23" s="174">
        <f t="shared" si="21"/>
        <v>0</v>
      </c>
      <c r="AZ23" s="106">
        <f t="shared" si="22"/>
        <v>0</v>
      </c>
      <c r="BB23" s="33" t="s">
        <v>298</v>
      </c>
      <c r="BC23" s="55" t="s">
        <v>316</v>
      </c>
      <c r="BF23" s="57" t="s">
        <v>236</v>
      </c>
      <c r="BG23" s="42" t="b">
        <f t="shared" si="23"/>
        <v>1</v>
      </c>
      <c r="BH23" s="42">
        <v>94.069000000000003</v>
      </c>
      <c r="BI23" s="42" t="s">
        <v>250</v>
      </c>
      <c r="BJ23" s="42" t="b">
        <f t="shared" si="25"/>
        <v>1</v>
      </c>
      <c r="BK23" s="42">
        <v>1380</v>
      </c>
      <c r="BM23" s="42" t="b">
        <f t="shared" si="27"/>
        <v>0</v>
      </c>
      <c r="BN23" s="42" t="str">
        <f t="shared" si="28"/>
        <v xml:space="preserve">  </v>
      </c>
      <c r="BP23" s="42" t="b">
        <f t="shared" si="29"/>
        <v>0</v>
      </c>
      <c r="BQ23" s="42" t="str">
        <f t="shared" si="30"/>
        <v xml:space="preserve">  </v>
      </c>
      <c r="BS23" s="42" t="b">
        <f t="shared" si="31"/>
        <v>0</v>
      </c>
      <c r="BT23" s="47" t="str">
        <f t="shared" si="32"/>
        <v xml:space="preserve">  </v>
      </c>
      <c r="BU23" s="48" t="s">
        <v>72</v>
      </c>
      <c r="BV23" s="38" t="b">
        <f t="shared" si="33"/>
        <v>1</v>
      </c>
      <c r="BW23" s="38">
        <v>30</v>
      </c>
      <c r="BY23" s="38" t="b">
        <f t="shared" si="34"/>
        <v>0</v>
      </c>
      <c r="BZ23" s="38" t="str">
        <f t="shared" si="35"/>
        <v xml:space="preserve">  </v>
      </c>
      <c r="CB23" s="38" t="b">
        <f t="shared" si="36"/>
        <v>0</v>
      </c>
      <c r="CC23" s="38" t="str">
        <f t="shared" si="37"/>
        <v xml:space="preserve">  </v>
      </c>
      <c r="CE23" s="38" t="b">
        <f t="shared" si="38"/>
        <v>0</v>
      </c>
      <c r="CF23" s="38" t="str">
        <f t="shared" si="39"/>
        <v xml:space="preserve">  </v>
      </c>
      <c r="CH23" s="38" t="b">
        <f t="shared" si="40"/>
        <v>0</v>
      </c>
      <c r="CI23" s="39" t="str">
        <f t="shared" si="41"/>
        <v xml:space="preserve">  </v>
      </c>
      <c r="CK23" s="67"/>
      <c r="CL23" s="67" t="b">
        <f t="shared" si="48"/>
        <v>0</v>
      </c>
      <c r="CM23" s="67" t="str">
        <f t="shared" si="49"/>
        <v xml:space="preserve">  </v>
      </c>
      <c r="CN23" s="67"/>
      <c r="CO23" s="67" t="b">
        <f t="shared" si="42"/>
        <v>0</v>
      </c>
      <c r="CP23" s="67" t="str">
        <f t="shared" si="43"/>
        <v xml:space="preserve">  </v>
      </c>
      <c r="CQ23" s="67"/>
      <c r="CR23" s="67" t="b">
        <f t="shared" si="50"/>
        <v>0</v>
      </c>
      <c r="CS23" s="67" t="str">
        <f t="shared" si="44"/>
        <v xml:space="preserve">  </v>
      </c>
      <c r="CT23" s="67"/>
      <c r="CU23" s="67" t="b">
        <f t="shared" si="51"/>
        <v>0</v>
      </c>
      <c r="CV23" s="68" t="str">
        <f t="shared" si="45"/>
        <v xml:space="preserve">  </v>
      </c>
      <c r="CW23" s="145">
        <f t="shared" si="52"/>
        <v>1474.069</v>
      </c>
      <c r="CX23" s="146">
        <f t="shared" si="53"/>
        <v>30</v>
      </c>
      <c r="DJ23" s="73" t="s">
        <v>283</v>
      </c>
      <c r="DM23" t="s">
        <v>328</v>
      </c>
      <c r="DN23" s="121" t="s">
        <v>328</v>
      </c>
      <c r="DP23" s="120">
        <v>69</v>
      </c>
      <c r="DR23" s="73">
        <v>3</v>
      </c>
      <c r="DS23" s="73">
        <v>6</v>
      </c>
      <c r="DW23" s="73">
        <v>3</v>
      </c>
      <c r="DZ23" s="73">
        <v>2</v>
      </c>
      <c r="EB23" s="129">
        <v>1</v>
      </c>
      <c r="EN23" s="25">
        <v>18</v>
      </c>
      <c r="EO23" t="s">
        <v>236</v>
      </c>
      <c r="EQ23" s="6">
        <v>2</v>
      </c>
      <c r="ER23" s="6" t="s">
        <v>90</v>
      </c>
      <c r="ES23" s="6" t="s">
        <v>259</v>
      </c>
      <c r="EU23" s="2">
        <v>2</v>
      </c>
      <c r="EV23" s="2" t="s">
        <v>264</v>
      </c>
      <c r="EX23" s="2">
        <v>5</v>
      </c>
      <c r="EY23" s="2" t="s">
        <v>288</v>
      </c>
      <c r="FE23" s="15">
        <v>17</v>
      </c>
      <c r="FF23" s="14" t="s">
        <v>136</v>
      </c>
      <c r="FG23" t="str">
        <f t="shared" si="54"/>
        <v>17 Παλαιοχωρίου Χαλκιδικής</v>
      </c>
      <c r="FH23" s="25">
        <v>32019</v>
      </c>
      <c r="FI23" s="155">
        <v>32018</v>
      </c>
      <c r="FJ23" s="156" t="s">
        <v>488</v>
      </c>
      <c r="FK23" t="str">
        <f t="shared" si="55"/>
        <v>32018 ΑΡΝΑΙΑΣ</v>
      </c>
      <c r="FP23" s="20">
        <v>203</v>
      </c>
      <c r="FQ23" s="19" t="s">
        <v>301</v>
      </c>
      <c r="FR23" t="str">
        <f>CONCATENATE(FU8," ",FQ23)</f>
        <v>Πιθανά Χρήση εκρηκτικών</v>
      </c>
    </row>
    <row r="24" spans="2:174">
      <c r="B24" s="149" t="s">
        <v>758</v>
      </c>
      <c r="C24" s="151">
        <v>2831022222</v>
      </c>
      <c r="D24" s="25" t="s">
        <v>608</v>
      </c>
      <c r="E24" s="168" t="str">
        <f t="shared" ref="E24" si="56">LEFT(D24,1)</f>
        <v>8</v>
      </c>
      <c r="F24" s="168" t="str">
        <f t="shared" ref="F24" si="57">MID(D24,2,2)</f>
        <v>81</v>
      </c>
      <c r="G24" s="168" t="str">
        <f t="shared" ref="G24" si="58">RIGHT(D24,2)</f>
        <v>ΟΥ</v>
      </c>
      <c r="H24" s="120" t="s">
        <v>639</v>
      </c>
      <c r="I24" s="168" t="s">
        <v>660</v>
      </c>
      <c r="L24" s="25" t="str">
        <f t="shared" si="46"/>
        <v>:</v>
      </c>
      <c r="O24" s="25" t="str">
        <f t="shared" si="47"/>
        <v>:</v>
      </c>
      <c r="P24" s="103">
        <v>41102</v>
      </c>
      <c r="Q24" s="73">
        <f t="shared" si="3"/>
        <v>12</v>
      </c>
      <c r="R24" s="73">
        <f t="shared" si="4"/>
        <v>7</v>
      </c>
      <c r="S24" s="73">
        <f t="shared" si="5"/>
        <v>2012</v>
      </c>
      <c r="T24" s="104">
        <v>0.47083333333333338</v>
      </c>
      <c r="U24" s="105">
        <f t="shared" si="6"/>
        <v>41102</v>
      </c>
      <c r="V24" s="104">
        <v>0.47152777777777777</v>
      </c>
      <c r="W24" s="106">
        <f t="shared" si="7"/>
        <v>0</v>
      </c>
      <c r="X24" s="174">
        <f t="shared" si="8"/>
        <v>6.9444444444438647E-4</v>
      </c>
      <c r="Y24" s="105">
        <f t="shared" si="9"/>
        <v>41102</v>
      </c>
      <c r="Z24" s="104">
        <v>0.47222222222222227</v>
      </c>
      <c r="AA24" s="106">
        <f t="shared" si="10"/>
        <v>0</v>
      </c>
      <c r="AB24" s="174">
        <f t="shared" si="11"/>
        <v>6.9444444444449749E-4</v>
      </c>
      <c r="AC24" s="105">
        <f t="shared" si="12"/>
        <v>41102</v>
      </c>
      <c r="AD24" s="104">
        <v>0.48055555555555557</v>
      </c>
      <c r="AE24" s="106">
        <f t="shared" si="13"/>
        <v>0</v>
      </c>
      <c r="AF24" s="174">
        <f t="shared" si="14"/>
        <v>8.3333333333333037E-3</v>
      </c>
      <c r="AG24" s="105">
        <f t="shared" si="15"/>
        <v>41102</v>
      </c>
      <c r="AH24" s="104">
        <v>0.60277777777777775</v>
      </c>
      <c r="AI24" s="106">
        <f t="shared" si="16"/>
        <v>0</v>
      </c>
      <c r="AJ24" s="174">
        <f t="shared" si="17"/>
        <v>0.12222222222222218</v>
      </c>
      <c r="AM24" s="106">
        <f t="shared" si="18"/>
        <v>59186880</v>
      </c>
      <c r="AN24" s="174">
        <f t="shared" si="19"/>
        <v>59186880.602777779</v>
      </c>
      <c r="AQ24" s="106">
        <f t="shared" si="20"/>
        <v>0</v>
      </c>
      <c r="AR24" s="174">
        <f t="shared" si="21"/>
        <v>0</v>
      </c>
      <c r="AZ24" s="106">
        <f t="shared" si="22"/>
        <v>0</v>
      </c>
      <c r="BB24" s="33" t="s">
        <v>298</v>
      </c>
      <c r="BC24" s="55" t="s">
        <v>316</v>
      </c>
      <c r="BG24" s="42" t="b">
        <f t="shared" si="23"/>
        <v>0</v>
      </c>
      <c r="BH24" s="42" t="str">
        <f t="shared" si="24"/>
        <v xml:space="preserve">  </v>
      </c>
      <c r="BJ24" s="42" t="b">
        <f t="shared" si="25"/>
        <v>0</v>
      </c>
      <c r="BK24" s="42" t="str">
        <f t="shared" si="26"/>
        <v xml:space="preserve">  </v>
      </c>
      <c r="BM24" s="42" t="b">
        <f t="shared" si="27"/>
        <v>0</v>
      </c>
      <c r="BN24" s="42" t="str">
        <f t="shared" si="28"/>
        <v xml:space="preserve">  </v>
      </c>
      <c r="BP24" s="42" t="b">
        <f t="shared" si="29"/>
        <v>0</v>
      </c>
      <c r="BQ24" s="42" t="str">
        <f t="shared" si="30"/>
        <v xml:space="preserve">  </v>
      </c>
      <c r="BS24" s="42" t="b">
        <f t="shared" si="31"/>
        <v>0</v>
      </c>
      <c r="BT24" s="47" t="str">
        <f t="shared" si="32"/>
        <v xml:space="preserve">  </v>
      </c>
      <c r="BU24" s="48" t="s">
        <v>71</v>
      </c>
      <c r="BV24" s="38" t="b">
        <f t="shared" si="33"/>
        <v>1</v>
      </c>
      <c r="BW24" s="38">
        <v>2</v>
      </c>
      <c r="BY24" s="38" t="b">
        <f t="shared" si="34"/>
        <v>0</v>
      </c>
      <c r="BZ24" s="38" t="str">
        <f t="shared" si="35"/>
        <v xml:space="preserve">  </v>
      </c>
      <c r="CB24" s="38" t="b">
        <f t="shared" si="36"/>
        <v>0</v>
      </c>
      <c r="CC24" s="38" t="str">
        <f t="shared" si="37"/>
        <v xml:space="preserve">  </v>
      </c>
      <c r="CE24" s="38" t="b">
        <f t="shared" si="38"/>
        <v>0</v>
      </c>
      <c r="CF24" s="38" t="str">
        <f t="shared" si="39"/>
        <v xml:space="preserve">  </v>
      </c>
      <c r="CH24" s="38" t="b">
        <f t="shared" si="40"/>
        <v>0</v>
      </c>
      <c r="CI24" s="39" t="str">
        <f t="shared" si="41"/>
        <v xml:space="preserve">  </v>
      </c>
      <c r="CK24" s="67"/>
      <c r="CL24" s="67" t="b">
        <f t="shared" si="48"/>
        <v>0</v>
      </c>
      <c r="CM24" s="67" t="str">
        <f t="shared" si="49"/>
        <v xml:space="preserve">  </v>
      </c>
      <c r="CN24" s="67"/>
      <c r="CO24" s="67" t="b">
        <f t="shared" si="42"/>
        <v>0</v>
      </c>
      <c r="CP24" s="67" t="str">
        <f t="shared" si="43"/>
        <v xml:space="preserve">  </v>
      </c>
      <c r="CQ24" s="67"/>
      <c r="CR24" s="67" t="b">
        <f t="shared" si="50"/>
        <v>0</v>
      </c>
      <c r="CS24" s="67" t="str">
        <f t="shared" si="44"/>
        <v xml:space="preserve">  </v>
      </c>
      <c r="CT24" s="67"/>
      <c r="CU24" s="67" t="b">
        <f t="shared" si="51"/>
        <v>0</v>
      </c>
      <c r="CV24" s="68" t="str">
        <f t="shared" si="45"/>
        <v xml:space="preserve">  </v>
      </c>
      <c r="CW24" s="145">
        <f t="shared" si="52"/>
        <v>0</v>
      </c>
      <c r="CX24" s="146">
        <f t="shared" si="53"/>
        <v>2</v>
      </c>
      <c r="DJ24" s="73" t="s">
        <v>282</v>
      </c>
      <c r="DK24" s="125" t="s">
        <v>288</v>
      </c>
      <c r="DL24" t="s">
        <v>294</v>
      </c>
      <c r="DM24" t="s">
        <v>328</v>
      </c>
      <c r="DN24" s="121" t="s">
        <v>328</v>
      </c>
      <c r="DP24" s="120">
        <v>5</v>
      </c>
      <c r="DU24" s="120">
        <v>2</v>
      </c>
      <c r="EN24" s="25">
        <v>19</v>
      </c>
      <c r="EO24" t="s">
        <v>237</v>
      </c>
      <c r="EQ24" s="6">
        <v>3</v>
      </c>
      <c r="ER24" s="6" t="s">
        <v>91</v>
      </c>
      <c r="ES24" s="6" t="s">
        <v>260</v>
      </c>
      <c r="EU24" s="2">
        <v>3</v>
      </c>
      <c r="EV24" s="2" t="s">
        <v>265</v>
      </c>
      <c r="EX24" s="2">
        <v>6</v>
      </c>
      <c r="EY24" s="2" t="s">
        <v>289</v>
      </c>
      <c r="FE24" s="15">
        <v>18</v>
      </c>
      <c r="FF24" s="14" t="s">
        <v>137</v>
      </c>
      <c r="FG24" t="str">
        <f t="shared" si="54"/>
        <v>18 Εδέσσης Πέλλης</v>
      </c>
      <c r="FH24" s="25">
        <v>32121</v>
      </c>
      <c r="FI24" s="155">
        <v>32019</v>
      </c>
      <c r="FJ24" s="156" t="s">
        <v>517</v>
      </c>
      <c r="FK24" t="str">
        <f t="shared" si="55"/>
        <v>32019 ΚΑΣΣΑΝΔΡΑΣ</v>
      </c>
    </row>
    <row r="25" spans="2:174">
      <c r="B25" s="149" t="s">
        <v>758</v>
      </c>
      <c r="C25" s="151">
        <v>2831022222</v>
      </c>
      <c r="D25" s="25" t="s">
        <v>608</v>
      </c>
      <c r="E25" s="168" t="str">
        <f t="shared" ref="E25" si="59">LEFT(D25,1)</f>
        <v>8</v>
      </c>
      <c r="F25" s="168" t="str">
        <f t="shared" ref="F25" si="60">MID(D25,2,2)</f>
        <v>81</v>
      </c>
      <c r="G25" s="168" t="str">
        <f t="shared" ref="G25" si="61">RIGHT(D25,2)</f>
        <v>ΟΥ</v>
      </c>
      <c r="H25" s="120" t="s">
        <v>639</v>
      </c>
      <c r="I25" s="168" t="s">
        <v>723</v>
      </c>
      <c r="L25" s="25" t="str">
        <f t="shared" si="46"/>
        <v>:</v>
      </c>
      <c r="O25" s="25" t="str">
        <f t="shared" si="47"/>
        <v>:</v>
      </c>
      <c r="P25" s="103">
        <v>41108</v>
      </c>
      <c r="Q25" s="73">
        <f t="shared" si="3"/>
        <v>18</v>
      </c>
      <c r="R25" s="73">
        <f t="shared" si="4"/>
        <v>7</v>
      </c>
      <c r="S25" s="73">
        <f t="shared" si="5"/>
        <v>2012</v>
      </c>
      <c r="T25" s="104">
        <v>0.95833333333333337</v>
      </c>
      <c r="U25" s="105">
        <f t="shared" si="6"/>
        <v>41108</v>
      </c>
      <c r="V25" s="104">
        <v>0.96111111111111114</v>
      </c>
      <c r="W25" s="106">
        <f t="shared" si="7"/>
        <v>0</v>
      </c>
      <c r="X25" s="174">
        <f t="shared" si="8"/>
        <v>2.7777777777777679E-3</v>
      </c>
      <c r="Y25" s="105">
        <f t="shared" si="9"/>
        <v>41108</v>
      </c>
      <c r="Z25" s="104">
        <v>0.96180555555555547</v>
      </c>
      <c r="AA25" s="106">
        <f t="shared" si="10"/>
        <v>0</v>
      </c>
      <c r="AB25" s="174">
        <f t="shared" si="11"/>
        <v>6.9444444444433095E-4</v>
      </c>
      <c r="AC25" s="105">
        <f t="shared" si="12"/>
        <v>41108</v>
      </c>
      <c r="AD25" s="104">
        <v>0.98263888888888884</v>
      </c>
      <c r="AE25" s="106">
        <f t="shared" si="13"/>
        <v>0</v>
      </c>
      <c r="AF25" s="174">
        <f t="shared" si="14"/>
        <v>2.083333333333337E-2</v>
      </c>
      <c r="AG25" s="105">
        <v>41109</v>
      </c>
      <c r="AH25" s="104">
        <v>0.48958333333333331</v>
      </c>
      <c r="AI25" s="106">
        <f t="shared" si="16"/>
        <v>1440</v>
      </c>
      <c r="AJ25" s="174">
        <f t="shared" si="17"/>
        <v>1440.4930555555557</v>
      </c>
      <c r="AM25" s="106">
        <f t="shared" si="18"/>
        <v>59196960</v>
      </c>
      <c r="AN25" s="174">
        <f t="shared" si="19"/>
        <v>59196960.489583336</v>
      </c>
      <c r="AQ25" s="106">
        <f t="shared" si="20"/>
        <v>0</v>
      </c>
      <c r="AR25" s="174">
        <f t="shared" si="21"/>
        <v>0</v>
      </c>
      <c r="AZ25" s="106">
        <f t="shared" si="22"/>
        <v>0</v>
      </c>
      <c r="BB25" s="33" t="s">
        <v>298</v>
      </c>
      <c r="BC25" s="55" t="s">
        <v>316</v>
      </c>
      <c r="BF25" s="57" t="s">
        <v>249</v>
      </c>
      <c r="BG25" s="42" t="b">
        <f t="shared" si="23"/>
        <v>1</v>
      </c>
      <c r="BH25" s="42">
        <v>15</v>
      </c>
      <c r="BJ25" s="42" t="b">
        <f t="shared" si="25"/>
        <v>0</v>
      </c>
      <c r="BK25" s="42" t="str">
        <f t="shared" si="26"/>
        <v xml:space="preserve">  </v>
      </c>
      <c r="BM25" s="42" t="b">
        <f t="shared" si="27"/>
        <v>0</v>
      </c>
      <c r="BN25" s="42" t="str">
        <f t="shared" si="28"/>
        <v xml:space="preserve">  </v>
      </c>
      <c r="BP25" s="42" t="b">
        <f t="shared" si="29"/>
        <v>0</v>
      </c>
      <c r="BQ25" s="42" t="str">
        <f t="shared" si="30"/>
        <v xml:space="preserve">  </v>
      </c>
      <c r="BS25" s="42" t="b">
        <f t="shared" si="31"/>
        <v>0</v>
      </c>
      <c r="BT25" s="47" t="str">
        <f t="shared" si="32"/>
        <v xml:space="preserve">  </v>
      </c>
      <c r="BV25" s="38" t="b">
        <f t="shared" si="33"/>
        <v>0</v>
      </c>
      <c r="BW25" s="38" t="str">
        <f t="shared" ref="BW25:BW67" si="62">IF(BV25,"Προσθέσατε αριθμό παρακαλώ","  ")</f>
        <v xml:space="preserve">  </v>
      </c>
      <c r="BY25" s="38" t="b">
        <f t="shared" si="34"/>
        <v>0</v>
      </c>
      <c r="BZ25" s="38" t="str">
        <f t="shared" si="35"/>
        <v xml:space="preserve">  </v>
      </c>
      <c r="CB25" s="38" t="b">
        <f t="shared" si="36"/>
        <v>0</v>
      </c>
      <c r="CC25" s="38" t="str">
        <f t="shared" si="37"/>
        <v xml:space="preserve">  </v>
      </c>
      <c r="CE25" s="38" t="b">
        <f t="shared" si="38"/>
        <v>0</v>
      </c>
      <c r="CF25" s="38" t="str">
        <f t="shared" si="39"/>
        <v xml:space="preserve">  </v>
      </c>
      <c r="CH25" s="38" t="b">
        <f t="shared" si="40"/>
        <v>0</v>
      </c>
      <c r="CI25" s="39" t="str">
        <f t="shared" si="41"/>
        <v xml:space="preserve">  </v>
      </c>
      <c r="CK25" s="67"/>
      <c r="CL25" s="67" t="b">
        <f t="shared" si="48"/>
        <v>0</v>
      </c>
      <c r="CM25" s="67" t="str">
        <f t="shared" si="49"/>
        <v xml:space="preserve">  </v>
      </c>
      <c r="CN25" s="67"/>
      <c r="CO25" s="67" t="b">
        <f t="shared" si="42"/>
        <v>0</v>
      </c>
      <c r="CP25" s="67" t="str">
        <f t="shared" si="43"/>
        <v xml:space="preserve">  </v>
      </c>
      <c r="CQ25" s="67"/>
      <c r="CR25" s="67" t="b">
        <f t="shared" si="50"/>
        <v>0</v>
      </c>
      <c r="CS25" s="67" t="str">
        <f t="shared" si="44"/>
        <v xml:space="preserve">  </v>
      </c>
      <c r="CT25" s="67"/>
      <c r="CU25" s="67" t="b">
        <f t="shared" si="51"/>
        <v>0</v>
      </c>
      <c r="CV25" s="68" t="str">
        <f t="shared" si="45"/>
        <v xml:space="preserve">  </v>
      </c>
      <c r="CW25" s="145">
        <f t="shared" si="52"/>
        <v>15</v>
      </c>
      <c r="CX25" s="146">
        <f t="shared" si="53"/>
        <v>0</v>
      </c>
      <c r="DJ25" s="73" t="s">
        <v>281</v>
      </c>
      <c r="DK25" s="125" t="s">
        <v>286</v>
      </c>
      <c r="DL25" t="s">
        <v>294</v>
      </c>
      <c r="DM25" t="s">
        <v>328</v>
      </c>
      <c r="DN25" s="121" t="s">
        <v>328</v>
      </c>
      <c r="DP25" s="120">
        <v>13</v>
      </c>
      <c r="DU25" s="120">
        <v>5</v>
      </c>
      <c r="EN25" s="25">
        <v>20</v>
      </c>
      <c r="EO25" t="s">
        <v>238</v>
      </c>
      <c r="EQ25" s="6">
        <v>4</v>
      </c>
      <c r="ER25" s="6" t="s">
        <v>92</v>
      </c>
      <c r="ES25" s="6" t="s">
        <v>261</v>
      </c>
      <c r="EU25" s="2">
        <v>4</v>
      </c>
      <c r="EV25" s="2" t="s">
        <v>266</v>
      </c>
      <c r="EX25" s="2">
        <v>7</v>
      </c>
      <c r="EY25" s="10" t="s">
        <v>290</v>
      </c>
      <c r="FE25" s="15">
        <v>19</v>
      </c>
      <c r="FF25" s="14" t="s">
        <v>595</v>
      </c>
      <c r="FG25" t="str">
        <f t="shared" si="54"/>
        <v>19 Γιαννιτσών Πέλλης</v>
      </c>
      <c r="FH25" s="25">
        <v>32122</v>
      </c>
      <c r="FI25" s="155">
        <v>32121</v>
      </c>
      <c r="FJ25" s="156" t="s">
        <v>521</v>
      </c>
      <c r="FK25" t="str">
        <f t="shared" si="55"/>
        <v>32121 ΚΙΛΚΙΣ</v>
      </c>
      <c r="FN25" s="23" t="s">
        <v>327</v>
      </c>
    </row>
    <row r="26" spans="2:174">
      <c r="B26" s="149" t="s">
        <v>758</v>
      </c>
      <c r="C26" s="151">
        <v>2831022222</v>
      </c>
      <c r="D26" s="25" t="s">
        <v>608</v>
      </c>
      <c r="E26" s="168" t="str">
        <f t="shared" ref="E26:E27" si="63">LEFT(D26,1)</f>
        <v>8</v>
      </c>
      <c r="F26" s="168" t="str">
        <f t="shared" ref="F26:F27" si="64">MID(D26,2,2)</f>
        <v>81</v>
      </c>
      <c r="G26" s="168" t="str">
        <f t="shared" ref="G26:G27" si="65">RIGHT(D26,2)</f>
        <v>ΟΥ</v>
      </c>
      <c r="H26" s="120" t="s">
        <v>639</v>
      </c>
      <c r="I26" s="168" t="s">
        <v>640</v>
      </c>
      <c r="L26" s="25" t="str">
        <f t="shared" si="46"/>
        <v>:</v>
      </c>
      <c r="O26" s="25" t="str">
        <f t="shared" si="47"/>
        <v>:</v>
      </c>
      <c r="P26" s="103">
        <v>41108</v>
      </c>
      <c r="Q26" s="73">
        <f t="shared" si="3"/>
        <v>18</v>
      </c>
      <c r="R26" s="73">
        <f t="shared" si="4"/>
        <v>7</v>
      </c>
      <c r="S26" s="73">
        <f t="shared" si="5"/>
        <v>2012</v>
      </c>
      <c r="T26" s="104">
        <v>0.4152777777777778</v>
      </c>
      <c r="U26" s="105">
        <f t="shared" si="6"/>
        <v>41108</v>
      </c>
      <c r="V26" s="104">
        <v>0.41597222222222219</v>
      </c>
      <c r="W26" s="106">
        <f t="shared" si="7"/>
        <v>0</v>
      </c>
      <c r="X26" s="174">
        <f t="shared" si="8"/>
        <v>6.9444444444438647E-4</v>
      </c>
      <c r="Y26" s="105">
        <f t="shared" si="9"/>
        <v>41108</v>
      </c>
      <c r="Z26" s="104">
        <v>0.41666666666666669</v>
      </c>
      <c r="AA26" s="106">
        <f t="shared" si="10"/>
        <v>0</v>
      </c>
      <c r="AB26" s="174">
        <f t="shared" si="11"/>
        <v>6.9444444444449749E-4</v>
      </c>
      <c r="AC26" s="105">
        <f t="shared" si="12"/>
        <v>41108</v>
      </c>
      <c r="AD26" s="104">
        <v>0.4201388888888889</v>
      </c>
      <c r="AE26" s="106">
        <f t="shared" si="13"/>
        <v>0</v>
      </c>
      <c r="AF26" s="174">
        <f t="shared" si="14"/>
        <v>3.4722222222222099E-3</v>
      </c>
      <c r="AG26" s="105">
        <f t="shared" si="15"/>
        <v>41108</v>
      </c>
      <c r="AH26" s="104">
        <v>0.5</v>
      </c>
      <c r="AI26" s="106">
        <f t="shared" si="16"/>
        <v>0</v>
      </c>
      <c r="AJ26" s="174">
        <f t="shared" si="17"/>
        <v>7.9861111111111105E-2</v>
      </c>
      <c r="AM26" s="106">
        <f t="shared" si="18"/>
        <v>59195520</v>
      </c>
      <c r="AN26" s="174">
        <f t="shared" si="19"/>
        <v>59195520.5</v>
      </c>
      <c r="AQ26" s="106">
        <f t="shared" si="20"/>
        <v>0</v>
      </c>
      <c r="AR26" s="174">
        <f t="shared" si="21"/>
        <v>0</v>
      </c>
      <c r="AZ26" s="106">
        <f t="shared" si="22"/>
        <v>0</v>
      </c>
      <c r="BB26" s="33" t="s">
        <v>298</v>
      </c>
      <c r="BC26" s="55" t="s">
        <v>316</v>
      </c>
      <c r="BF26" s="57" t="s">
        <v>249</v>
      </c>
      <c r="BG26" s="42" t="b">
        <f t="shared" si="23"/>
        <v>1</v>
      </c>
      <c r="BH26" s="42">
        <v>1.5</v>
      </c>
      <c r="BJ26" s="42" t="b">
        <f t="shared" si="25"/>
        <v>0</v>
      </c>
      <c r="BK26" s="42" t="str">
        <f t="shared" si="26"/>
        <v xml:space="preserve">  </v>
      </c>
      <c r="BM26" s="42" t="b">
        <f t="shared" si="27"/>
        <v>0</v>
      </c>
      <c r="BN26" s="42" t="str">
        <f t="shared" si="28"/>
        <v xml:space="preserve">  </v>
      </c>
      <c r="BP26" s="42" t="b">
        <f t="shared" si="29"/>
        <v>0</v>
      </c>
      <c r="BQ26" s="42" t="str">
        <f t="shared" si="30"/>
        <v xml:space="preserve">  </v>
      </c>
      <c r="BS26" s="42" t="b">
        <f t="shared" si="31"/>
        <v>0</v>
      </c>
      <c r="BT26" s="47" t="str">
        <f t="shared" si="32"/>
        <v xml:space="preserve">  </v>
      </c>
      <c r="BV26" s="38" t="b">
        <f t="shared" si="33"/>
        <v>0</v>
      </c>
      <c r="BW26" s="38" t="str">
        <f t="shared" si="62"/>
        <v xml:space="preserve">  </v>
      </c>
      <c r="BY26" s="38" t="b">
        <f t="shared" si="34"/>
        <v>0</v>
      </c>
      <c r="BZ26" s="38" t="str">
        <f t="shared" si="35"/>
        <v xml:space="preserve">  </v>
      </c>
      <c r="CB26" s="38" t="b">
        <f t="shared" si="36"/>
        <v>0</v>
      </c>
      <c r="CC26" s="38" t="str">
        <f t="shared" si="37"/>
        <v xml:space="preserve">  </v>
      </c>
      <c r="CE26" s="38" t="b">
        <f t="shared" si="38"/>
        <v>0</v>
      </c>
      <c r="CF26" s="38" t="str">
        <f t="shared" si="39"/>
        <v xml:space="preserve">  </v>
      </c>
      <c r="CH26" s="38" t="b">
        <f t="shared" si="40"/>
        <v>0</v>
      </c>
      <c r="CI26" s="39" t="str">
        <f t="shared" si="41"/>
        <v xml:space="preserve">  </v>
      </c>
      <c r="CK26" s="67"/>
      <c r="CL26" s="67" t="b">
        <f t="shared" si="48"/>
        <v>0</v>
      </c>
      <c r="CM26" s="67" t="str">
        <f t="shared" si="49"/>
        <v xml:space="preserve">  </v>
      </c>
      <c r="CN26" s="67"/>
      <c r="CO26" s="67" t="b">
        <f t="shared" si="42"/>
        <v>0</v>
      </c>
      <c r="CP26" s="67" t="str">
        <f t="shared" si="43"/>
        <v xml:space="preserve">  </v>
      </c>
      <c r="CQ26" s="67"/>
      <c r="CR26" s="67" t="b">
        <f t="shared" si="50"/>
        <v>0</v>
      </c>
      <c r="CS26" s="67" t="str">
        <f t="shared" si="44"/>
        <v xml:space="preserve">  </v>
      </c>
      <c r="CT26" s="67"/>
      <c r="CU26" s="67" t="b">
        <f t="shared" si="51"/>
        <v>0</v>
      </c>
      <c r="CV26" s="68" t="str">
        <f t="shared" si="45"/>
        <v xml:space="preserve">  </v>
      </c>
      <c r="CW26" s="145">
        <f t="shared" si="52"/>
        <v>1.5</v>
      </c>
      <c r="CX26" s="146">
        <f t="shared" si="53"/>
        <v>0</v>
      </c>
      <c r="DK26" s="125" t="s">
        <v>286</v>
      </c>
      <c r="DL26" t="s">
        <v>294</v>
      </c>
      <c r="DM26" t="s">
        <v>328</v>
      </c>
      <c r="DN26" s="121" t="s">
        <v>328</v>
      </c>
      <c r="DP26" s="120">
        <v>7</v>
      </c>
      <c r="EN26" s="25">
        <v>21</v>
      </c>
      <c r="EO26" t="s">
        <v>239</v>
      </c>
      <c r="EQ26" s="6">
        <v>5</v>
      </c>
      <c r="ER26" s="6" t="s">
        <v>93</v>
      </c>
      <c r="ES26" s="6" t="s">
        <v>262</v>
      </c>
      <c r="EU26" s="2">
        <v>5</v>
      </c>
      <c r="EV26" s="2" t="s">
        <v>267</v>
      </c>
      <c r="EX26" s="2">
        <v>8</v>
      </c>
      <c r="EY26" s="10" t="s">
        <v>291</v>
      </c>
      <c r="FE26" s="15">
        <v>20</v>
      </c>
      <c r="FF26" s="14" t="s">
        <v>138</v>
      </c>
      <c r="FG26" t="str">
        <f t="shared" si="54"/>
        <v>20 Αριδαίας Πέλλης</v>
      </c>
      <c r="FH26" s="25">
        <v>32223</v>
      </c>
      <c r="FI26" s="155">
        <v>32122</v>
      </c>
      <c r="FJ26" s="156" t="s">
        <v>494</v>
      </c>
      <c r="FK26" t="str">
        <f t="shared" si="55"/>
        <v>32122 ΓΟΥΜΕΝΙΣΣΑΣ</v>
      </c>
      <c r="FN26" s="23" t="s">
        <v>328</v>
      </c>
    </row>
    <row r="27" spans="2:174">
      <c r="B27" s="149" t="s">
        <v>758</v>
      </c>
      <c r="C27" s="151">
        <v>2831022222</v>
      </c>
      <c r="D27" s="25" t="s">
        <v>608</v>
      </c>
      <c r="E27" s="168" t="str">
        <f t="shared" si="63"/>
        <v>8</v>
      </c>
      <c r="F27" s="168" t="str">
        <f t="shared" si="64"/>
        <v>81</v>
      </c>
      <c r="G27" s="168" t="str">
        <f t="shared" si="65"/>
        <v>ΟΥ</v>
      </c>
      <c r="H27" s="168" t="s">
        <v>626</v>
      </c>
      <c r="I27" s="168" t="s">
        <v>724</v>
      </c>
      <c r="L27" s="25" t="str">
        <f t="shared" si="46"/>
        <v>:</v>
      </c>
      <c r="O27" s="25" t="str">
        <f t="shared" si="47"/>
        <v>:</v>
      </c>
      <c r="P27" s="103">
        <v>41109</v>
      </c>
      <c r="Q27" s="73">
        <f t="shared" si="3"/>
        <v>19</v>
      </c>
      <c r="R27" s="73">
        <f t="shared" si="4"/>
        <v>7</v>
      </c>
      <c r="S27" s="73">
        <f t="shared" si="5"/>
        <v>2012</v>
      </c>
      <c r="T27" s="104">
        <v>0.42708333333333331</v>
      </c>
      <c r="U27" s="105">
        <f t="shared" si="6"/>
        <v>41109</v>
      </c>
      <c r="V27" s="104">
        <v>0.42777777777777781</v>
      </c>
      <c r="W27" s="106">
        <f t="shared" si="7"/>
        <v>0</v>
      </c>
      <c r="X27" s="174">
        <f t="shared" si="8"/>
        <v>6.9444444444449749E-4</v>
      </c>
      <c r="Y27" s="105">
        <f t="shared" si="9"/>
        <v>41109</v>
      </c>
      <c r="Z27" s="104">
        <v>0.4291666666666667</v>
      </c>
      <c r="AA27" s="106">
        <f t="shared" si="10"/>
        <v>0</v>
      </c>
      <c r="AB27" s="174">
        <f t="shared" si="11"/>
        <v>1.388888888888884E-3</v>
      </c>
      <c r="AC27" s="105">
        <f t="shared" si="12"/>
        <v>41109</v>
      </c>
      <c r="AD27" s="104">
        <v>0.43402777777777773</v>
      </c>
      <c r="AE27" s="106">
        <f t="shared" si="13"/>
        <v>0</v>
      </c>
      <c r="AF27" s="174">
        <f t="shared" si="14"/>
        <v>4.8611111111110383E-3</v>
      </c>
      <c r="AG27" s="105">
        <f t="shared" si="15"/>
        <v>41109</v>
      </c>
      <c r="AH27" s="104">
        <v>0.47569444444444442</v>
      </c>
      <c r="AI27" s="106">
        <f t="shared" si="16"/>
        <v>0</v>
      </c>
      <c r="AJ27" s="174">
        <f t="shared" si="17"/>
        <v>4.1666666666666685E-2</v>
      </c>
      <c r="AM27" s="106">
        <f t="shared" si="18"/>
        <v>59196960</v>
      </c>
      <c r="AN27" s="174">
        <f t="shared" si="19"/>
        <v>59196960.475694448</v>
      </c>
      <c r="AQ27" s="106">
        <f t="shared" si="20"/>
        <v>0</v>
      </c>
      <c r="AR27" s="174">
        <f t="shared" si="21"/>
        <v>0</v>
      </c>
      <c r="AZ27" s="106">
        <f t="shared" si="22"/>
        <v>0</v>
      </c>
      <c r="BB27" s="33" t="s">
        <v>298</v>
      </c>
      <c r="BC27" s="55" t="s">
        <v>316</v>
      </c>
      <c r="BG27" s="42" t="b">
        <f t="shared" si="23"/>
        <v>0</v>
      </c>
      <c r="BH27" s="42" t="str">
        <f t="shared" si="24"/>
        <v xml:space="preserve">  </v>
      </c>
      <c r="BJ27" s="42" t="b">
        <f t="shared" si="25"/>
        <v>0</v>
      </c>
      <c r="BK27" s="42" t="str">
        <f t="shared" si="26"/>
        <v xml:space="preserve">  </v>
      </c>
      <c r="BM27" s="42" t="b">
        <f t="shared" si="27"/>
        <v>0</v>
      </c>
      <c r="BN27" s="42" t="str">
        <f t="shared" si="28"/>
        <v xml:space="preserve">  </v>
      </c>
      <c r="BP27" s="42" t="b">
        <f t="shared" si="29"/>
        <v>0</v>
      </c>
      <c r="BQ27" s="42" t="str">
        <f t="shared" si="30"/>
        <v xml:space="preserve">  </v>
      </c>
      <c r="BS27" s="42" t="b">
        <f t="shared" si="31"/>
        <v>0</v>
      </c>
      <c r="BT27" s="47" t="str">
        <f t="shared" si="32"/>
        <v xml:space="preserve">  </v>
      </c>
      <c r="BU27" s="48" t="s">
        <v>72</v>
      </c>
      <c r="BV27" s="38" t="b">
        <f t="shared" si="33"/>
        <v>1</v>
      </c>
      <c r="BW27" s="38">
        <v>0.1</v>
      </c>
      <c r="BY27" s="38" t="b">
        <f t="shared" si="34"/>
        <v>0</v>
      </c>
      <c r="BZ27" s="38" t="str">
        <f t="shared" si="35"/>
        <v xml:space="preserve">  </v>
      </c>
      <c r="CB27" s="38" t="b">
        <f t="shared" si="36"/>
        <v>0</v>
      </c>
      <c r="CC27" s="38" t="str">
        <f t="shared" si="37"/>
        <v xml:space="preserve">  </v>
      </c>
      <c r="CE27" s="38" t="b">
        <f t="shared" si="38"/>
        <v>0</v>
      </c>
      <c r="CF27" s="38" t="str">
        <f t="shared" si="39"/>
        <v xml:space="preserve">  </v>
      </c>
      <c r="CH27" s="38" t="b">
        <f t="shared" si="40"/>
        <v>0</v>
      </c>
      <c r="CI27" s="39" t="str">
        <f t="shared" si="41"/>
        <v xml:space="preserve">  </v>
      </c>
      <c r="CK27" s="67"/>
      <c r="CL27" s="67" t="b">
        <f t="shared" si="48"/>
        <v>0</v>
      </c>
      <c r="CM27" s="67" t="str">
        <f t="shared" si="49"/>
        <v xml:space="preserve">  </v>
      </c>
      <c r="CN27" s="67"/>
      <c r="CO27" s="67" t="b">
        <f t="shared" si="42"/>
        <v>0</v>
      </c>
      <c r="CP27" s="67" t="str">
        <f t="shared" si="43"/>
        <v xml:space="preserve">  </v>
      </c>
      <c r="CQ27" s="67"/>
      <c r="CR27" s="67" t="b">
        <f t="shared" si="50"/>
        <v>0</v>
      </c>
      <c r="CS27" s="67" t="str">
        <f t="shared" si="44"/>
        <v xml:space="preserve">  </v>
      </c>
      <c r="CT27" s="67"/>
      <c r="CU27" s="67" t="b">
        <f t="shared" si="51"/>
        <v>0</v>
      </c>
      <c r="CV27" s="68" t="str">
        <f t="shared" si="45"/>
        <v xml:space="preserve">  </v>
      </c>
      <c r="CW27" s="145">
        <f t="shared" si="52"/>
        <v>0</v>
      </c>
      <c r="CX27" s="146">
        <f t="shared" si="53"/>
        <v>0.1</v>
      </c>
      <c r="DL27" t="s">
        <v>294</v>
      </c>
      <c r="DM27" t="s">
        <v>328</v>
      </c>
      <c r="DN27" s="121" t="s">
        <v>328</v>
      </c>
      <c r="DP27" s="120">
        <v>5</v>
      </c>
      <c r="DU27" s="120">
        <v>2</v>
      </c>
      <c r="EN27" s="25">
        <v>22</v>
      </c>
      <c r="EO27" t="s">
        <v>240</v>
      </c>
      <c r="EX27" s="2">
        <v>9</v>
      </c>
      <c r="EY27" s="10" t="s">
        <v>292</v>
      </c>
      <c r="FE27" s="15">
        <v>21</v>
      </c>
      <c r="FF27" s="14" t="s">
        <v>139</v>
      </c>
      <c r="FG27" t="str">
        <f t="shared" si="54"/>
        <v>21 Εξαπλατάνου Πέλλης</v>
      </c>
      <c r="FH27" s="25">
        <v>32224</v>
      </c>
      <c r="FI27" s="155">
        <v>32223</v>
      </c>
      <c r="FJ27" s="156" t="s">
        <v>500</v>
      </c>
      <c r="FK27" t="str">
        <f t="shared" si="55"/>
        <v>32223 ΕΔΕΣΣΑΣ</v>
      </c>
    </row>
    <row r="28" spans="2:174">
      <c r="B28" s="149" t="s">
        <v>758</v>
      </c>
      <c r="C28" s="151">
        <v>2831022222</v>
      </c>
      <c r="D28" s="25" t="s">
        <v>608</v>
      </c>
      <c r="E28" t="str">
        <f t="shared" si="0"/>
        <v>8</v>
      </c>
      <c r="F28" t="str">
        <f t="shared" si="1"/>
        <v>81</v>
      </c>
      <c r="G28" t="str">
        <f t="shared" si="2"/>
        <v>ΟΥ</v>
      </c>
      <c r="H28" s="168" t="s">
        <v>629</v>
      </c>
      <c r="I28" s="168" t="s">
        <v>641</v>
      </c>
      <c r="L28" s="25" t="str">
        <f t="shared" si="46"/>
        <v>:</v>
      </c>
      <c r="O28" s="25" t="str">
        <f t="shared" si="47"/>
        <v>:</v>
      </c>
      <c r="P28" s="103">
        <v>41124</v>
      </c>
      <c r="Q28" s="73">
        <f t="shared" si="3"/>
        <v>3</v>
      </c>
      <c r="R28" s="73">
        <f t="shared" si="4"/>
        <v>8</v>
      </c>
      <c r="S28" s="73">
        <f t="shared" si="5"/>
        <v>2012</v>
      </c>
      <c r="T28" s="104">
        <v>0.35416666666666669</v>
      </c>
      <c r="U28" s="105">
        <f t="shared" si="6"/>
        <v>41124</v>
      </c>
      <c r="V28" s="104">
        <v>0.10555555555555556</v>
      </c>
      <c r="W28" s="106">
        <f t="shared" si="7"/>
        <v>0</v>
      </c>
      <c r="X28" s="174">
        <f t="shared" si="8"/>
        <v>0.24861111111111112</v>
      </c>
      <c r="Y28" s="105">
        <f t="shared" si="9"/>
        <v>41124</v>
      </c>
      <c r="Z28" s="104">
        <v>0.1076388888888889</v>
      </c>
      <c r="AA28" s="106">
        <f t="shared" si="10"/>
        <v>0</v>
      </c>
      <c r="AB28" s="174">
        <f t="shared" si="11"/>
        <v>2.0833333333333398E-3</v>
      </c>
      <c r="AC28" s="105">
        <f t="shared" si="12"/>
        <v>41124</v>
      </c>
      <c r="AD28" s="104">
        <v>0.10902777777777778</v>
      </c>
      <c r="AE28" s="106">
        <f t="shared" si="13"/>
        <v>0</v>
      </c>
      <c r="AF28" s="174">
        <f t="shared" si="14"/>
        <v>1.388888888888884E-3</v>
      </c>
      <c r="AG28" s="105">
        <f t="shared" si="15"/>
        <v>41124</v>
      </c>
      <c r="AH28" s="104">
        <v>0.125</v>
      </c>
      <c r="AI28" s="106">
        <f t="shared" si="16"/>
        <v>0</v>
      </c>
      <c r="AJ28" s="174">
        <f t="shared" si="17"/>
        <v>1.5972222222222221E-2</v>
      </c>
      <c r="AM28" s="106">
        <f t="shared" si="18"/>
        <v>59218560</v>
      </c>
      <c r="AN28" s="174">
        <f t="shared" si="19"/>
        <v>59218560.125</v>
      </c>
      <c r="AQ28" s="106">
        <f t="shared" si="20"/>
        <v>0</v>
      </c>
      <c r="AR28" s="174">
        <f t="shared" si="21"/>
        <v>0</v>
      </c>
      <c r="AZ28" s="106">
        <f t="shared" si="22"/>
        <v>0</v>
      </c>
      <c r="BB28" s="33" t="s">
        <v>298</v>
      </c>
      <c r="BC28" s="55" t="s">
        <v>316</v>
      </c>
      <c r="BG28" s="42" t="b">
        <f t="shared" si="23"/>
        <v>0</v>
      </c>
      <c r="BH28" s="42" t="str">
        <f t="shared" si="24"/>
        <v xml:space="preserve">  </v>
      </c>
      <c r="BJ28" s="42" t="b">
        <f t="shared" si="25"/>
        <v>0</v>
      </c>
      <c r="BK28" s="42" t="str">
        <f t="shared" si="26"/>
        <v xml:space="preserve">  </v>
      </c>
      <c r="BM28" s="42" t="b">
        <f t="shared" si="27"/>
        <v>0</v>
      </c>
      <c r="BN28" s="42" t="str">
        <f t="shared" si="28"/>
        <v xml:space="preserve">  </v>
      </c>
      <c r="BP28" s="42" t="b">
        <f t="shared" si="29"/>
        <v>0</v>
      </c>
      <c r="BQ28" s="42" t="str">
        <f t="shared" si="30"/>
        <v xml:space="preserve">  </v>
      </c>
      <c r="BS28" s="42" t="b">
        <f t="shared" si="31"/>
        <v>0</v>
      </c>
      <c r="BT28" s="47" t="str">
        <f t="shared" si="32"/>
        <v xml:space="preserve">  </v>
      </c>
      <c r="BU28" s="48" t="s">
        <v>72</v>
      </c>
      <c r="BV28" s="38" t="b">
        <f t="shared" si="33"/>
        <v>1</v>
      </c>
      <c r="BW28" s="38">
        <v>0.03</v>
      </c>
      <c r="BY28" s="38" t="b">
        <f t="shared" si="34"/>
        <v>0</v>
      </c>
      <c r="BZ28" s="38" t="str">
        <f t="shared" si="35"/>
        <v xml:space="preserve">  </v>
      </c>
      <c r="CB28" s="38" t="b">
        <f t="shared" si="36"/>
        <v>0</v>
      </c>
      <c r="CC28" s="38" t="str">
        <f t="shared" si="37"/>
        <v xml:space="preserve">  </v>
      </c>
      <c r="CE28" s="38" t="b">
        <f t="shared" si="38"/>
        <v>0</v>
      </c>
      <c r="CF28" s="38" t="str">
        <f t="shared" si="39"/>
        <v xml:space="preserve">  </v>
      </c>
      <c r="CH28" s="38" t="b">
        <f t="shared" si="40"/>
        <v>0</v>
      </c>
      <c r="CI28" s="39" t="str">
        <f t="shared" si="41"/>
        <v xml:space="preserve">  </v>
      </c>
      <c r="CK28" s="67"/>
      <c r="CL28" s="67" t="b">
        <f t="shared" si="48"/>
        <v>0</v>
      </c>
      <c r="CM28" s="67" t="str">
        <f t="shared" si="49"/>
        <v xml:space="preserve">  </v>
      </c>
      <c r="CN28" s="67"/>
      <c r="CO28" s="67" t="b">
        <f t="shared" si="42"/>
        <v>0</v>
      </c>
      <c r="CP28" s="67" t="str">
        <f t="shared" si="43"/>
        <v xml:space="preserve">  </v>
      </c>
      <c r="CQ28" s="67"/>
      <c r="CR28" s="67" t="b">
        <f t="shared" si="50"/>
        <v>0</v>
      </c>
      <c r="CS28" s="67" t="str">
        <f t="shared" si="44"/>
        <v xml:space="preserve">  </v>
      </c>
      <c r="CT28" s="67"/>
      <c r="CU28" s="67" t="b">
        <f t="shared" si="51"/>
        <v>0</v>
      </c>
      <c r="CV28" s="68" t="str">
        <f t="shared" si="45"/>
        <v xml:space="preserve">  </v>
      </c>
      <c r="CW28" s="145">
        <f t="shared" si="52"/>
        <v>0</v>
      </c>
      <c r="CX28" s="146">
        <f t="shared" si="53"/>
        <v>0.03</v>
      </c>
      <c r="DJ28" s="73" t="s">
        <v>283</v>
      </c>
      <c r="DL28" t="s">
        <v>294</v>
      </c>
      <c r="DM28" t="s">
        <v>328</v>
      </c>
      <c r="DN28" s="121" t="s">
        <v>328</v>
      </c>
      <c r="DP28" s="73">
        <v>2</v>
      </c>
      <c r="DU28" s="73">
        <v>1</v>
      </c>
      <c r="EN28" s="25">
        <v>23</v>
      </c>
      <c r="EO28" t="s">
        <v>241</v>
      </c>
      <c r="EQ28" s="5" t="s">
        <v>94</v>
      </c>
      <c r="ER28" s="5"/>
      <c r="ES28" s="5"/>
      <c r="EU28" s="24" t="s">
        <v>101</v>
      </c>
      <c r="EV28" s="24"/>
      <c r="FE28" s="15">
        <v>22</v>
      </c>
      <c r="FF28" s="14" t="s">
        <v>140</v>
      </c>
      <c r="FG28" t="str">
        <f t="shared" si="54"/>
        <v>22 Φλωρίνης Φλωρίνης</v>
      </c>
      <c r="FH28" s="25">
        <v>32300</v>
      </c>
      <c r="FI28" s="155">
        <v>32224</v>
      </c>
      <c r="FJ28" s="156" t="s">
        <v>487</v>
      </c>
      <c r="FK28" t="str">
        <f t="shared" si="55"/>
        <v>32224 ΑΡΙΔΑΙΑΣ</v>
      </c>
    </row>
    <row r="29" spans="2:174">
      <c r="B29" s="149" t="s">
        <v>758</v>
      </c>
      <c r="C29" s="151">
        <v>2831022222</v>
      </c>
      <c r="D29" s="25" t="s">
        <v>608</v>
      </c>
      <c r="E29" t="str">
        <f t="shared" si="0"/>
        <v>8</v>
      </c>
      <c r="F29" t="str">
        <f t="shared" si="1"/>
        <v>81</v>
      </c>
      <c r="G29" t="str">
        <f t="shared" si="2"/>
        <v>ΟΥ</v>
      </c>
      <c r="H29" s="168" t="s">
        <v>619</v>
      </c>
      <c r="I29" s="168" t="s">
        <v>642</v>
      </c>
      <c r="L29" s="25" t="str">
        <f t="shared" si="46"/>
        <v>:</v>
      </c>
      <c r="O29" s="25" t="str">
        <f t="shared" si="47"/>
        <v>:</v>
      </c>
      <c r="P29" s="103">
        <v>41127</v>
      </c>
      <c r="Q29" s="73">
        <f t="shared" si="3"/>
        <v>6</v>
      </c>
      <c r="R29" s="73">
        <f t="shared" si="4"/>
        <v>8</v>
      </c>
      <c r="S29" s="73">
        <f t="shared" si="5"/>
        <v>2012</v>
      </c>
      <c r="T29" s="104">
        <v>0.28402777777777777</v>
      </c>
      <c r="U29" s="105">
        <f t="shared" si="6"/>
        <v>41127</v>
      </c>
      <c r="V29" s="104">
        <v>0.28472222222222221</v>
      </c>
      <c r="W29" s="106">
        <f t="shared" si="7"/>
        <v>0</v>
      </c>
      <c r="X29" s="174">
        <f t="shared" si="8"/>
        <v>6.9444444444444198E-4</v>
      </c>
      <c r="Y29" s="105">
        <f t="shared" si="9"/>
        <v>41127</v>
      </c>
      <c r="Z29" s="104">
        <v>0.28472222222222221</v>
      </c>
      <c r="AA29" s="106">
        <f t="shared" si="10"/>
        <v>0</v>
      </c>
      <c r="AB29" s="174">
        <f t="shared" si="11"/>
        <v>0</v>
      </c>
      <c r="AC29" s="105">
        <f t="shared" si="12"/>
        <v>41127</v>
      </c>
      <c r="AD29" s="104">
        <v>0.2951388888888889</v>
      </c>
      <c r="AE29" s="106">
        <f t="shared" si="13"/>
        <v>0</v>
      </c>
      <c r="AF29" s="174">
        <f t="shared" si="14"/>
        <v>1.0416666666666685E-2</v>
      </c>
      <c r="AG29" s="105">
        <f t="shared" si="15"/>
        <v>41127</v>
      </c>
      <c r="AH29" s="104">
        <v>0.3125</v>
      </c>
      <c r="AI29" s="106">
        <f t="shared" si="16"/>
        <v>0</v>
      </c>
      <c r="AJ29" s="174">
        <f t="shared" si="17"/>
        <v>1.7361111111111105E-2</v>
      </c>
      <c r="AM29" s="106">
        <f t="shared" si="18"/>
        <v>59222880</v>
      </c>
      <c r="AN29" s="174">
        <f t="shared" si="19"/>
        <v>59222880.3125</v>
      </c>
      <c r="AQ29" s="106">
        <f t="shared" si="20"/>
        <v>0</v>
      </c>
      <c r="AR29" s="174">
        <f t="shared" si="21"/>
        <v>0</v>
      </c>
      <c r="AZ29" s="106">
        <f t="shared" si="22"/>
        <v>0</v>
      </c>
      <c r="BB29" s="33" t="s">
        <v>298</v>
      </c>
      <c r="BC29" s="55" t="s">
        <v>316</v>
      </c>
      <c r="BF29" s="57" t="s">
        <v>250</v>
      </c>
      <c r="BG29" s="42" t="b">
        <f t="shared" si="23"/>
        <v>1</v>
      </c>
      <c r="BH29" s="42">
        <v>0.1</v>
      </c>
      <c r="BJ29" s="42" t="b">
        <f t="shared" si="25"/>
        <v>0</v>
      </c>
      <c r="BK29" s="42" t="str">
        <f t="shared" si="26"/>
        <v xml:space="preserve">  </v>
      </c>
      <c r="BM29" s="42" t="b">
        <f t="shared" si="27"/>
        <v>0</v>
      </c>
      <c r="BN29" s="42" t="str">
        <f t="shared" si="28"/>
        <v xml:space="preserve">  </v>
      </c>
      <c r="BP29" s="42" t="b">
        <f t="shared" si="29"/>
        <v>0</v>
      </c>
      <c r="BQ29" s="42" t="str">
        <f t="shared" si="30"/>
        <v xml:space="preserve">  </v>
      </c>
      <c r="BS29" s="42" t="b">
        <f t="shared" si="31"/>
        <v>0</v>
      </c>
      <c r="BT29" s="47" t="str">
        <f t="shared" si="32"/>
        <v xml:space="preserve">  </v>
      </c>
      <c r="BV29" s="38" t="b">
        <f t="shared" si="33"/>
        <v>0</v>
      </c>
      <c r="BW29" s="38" t="str">
        <f t="shared" si="62"/>
        <v xml:space="preserve">  </v>
      </c>
      <c r="BY29" s="38" t="b">
        <f t="shared" si="34"/>
        <v>0</v>
      </c>
      <c r="BZ29" s="38" t="str">
        <f t="shared" si="35"/>
        <v xml:space="preserve">  </v>
      </c>
      <c r="CB29" s="38" t="b">
        <f t="shared" si="36"/>
        <v>0</v>
      </c>
      <c r="CC29" s="38" t="str">
        <f t="shared" si="37"/>
        <v xml:space="preserve">  </v>
      </c>
      <c r="CE29" s="38" t="b">
        <f t="shared" si="38"/>
        <v>0</v>
      </c>
      <c r="CF29" s="38" t="str">
        <f t="shared" si="39"/>
        <v xml:space="preserve">  </v>
      </c>
      <c r="CH29" s="38" t="b">
        <f t="shared" si="40"/>
        <v>0</v>
      </c>
      <c r="CI29" s="39" t="str">
        <f t="shared" si="41"/>
        <v xml:space="preserve">  </v>
      </c>
      <c r="CK29" s="67"/>
      <c r="CL29" s="67" t="b">
        <f t="shared" si="48"/>
        <v>0</v>
      </c>
      <c r="CM29" s="67" t="str">
        <f t="shared" si="49"/>
        <v xml:space="preserve">  </v>
      </c>
      <c r="CN29" s="67"/>
      <c r="CO29" s="67" t="b">
        <f t="shared" si="42"/>
        <v>0</v>
      </c>
      <c r="CP29" s="67" t="str">
        <f t="shared" si="43"/>
        <v xml:space="preserve">  </v>
      </c>
      <c r="CQ29" s="67"/>
      <c r="CR29" s="67" t="b">
        <f t="shared" si="50"/>
        <v>0</v>
      </c>
      <c r="CS29" s="67" t="str">
        <f t="shared" si="44"/>
        <v xml:space="preserve">  </v>
      </c>
      <c r="CT29" s="67"/>
      <c r="CU29" s="67" t="b">
        <f t="shared" si="51"/>
        <v>0</v>
      </c>
      <c r="CV29" s="68" t="str">
        <f t="shared" si="45"/>
        <v xml:space="preserve">  </v>
      </c>
      <c r="CW29" s="145">
        <f t="shared" si="52"/>
        <v>0.1</v>
      </c>
      <c r="CX29" s="146">
        <f t="shared" si="53"/>
        <v>0</v>
      </c>
      <c r="DJ29" s="73" t="s">
        <v>281</v>
      </c>
      <c r="DP29" s="73">
        <v>2</v>
      </c>
      <c r="DU29" s="73">
        <v>1</v>
      </c>
      <c r="EN29" s="25">
        <v>24</v>
      </c>
      <c r="EO29" t="s">
        <v>242</v>
      </c>
      <c r="EQ29" s="6" t="s">
        <v>2</v>
      </c>
      <c r="ER29" s="6" t="s">
        <v>87</v>
      </c>
      <c r="ES29" s="6"/>
      <c r="EU29" s="7" t="s">
        <v>2</v>
      </c>
      <c r="EV29" s="8"/>
      <c r="EX29" s="70" t="s">
        <v>108</v>
      </c>
      <c r="EY29" s="71"/>
      <c r="FE29" s="15">
        <v>23</v>
      </c>
      <c r="FF29" s="14" t="s">
        <v>596</v>
      </c>
      <c r="FG29" t="str">
        <f t="shared" si="54"/>
        <v>23 Νεστορίου Καστοριάς</v>
      </c>
      <c r="FH29" s="25">
        <v>32400</v>
      </c>
      <c r="FI29" s="155">
        <v>32300</v>
      </c>
      <c r="FJ29" s="156" t="s">
        <v>576</v>
      </c>
      <c r="FK29" t="str">
        <f t="shared" si="55"/>
        <v>32300 ΦΛΩΡΙΝΑΣ</v>
      </c>
    </row>
    <row r="30" spans="2:174">
      <c r="B30" s="149" t="s">
        <v>758</v>
      </c>
      <c r="C30" s="151">
        <v>2831022222</v>
      </c>
      <c r="D30" s="25" t="s">
        <v>608</v>
      </c>
      <c r="E30" t="str">
        <f t="shared" si="0"/>
        <v>8</v>
      </c>
      <c r="F30" t="str">
        <f t="shared" si="1"/>
        <v>81</v>
      </c>
      <c r="G30" t="str">
        <f t="shared" si="2"/>
        <v>ΟΥ</v>
      </c>
      <c r="H30" s="168" t="s">
        <v>629</v>
      </c>
      <c r="I30" s="168" t="s">
        <v>641</v>
      </c>
      <c r="L30" s="25" t="str">
        <f t="shared" si="46"/>
        <v>:</v>
      </c>
      <c r="O30" s="25" t="str">
        <f t="shared" si="47"/>
        <v>:</v>
      </c>
      <c r="P30" s="103">
        <v>41128</v>
      </c>
      <c r="Q30" s="73">
        <f t="shared" si="3"/>
        <v>7</v>
      </c>
      <c r="R30" s="73">
        <f t="shared" si="4"/>
        <v>8</v>
      </c>
      <c r="S30" s="73">
        <f t="shared" si="5"/>
        <v>2012</v>
      </c>
      <c r="T30" s="104">
        <v>0.97916666666666663</v>
      </c>
      <c r="U30" s="105">
        <f t="shared" si="6"/>
        <v>41128</v>
      </c>
      <c r="V30" s="104">
        <v>0.98055555555555562</v>
      </c>
      <c r="W30" s="106">
        <f t="shared" si="7"/>
        <v>0</v>
      </c>
      <c r="X30" s="174">
        <f t="shared" si="8"/>
        <v>1.388888888888995E-3</v>
      </c>
      <c r="Y30" s="105">
        <f t="shared" si="9"/>
        <v>41128</v>
      </c>
      <c r="Z30" s="104">
        <v>0.98263888888888884</v>
      </c>
      <c r="AA30" s="106">
        <f t="shared" si="10"/>
        <v>0</v>
      </c>
      <c r="AB30" s="174">
        <f t="shared" si="11"/>
        <v>2.0833333333332149E-3</v>
      </c>
      <c r="AC30" s="105">
        <f t="shared" si="12"/>
        <v>41128</v>
      </c>
      <c r="AD30" s="104">
        <v>0.9902777777777777</v>
      </c>
      <c r="AE30" s="106">
        <f t="shared" si="13"/>
        <v>0</v>
      </c>
      <c r="AF30" s="174">
        <f t="shared" si="14"/>
        <v>7.6388888888888618E-3</v>
      </c>
      <c r="AG30" s="105">
        <f t="shared" si="15"/>
        <v>41128</v>
      </c>
      <c r="AH30" s="104">
        <v>1.3888888888888888E-2</v>
      </c>
      <c r="AI30" s="106">
        <f t="shared" si="16"/>
        <v>0</v>
      </c>
      <c r="AJ30" s="174">
        <f t="shared" si="17"/>
        <v>0.97638888888888886</v>
      </c>
      <c r="AM30" s="106">
        <f t="shared" si="18"/>
        <v>59224320</v>
      </c>
      <c r="AN30" s="174">
        <f t="shared" si="19"/>
        <v>59224320.013888888</v>
      </c>
      <c r="AQ30" s="106">
        <f t="shared" si="20"/>
        <v>0</v>
      </c>
      <c r="AR30" s="174">
        <f t="shared" si="21"/>
        <v>0</v>
      </c>
      <c r="AZ30" s="106">
        <f t="shared" si="22"/>
        <v>0</v>
      </c>
      <c r="BB30" s="33" t="s">
        <v>298</v>
      </c>
      <c r="BC30" s="55" t="s">
        <v>316</v>
      </c>
      <c r="BG30" s="42" t="b">
        <f t="shared" si="23"/>
        <v>0</v>
      </c>
      <c r="BH30" s="42">
        <v>2</v>
      </c>
      <c r="BJ30" s="42" t="b">
        <f t="shared" si="25"/>
        <v>0</v>
      </c>
      <c r="BK30" s="42" t="str">
        <f t="shared" si="26"/>
        <v xml:space="preserve">  </v>
      </c>
      <c r="BM30" s="42" t="b">
        <f t="shared" si="27"/>
        <v>0</v>
      </c>
      <c r="BN30" s="42" t="str">
        <f t="shared" si="28"/>
        <v xml:space="preserve">  </v>
      </c>
      <c r="BP30" s="42" t="b">
        <f t="shared" si="29"/>
        <v>0</v>
      </c>
      <c r="BQ30" s="42" t="str">
        <f t="shared" si="30"/>
        <v xml:space="preserve">  </v>
      </c>
      <c r="BS30" s="42" t="b">
        <f t="shared" si="31"/>
        <v>0</v>
      </c>
      <c r="BT30" s="47" t="str">
        <f t="shared" si="32"/>
        <v xml:space="preserve">  </v>
      </c>
      <c r="BV30" s="38" t="b">
        <f t="shared" si="33"/>
        <v>0</v>
      </c>
      <c r="BW30" s="38" t="str">
        <f t="shared" si="62"/>
        <v xml:space="preserve">  </v>
      </c>
      <c r="BY30" s="38" t="b">
        <f t="shared" si="34"/>
        <v>0</v>
      </c>
      <c r="BZ30" s="38" t="str">
        <f t="shared" si="35"/>
        <v xml:space="preserve">  </v>
      </c>
      <c r="CB30" s="38" t="b">
        <f t="shared" si="36"/>
        <v>0</v>
      </c>
      <c r="CC30" s="38" t="str">
        <f t="shared" si="37"/>
        <v xml:space="preserve">  </v>
      </c>
      <c r="CE30" s="38" t="b">
        <f t="shared" si="38"/>
        <v>0</v>
      </c>
      <c r="CF30" s="38" t="str">
        <f t="shared" si="39"/>
        <v xml:space="preserve">  </v>
      </c>
      <c r="CH30" s="38" t="b">
        <f t="shared" si="40"/>
        <v>0</v>
      </c>
      <c r="CI30" s="39" t="str">
        <f t="shared" si="41"/>
        <v xml:space="preserve">  </v>
      </c>
      <c r="CK30" s="67"/>
      <c r="CL30" s="67" t="b">
        <f t="shared" si="48"/>
        <v>0</v>
      </c>
      <c r="CM30" s="67" t="str">
        <f t="shared" si="49"/>
        <v xml:space="preserve">  </v>
      </c>
      <c r="CN30" s="67"/>
      <c r="CO30" s="67" t="b">
        <f t="shared" si="42"/>
        <v>0</v>
      </c>
      <c r="CP30" s="67" t="str">
        <f t="shared" si="43"/>
        <v xml:space="preserve">  </v>
      </c>
      <c r="CQ30" s="67"/>
      <c r="CR30" s="67" t="b">
        <f t="shared" si="50"/>
        <v>0</v>
      </c>
      <c r="CS30" s="67" t="str">
        <f t="shared" si="44"/>
        <v xml:space="preserve">  </v>
      </c>
      <c r="CT30" s="67"/>
      <c r="CU30" s="67" t="b">
        <f t="shared" si="51"/>
        <v>0</v>
      </c>
      <c r="CV30" s="68" t="str">
        <f t="shared" si="45"/>
        <v xml:space="preserve">  </v>
      </c>
      <c r="CW30" s="145">
        <f t="shared" si="52"/>
        <v>2</v>
      </c>
      <c r="CX30" s="146">
        <f t="shared" si="53"/>
        <v>0</v>
      </c>
      <c r="DJ30" s="73" t="s">
        <v>281</v>
      </c>
      <c r="DL30" t="s">
        <v>294</v>
      </c>
      <c r="DM30" t="s">
        <v>328</v>
      </c>
      <c r="DN30" s="121" t="s">
        <v>328</v>
      </c>
      <c r="DP30" s="73">
        <v>2</v>
      </c>
      <c r="DU30" s="73">
        <v>1</v>
      </c>
      <c r="EN30" s="25">
        <v>25</v>
      </c>
      <c r="EO30" t="s">
        <v>243</v>
      </c>
      <c r="EQ30" s="6">
        <v>1</v>
      </c>
      <c r="ER30" s="6" t="s">
        <v>95</v>
      </c>
      <c r="ES30" s="6" t="s">
        <v>263</v>
      </c>
      <c r="EU30" s="2">
        <v>1</v>
      </c>
      <c r="EV30" s="2" t="s">
        <v>102</v>
      </c>
      <c r="EX30" s="7" t="s">
        <v>2</v>
      </c>
      <c r="EY30" s="8"/>
      <c r="FE30" s="15">
        <v>24</v>
      </c>
      <c r="FF30" s="14" t="s">
        <v>141</v>
      </c>
      <c r="FG30" t="str">
        <f t="shared" si="54"/>
        <v>24 Βελβενδού Κοζάνης</v>
      </c>
      <c r="FH30" s="25">
        <v>32525</v>
      </c>
      <c r="FI30" s="155">
        <v>32400</v>
      </c>
      <c r="FJ30" s="156" t="s">
        <v>518</v>
      </c>
      <c r="FK30" t="str">
        <f t="shared" si="55"/>
        <v>32400 ΚΑΣΤΟΡΙΑΣ</v>
      </c>
    </row>
    <row r="31" spans="2:174">
      <c r="B31" s="149" t="s">
        <v>758</v>
      </c>
      <c r="C31" s="151">
        <v>2831022222</v>
      </c>
      <c r="D31" s="25" t="s">
        <v>608</v>
      </c>
      <c r="E31" t="str">
        <f t="shared" si="0"/>
        <v>8</v>
      </c>
      <c r="F31" t="str">
        <f t="shared" si="1"/>
        <v>81</v>
      </c>
      <c r="G31" t="str">
        <f t="shared" si="2"/>
        <v>ΟΥ</v>
      </c>
      <c r="H31" s="168" t="s">
        <v>629</v>
      </c>
      <c r="I31" s="168" t="s">
        <v>643</v>
      </c>
      <c r="L31" s="25" t="str">
        <f t="shared" si="46"/>
        <v>:</v>
      </c>
      <c r="O31" s="25" t="str">
        <f t="shared" si="47"/>
        <v>:</v>
      </c>
      <c r="P31" s="103">
        <v>41130</v>
      </c>
      <c r="Q31" s="73">
        <f t="shared" si="3"/>
        <v>9</v>
      </c>
      <c r="R31" s="73">
        <f t="shared" si="4"/>
        <v>8</v>
      </c>
      <c r="S31" s="73">
        <f t="shared" si="5"/>
        <v>2012</v>
      </c>
      <c r="T31" s="104">
        <v>0.86319444444444438</v>
      </c>
      <c r="U31" s="105">
        <f t="shared" si="6"/>
        <v>41130</v>
      </c>
      <c r="V31" s="104">
        <v>0.86388888888888893</v>
      </c>
      <c r="W31" s="106">
        <f t="shared" si="7"/>
        <v>0</v>
      </c>
      <c r="X31" s="174">
        <f t="shared" si="8"/>
        <v>6.94444444444553E-4</v>
      </c>
      <c r="Y31" s="105">
        <f t="shared" si="9"/>
        <v>41130</v>
      </c>
      <c r="Z31" s="104">
        <v>0.86458333333333337</v>
      </c>
      <c r="AA31" s="106">
        <f t="shared" si="10"/>
        <v>0</v>
      </c>
      <c r="AB31" s="174">
        <f t="shared" si="11"/>
        <v>6.9444444444444198E-4</v>
      </c>
      <c r="AC31" s="105">
        <f t="shared" si="12"/>
        <v>41130</v>
      </c>
      <c r="AD31" s="104">
        <v>0.875</v>
      </c>
      <c r="AE31" s="106">
        <f t="shared" si="13"/>
        <v>0</v>
      </c>
      <c r="AF31" s="174">
        <f t="shared" si="14"/>
        <v>1.041666666666663E-2</v>
      </c>
      <c r="AG31" s="105">
        <f t="shared" si="15"/>
        <v>41130</v>
      </c>
      <c r="AH31" s="104">
        <v>2.0833333333333332E-2</v>
      </c>
      <c r="AI31" s="106">
        <f t="shared" si="16"/>
        <v>0</v>
      </c>
      <c r="AJ31" s="174">
        <f t="shared" si="17"/>
        <v>0.85416666666666663</v>
      </c>
      <c r="AM31" s="106">
        <f t="shared" si="18"/>
        <v>59227200</v>
      </c>
      <c r="AN31" s="174">
        <f t="shared" si="19"/>
        <v>59227200.020833336</v>
      </c>
      <c r="AQ31" s="106">
        <f t="shared" si="20"/>
        <v>0</v>
      </c>
      <c r="AR31" s="174">
        <f t="shared" si="21"/>
        <v>0</v>
      </c>
      <c r="AZ31" s="106">
        <f t="shared" si="22"/>
        <v>0</v>
      </c>
      <c r="BB31" s="33" t="s">
        <v>298</v>
      </c>
      <c r="BC31" s="55" t="s">
        <v>316</v>
      </c>
      <c r="BF31" s="57" t="s">
        <v>250</v>
      </c>
      <c r="BG31" s="42" t="b">
        <f t="shared" si="23"/>
        <v>1</v>
      </c>
      <c r="BH31" s="42">
        <v>0.2</v>
      </c>
      <c r="BJ31" s="42" t="b">
        <f t="shared" si="25"/>
        <v>0</v>
      </c>
      <c r="BK31" s="42" t="str">
        <f t="shared" si="26"/>
        <v xml:space="preserve">  </v>
      </c>
      <c r="BM31" s="42" t="b">
        <f t="shared" si="27"/>
        <v>0</v>
      </c>
      <c r="BN31" s="42" t="str">
        <f t="shared" si="28"/>
        <v xml:space="preserve">  </v>
      </c>
      <c r="BP31" s="42" t="b">
        <f t="shared" si="29"/>
        <v>0</v>
      </c>
      <c r="BQ31" s="42" t="str">
        <f t="shared" si="30"/>
        <v xml:space="preserve">  </v>
      </c>
      <c r="BS31" s="42" t="b">
        <f t="shared" si="31"/>
        <v>0</v>
      </c>
      <c r="BT31" s="47" t="str">
        <f t="shared" si="32"/>
        <v xml:space="preserve">  </v>
      </c>
      <c r="BV31" s="38" t="b">
        <f t="shared" si="33"/>
        <v>0</v>
      </c>
      <c r="BW31" s="38" t="str">
        <f t="shared" si="62"/>
        <v xml:space="preserve">  </v>
      </c>
      <c r="BY31" s="38" t="b">
        <f t="shared" si="34"/>
        <v>0</v>
      </c>
      <c r="BZ31" s="38" t="str">
        <f t="shared" si="35"/>
        <v xml:space="preserve">  </v>
      </c>
      <c r="CB31" s="38" t="b">
        <f t="shared" si="36"/>
        <v>0</v>
      </c>
      <c r="CC31" s="38" t="str">
        <f t="shared" si="37"/>
        <v xml:space="preserve">  </v>
      </c>
      <c r="CE31" s="38" t="b">
        <f t="shared" si="38"/>
        <v>0</v>
      </c>
      <c r="CF31" s="38" t="str">
        <f t="shared" si="39"/>
        <v xml:space="preserve">  </v>
      </c>
      <c r="CH31" s="38" t="b">
        <f t="shared" si="40"/>
        <v>0</v>
      </c>
      <c r="CI31" s="39" t="str">
        <f t="shared" si="41"/>
        <v xml:space="preserve">  </v>
      </c>
      <c r="CK31" s="67"/>
      <c r="CL31" s="67" t="b">
        <f t="shared" si="48"/>
        <v>0</v>
      </c>
      <c r="CM31" s="67" t="str">
        <f t="shared" si="49"/>
        <v xml:space="preserve">  </v>
      </c>
      <c r="CN31" s="67"/>
      <c r="CO31" s="67" t="b">
        <f t="shared" si="42"/>
        <v>0</v>
      </c>
      <c r="CP31" s="67" t="str">
        <f t="shared" si="43"/>
        <v xml:space="preserve">  </v>
      </c>
      <c r="CQ31" s="67"/>
      <c r="CR31" s="67" t="b">
        <f t="shared" si="50"/>
        <v>0</v>
      </c>
      <c r="CS31" s="67" t="str">
        <f t="shared" si="44"/>
        <v xml:space="preserve">  </v>
      </c>
      <c r="CT31" s="67"/>
      <c r="CU31" s="67" t="b">
        <f t="shared" si="51"/>
        <v>0</v>
      </c>
      <c r="CV31" s="68" t="str">
        <f t="shared" si="45"/>
        <v xml:space="preserve">  </v>
      </c>
      <c r="CW31" s="145">
        <f t="shared" si="52"/>
        <v>0.2</v>
      </c>
      <c r="CX31" s="146">
        <f t="shared" si="53"/>
        <v>0</v>
      </c>
      <c r="DJ31" s="73" t="s">
        <v>283</v>
      </c>
      <c r="DL31" t="s">
        <v>294</v>
      </c>
      <c r="DM31" t="s">
        <v>328</v>
      </c>
      <c r="DN31" s="121" t="s">
        <v>328</v>
      </c>
      <c r="DP31" s="120">
        <v>4</v>
      </c>
      <c r="DS31" s="73">
        <v>1</v>
      </c>
      <c r="DU31" s="120">
        <v>1</v>
      </c>
      <c r="EN31" s="25">
        <v>26</v>
      </c>
      <c r="EO31" t="s">
        <v>244</v>
      </c>
      <c r="EQ31" s="6">
        <v>2</v>
      </c>
      <c r="ER31" s="6" t="s">
        <v>96</v>
      </c>
      <c r="ES31" s="6" t="s">
        <v>264</v>
      </c>
      <c r="EU31" s="2">
        <v>2</v>
      </c>
      <c r="EV31" s="2" t="s">
        <v>597</v>
      </c>
      <c r="EX31" s="2">
        <v>1</v>
      </c>
      <c r="EY31" s="2" t="s">
        <v>293</v>
      </c>
      <c r="FE31" s="15">
        <v>25</v>
      </c>
      <c r="FF31" s="14" t="s">
        <v>142</v>
      </c>
      <c r="FG31" t="str">
        <f t="shared" si="54"/>
        <v>25 Σερβίων Κοζάνης</v>
      </c>
      <c r="FH31" s="25">
        <v>32526</v>
      </c>
      <c r="FI31" s="155">
        <v>32525</v>
      </c>
      <c r="FJ31" s="156" t="s">
        <v>522</v>
      </c>
      <c r="FK31" t="str">
        <f t="shared" si="55"/>
        <v>32525 ΚΟΖΑΝΗΣ</v>
      </c>
    </row>
    <row r="32" spans="2:174">
      <c r="B32" s="149" t="s">
        <v>758</v>
      </c>
      <c r="C32" s="151">
        <v>2831022222</v>
      </c>
      <c r="D32" s="25" t="s">
        <v>608</v>
      </c>
      <c r="E32" t="str">
        <f t="shared" si="0"/>
        <v>8</v>
      </c>
      <c r="F32" t="str">
        <f t="shared" si="1"/>
        <v>81</v>
      </c>
      <c r="G32" t="str">
        <f t="shared" si="2"/>
        <v>ΟΥ</v>
      </c>
      <c r="H32" s="168" t="s">
        <v>644</v>
      </c>
      <c r="I32" s="168" t="s">
        <v>645</v>
      </c>
      <c r="L32" s="25" t="str">
        <f t="shared" si="46"/>
        <v>:</v>
      </c>
      <c r="O32" s="25" t="str">
        <f t="shared" si="47"/>
        <v>:</v>
      </c>
      <c r="P32" s="103">
        <v>41131</v>
      </c>
      <c r="Q32" s="73">
        <f t="shared" si="3"/>
        <v>10</v>
      </c>
      <c r="R32" s="73">
        <f t="shared" si="4"/>
        <v>8</v>
      </c>
      <c r="S32" s="73">
        <f t="shared" si="5"/>
        <v>2012</v>
      </c>
      <c r="T32" s="104">
        <v>0.30555555555555552</v>
      </c>
      <c r="U32" s="105">
        <f t="shared" si="6"/>
        <v>41131</v>
      </c>
      <c r="V32" s="104">
        <v>0.30902777777777779</v>
      </c>
      <c r="W32" s="106">
        <f t="shared" si="7"/>
        <v>0</v>
      </c>
      <c r="X32" s="174">
        <f t="shared" si="8"/>
        <v>3.4722222222222654E-3</v>
      </c>
      <c r="Y32" s="105">
        <f t="shared" si="9"/>
        <v>41131</v>
      </c>
      <c r="Z32" s="104">
        <v>0.30972222222222223</v>
      </c>
      <c r="AA32" s="106">
        <f t="shared" si="10"/>
        <v>0</v>
      </c>
      <c r="AB32" s="174">
        <f t="shared" si="11"/>
        <v>6.9444444444444198E-4</v>
      </c>
      <c r="AC32" s="105">
        <f t="shared" si="12"/>
        <v>41131</v>
      </c>
      <c r="AD32" s="104">
        <v>0.31944444444444448</v>
      </c>
      <c r="AE32" s="106">
        <f t="shared" si="13"/>
        <v>0</v>
      </c>
      <c r="AF32" s="174">
        <f t="shared" si="14"/>
        <v>9.7222222222222432E-3</v>
      </c>
      <c r="AG32" s="105">
        <f t="shared" si="15"/>
        <v>41131</v>
      </c>
      <c r="AH32" s="104">
        <v>0.125</v>
      </c>
      <c r="AI32" s="106">
        <f t="shared" si="16"/>
        <v>0</v>
      </c>
      <c r="AJ32" s="174">
        <f t="shared" si="17"/>
        <v>0.19444444444444448</v>
      </c>
      <c r="AM32" s="106">
        <f t="shared" si="18"/>
        <v>59228640</v>
      </c>
      <c r="AN32" s="174">
        <f t="shared" si="19"/>
        <v>59228640.125</v>
      </c>
      <c r="AQ32" s="106">
        <f t="shared" si="20"/>
        <v>0</v>
      </c>
      <c r="AR32" s="174">
        <f t="shared" si="21"/>
        <v>0</v>
      </c>
      <c r="AZ32" s="106">
        <f t="shared" si="22"/>
        <v>0</v>
      </c>
      <c r="BB32" s="33" t="s">
        <v>298</v>
      </c>
      <c r="BC32" s="55" t="s">
        <v>316</v>
      </c>
      <c r="BG32" s="42" t="b">
        <f t="shared" si="23"/>
        <v>0</v>
      </c>
      <c r="BH32" s="42" t="str">
        <f t="shared" si="24"/>
        <v xml:space="preserve">  </v>
      </c>
      <c r="BJ32" s="42" t="b">
        <f t="shared" si="25"/>
        <v>0</v>
      </c>
      <c r="BK32" s="42" t="str">
        <f t="shared" si="26"/>
        <v xml:space="preserve">  </v>
      </c>
      <c r="BM32" s="42" t="b">
        <f t="shared" si="27"/>
        <v>0</v>
      </c>
      <c r="BN32" s="42" t="str">
        <f t="shared" si="28"/>
        <v xml:space="preserve">  </v>
      </c>
      <c r="BP32" s="42" t="b">
        <f t="shared" si="29"/>
        <v>0</v>
      </c>
      <c r="BQ32" s="42" t="str">
        <f t="shared" si="30"/>
        <v xml:space="preserve">  </v>
      </c>
      <c r="BS32" s="42" t="b">
        <f t="shared" si="31"/>
        <v>0</v>
      </c>
      <c r="BT32" s="47" t="str">
        <f t="shared" si="32"/>
        <v xml:space="preserve">  </v>
      </c>
      <c r="BU32" s="48" t="s">
        <v>72</v>
      </c>
      <c r="BV32" s="38" t="b">
        <f t="shared" si="33"/>
        <v>1</v>
      </c>
      <c r="BW32" s="38">
        <v>0.3</v>
      </c>
      <c r="BY32" s="38" t="b">
        <f t="shared" si="34"/>
        <v>0</v>
      </c>
      <c r="BZ32" s="38" t="str">
        <f t="shared" si="35"/>
        <v xml:space="preserve">  </v>
      </c>
      <c r="CB32" s="38" t="b">
        <f t="shared" si="36"/>
        <v>0</v>
      </c>
      <c r="CC32" s="38" t="str">
        <f t="shared" si="37"/>
        <v xml:space="preserve">  </v>
      </c>
      <c r="CE32" s="38" t="b">
        <f t="shared" si="38"/>
        <v>0</v>
      </c>
      <c r="CF32" s="38" t="str">
        <f t="shared" si="39"/>
        <v xml:space="preserve">  </v>
      </c>
      <c r="CH32" s="38" t="b">
        <f t="shared" si="40"/>
        <v>0</v>
      </c>
      <c r="CI32" s="39" t="str">
        <f t="shared" si="41"/>
        <v xml:space="preserve">  </v>
      </c>
      <c r="CK32" s="67"/>
      <c r="CL32" s="67" t="b">
        <f t="shared" si="48"/>
        <v>0</v>
      </c>
      <c r="CM32" s="67" t="str">
        <f t="shared" si="49"/>
        <v xml:space="preserve">  </v>
      </c>
      <c r="CN32" s="67"/>
      <c r="CO32" s="67" t="b">
        <f t="shared" si="42"/>
        <v>0</v>
      </c>
      <c r="CP32" s="67" t="str">
        <f t="shared" si="43"/>
        <v xml:space="preserve">  </v>
      </c>
      <c r="CQ32" s="67"/>
      <c r="CR32" s="67" t="b">
        <f t="shared" si="50"/>
        <v>0</v>
      </c>
      <c r="CS32" s="67" t="str">
        <f t="shared" si="44"/>
        <v xml:space="preserve">  </v>
      </c>
      <c r="CT32" s="67"/>
      <c r="CU32" s="67" t="b">
        <f t="shared" si="51"/>
        <v>0</v>
      </c>
      <c r="CV32" s="68" t="str">
        <f t="shared" si="45"/>
        <v xml:space="preserve">  </v>
      </c>
      <c r="CW32" s="145">
        <f t="shared" si="52"/>
        <v>0</v>
      </c>
      <c r="CX32" s="146">
        <f t="shared" si="53"/>
        <v>0.3</v>
      </c>
      <c r="DJ32" s="73" t="s">
        <v>282</v>
      </c>
      <c r="DM32" t="s">
        <v>328</v>
      </c>
      <c r="DN32" s="121" t="s">
        <v>328</v>
      </c>
      <c r="DP32" s="120">
        <v>10</v>
      </c>
      <c r="DU32" s="120">
        <v>4</v>
      </c>
      <c r="EN32" s="25">
        <v>27</v>
      </c>
      <c r="EO32" t="s">
        <v>245</v>
      </c>
      <c r="EQ32" s="6">
        <v>3</v>
      </c>
      <c r="ER32" s="6" t="s">
        <v>97</v>
      </c>
      <c r="ES32" s="6" t="s">
        <v>265</v>
      </c>
      <c r="EU32" s="2">
        <v>3</v>
      </c>
      <c r="EV32" s="2" t="s">
        <v>103</v>
      </c>
      <c r="EX32" s="2">
        <v>2</v>
      </c>
      <c r="EY32" s="2" t="s">
        <v>294</v>
      </c>
      <c r="FE32" s="15">
        <v>26</v>
      </c>
      <c r="FF32" s="14" t="s">
        <v>143</v>
      </c>
      <c r="FG32" t="str">
        <f t="shared" si="54"/>
        <v>26 Κοζάνης Κοζάνης</v>
      </c>
      <c r="FH32" s="25">
        <v>32627</v>
      </c>
      <c r="FI32" s="155">
        <v>32526</v>
      </c>
      <c r="FJ32" s="156" t="s">
        <v>575</v>
      </c>
      <c r="FK32" t="str">
        <f t="shared" si="55"/>
        <v>32526 ΤΣΟΤΥΛΙΟΥ</v>
      </c>
    </row>
    <row r="33" spans="2:167">
      <c r="B33" s="149" t="s">
        <v>758</v>
      </c>
      <c r="C33" s="151">
        <v>2831022222</v>
      </c>
      <c r="D33" s="25" t="s">
        <v>608</v>
      </c>
      <c r="E33" t="str">
        <f t="shared" si="0"/>
        <v>8</v>
      </c>
      <c r="F33" t="str">
        <f t="shared" si="1"/>
        <v>81</v>
      </c>
      <c r="G33" t="str">
        <f t="shared" si="2"/>
        <v>ΟΥ</v>
      </c>
      <c r="H33" s="168" t="s">
        <v>629</v>
      </c>
      <c r="I33" s="168" t="s">
        <v>646</v>
      </c>
      <c r="L33" s="25" t="str">
        <f t="shared" si="46"/>
        <v>:</v>
      </c>
      <c r="O33" s="25" t="str">
        <f t="shared" si="47"/>
        <v>:</v>
      </c>
      <c r="P33" s="103">
        <v>41132</v>
      </c>
      <c r="Q33" s="73">
        <f t="shared" si="3"/>
        <v>11</v>
      </c>
      <c r="R33" s="73">
        <f t="shared" si="4"/>
        <v>8</v>
      </c>
      <c r="S33" s="73">
        <f t="shared" si="5"/>
        <v>2012</v>
      </c>
      <c r="T33" s="104">
        <v>0.58194444444444449</v>
      </c>
      <c r="U33" s="105">
        <f t="shared" si="6"/>
        <v>41132</v>
      </c>
      <c r="V33" s="104">
        <v>0.58263888888888882</v>
      </c>
      <c r="W33" s="106">
        <f t="shared" si="7"/>
        <v>0</v>
      </c>
      <c r="X33" s="174">
        <f t="shared" si="8"/>
        <v>6.9444444444433095E-4</v>
      </c>
      <c r="Y33" s="105">
        <f t="shared" si="9"/>
        <v>41132</v>
      </c>
      <c r="Z33" s="104">
        <v>0.58333333333333337</v>
      </c>
      <c r="AA33" s="106">
        <f t="shared" si="10"/>
        <v>0</v>
      </c>
      <c r="AB33" s="174">
        <f t="shared" si="11"/>
        <v>6.94444444444553E-4</v>
      </c>
      <c r="AC33" s="105">
        <f t="shared" si="12"/>
        <v>41132</v>
      </c>
      <c r="AD33" s="104">
        <v>0.6</v>
      </c>
      <c r="AE33" s="106">
        <f t="shared" si="13"/>
        <v>0</v>
      </c>
      <c r="AF33" s="174">
        <f t="shared" si="14"/>
        <v>1.6666666666666607E-2</v>
      </c>
      <c r="AG33" s="105">
        <f t="shared" si="15"/>
        <v>41132</v>
      </c>
      <c r="AH33" s="104">
        <v>0.77083333333333337</v>
      </c>
      <c r="AI33" s="106">
        <f t="shared" si="16"/>
        <v>0</v>
      </c>
      <c r="AJ33" s="174">
        <f t="shared" si="17"/>
        <v>0.17083333333333339</v>
      </c>
      <c r="AM33" s="106">
        <f t="shared" si="18"/>
        <v>59230080</v>
      </c>
      <c r="AN33" s="174">
        <f t="shared" si="19"/>
        <v>59230080.770833336</v>
      </c>
      <c r="AQ33" s="106">
        <f t="shared" si="20"/>
        <v>0</v>
      </c>
      <c r="AR33" s="174">
        <f t="shared" si="21"/>
        <v>0</v>
      </c>
      <c r="AZ33" s="106">
        <f t="shared" si="22"/>
        <v>0</v>
      </c>
      <c r="BB33" s="33" t="s">
        <v>298</v>
      </c>
      <c r="BC33" s="55" t="s">
        <v>316</v>
      </c>
      <c r="BF33" s="57" t="s">
        <v>250</v>
      </c>
      <c r="BG33" s="42" t="b">
        <f t="shared" si="23"/>
        <v>1</v>
      </c>
      <c r="BH33" s="42">
        <v>0.2</v>
      </c>
      <c r="BJ33" s="42" t="b">
        <f t="shared" si="25"/>
        <v>0</v>
      </c>
      <c r="BK33" s="42" t="str">
        <f t="shared" si="26"/>
        <v xml:space="preserve">  </v>
      </c>
      <c r="BM33" s="42" t="b">
        <f t="shared" si="27"/>
        <v>0</v>
      </c>
      <c r="BN33" s="42" t="str">
        <f t="shared" si="28"/>
        <v xml:space="preserve">  </v>
      </c>
      <c r="BP33" s="42" t="b">
        <f t="shared" si="29"/>
        <v>0</v>
      </c>
      <c r="BQ33" s="42" t="str">
        <f t="shared" si="30"/>
        <v xml:space="preserve">  </v>
      </c>
      <c r="BS33" s="42" t="b">
        <f t="shared" si="31"/>
        <v>0</v>
      </c>
      <c r="BT33" s="47" t="str">
        <f t="shared" si="32"/>
        <v xml:space="preserve">  </v>
      </c>
      <c r="BV33" s="38" t="b">
        <f t="shared" si="33"/>
        <v>0</v>
      </c>
      <c r="BW33" s="38" t="str">
        <f t="shared" si="62"/>
        <v xml:space="preserve">  </v>
      </c>
      <c r="BY33" s="38" t="b">
        <f t="shared" si="34"/>
        <v>0</v>
      </c>
      <c r="BZ33" s="38" t="str">
        <f t="shared" si="35"/>
        <v xml:space="preserve">  </v>
      </c>
      <c r="CB33" s="38" t="b">
        <f t="shared" si="36"/>
        <v>0</v>
      </c>
      <c r="CC33" s="38" t="str">
        <f t="shared" si="37"/>
        <v xml:space="preserve">  </v>
      </c>
      <c r="CE33" s="38" t="b">
        <f t="shared" si="38"/>
        <v>0</v>
      </c>
      <c r="CF33" s="38" t="str">
        <f t="shared" si="39"/>
        <v xml:space="preserve">  </v>
      </c>
      <c r="CH33" s="38" t="b">
        <f t="shared" si="40"/>
        <v>0</v>
      </c>
      <c r="CI33" s="39" t="str">
        <f t="shared" si="41"/>
        <v xml:space="preserve">  </v>
      </c>
      <c r="CK33" s="67"/>
      <c r="CL33" s="67" t="b">
        <f t="shared" si="48"/>
        <v>0</v>
      </c>
      <c r="CM33" s="67" t="str">
        <f t="shared" si="49"/>
        <v xml:space="preserve">  </v>
      </c>
      <c r="CN33" s="67"/>
      <c r="CO33" s="67" t="b">
        <f t="shared" si="42"/>
        <v>0</v>
      </c>
      <c r="CP33" s="67" t="str">
        <f t="shared" si="43"/>
        <v xml:space="preserve">  </v>
      </c>
      <c r="CQ33" s="67"/>
      <c r="CR33" s="67" t="b">
        <f t="shared" si="50"/>
        <v>0</v>
      </c>
      <c r="CS33" s="67" t="str">
        <f t="shared" si="44"/>
        <v xml:space="preserve">  </v>
      </c>
      <c r="CT33" s="67"/>
      <c r="CU33" s="67" t="b">
        <f t="shared" si="51"/>
        <v>0</v>
      </c>
      <c r="CV33" s="68" t="str">
        <f t="shared" si="45"/>
        <v xml:space="preserve">  </v>
      </c>
      <c r="CW33" s="145">
        <f t="shared" si="52"/>
        <v>0.2</v>
      </c>
      <c r="CX33" s="146">
        <f t="shared" si="53"/>
        <v>0</v>
      </c>
      <c r="DL33" t="s">
        <v>294</v>
      </c>
      <c r="DM33" t="s">
        <v>328</v>
      </c>
      <c r="DN33" s="121" t="s">
        <v>328</v>
      </c>
      <c r="DP33" s="120">
        <v>7</v>
      </c>
      <c r="DS33" s="73">
        <v>1</v>
      </c>
      <c r="DU33" s="120">
        <v>2</v>
      </c>
      <c r="EN33" s="25">
        <v>28</v>
      </c>
      <c r="EO33" t="s">
        <v>246</v>
      </c>
      <c r="EQ33" s="6">
        <v>4</v>
      </c>
      <c r="ER33" s="6" t="s">
        <v>98</v>
      </c>
      <c r="ES33" s="6" t="s">
        <v>266</v>
      </c>
      <c r="EU33" s="2">
        <v>4</v>
      </c>
      <c r="EV33" s="2" t="s">
        <v>104</v>
      </c>
      <c r="EX33" s="2">
        <v>3</v>
      </c>
      <c r="EY33" s="2" t="s">
        <v>295</v>
      </c>
      <c r="FE33" s="15">
        <v>27</v>
      </c>
      <c r="FF33" s="14" t="s">
        <v>144</v>
      </c>
      <c r="FG33" t="str">
        <f t="shared" si="54"/>
        <v>27 Ναούσης Ημαθίας</v>
      </c>
      <c r="FH33" s="25">
        <v>32628</v>
      </c>
      <c r="FI33" s="155">
        <v>32627</v>
      </c>
      <c r="FJ33" s="156" t="s">
        <v>491</v>
      </c>
      <c r="FK33" t="str">
        <f t="shared" si="55"/>
        <v>32627 ΒΕΡΟΙΑΣ</v>
      </c>
    </row>
    <row r="34" spans="2:167">
      <c r="B34" s="149" t="s">
        <v>758</v>
      </c>
      <c r="C34" s="151">
        <v>2831022222</v>
      </c>
      <c r="D34" s="25" t="s">
        <v>608</v>
      </c>
      <c r="E34" t="str">
        <f t="shared" si="0"/>
        <v>8</v>
      </c>
      <c r="F34" t="str">
        <f t="shared" si="1"/>
        <v>81</v>
      </c>
      <c r="G34" t="str">
        <f t="shared" si="2"/>
        <v>ΟΥ</v>
      </c>
      <c r="H34" s="168" t="s">
        <v>629</v>
      </c>
      <c r="I34" s="168" t="s">
        <v>647</v>
      </c>
      <c r="L34" s="25" t="str">
        <f t="shared" si="46"/>
        <v>:</v>
      </c>
      <c r="O34" s="25" t="str">
        <f t="shared" si="47"/>
        <v>:</v>
      </c>
      <c r="P34" s="103">
        <v>41137</v>
      </c>
      <c r="Q34" s="73">
        <f t="shared" si="3"/>
        <v>16</v>
      </c>
      <c r="R34" s="73">
        <f t="shared" si="4"/>
        <v>8</v>
      </c>
      <c r="S34" s="73">
        <f t="shared" si="5"/>
        <v>2012</v>
      </c>
      <c r="T34" s="104">
        <v>0.77083333333333337</v>
      </c>
      <c r="U34" s="105">
        <f t="shared" si="6"/>
        <v>41137</v>
      </c>
      <c r="V34" s="104">
        <v>0.78055555555555556</v>
      </c>
      <c r="W34" s="106">
        <f t="shared" si="7"/>
        <v>0</v>
      </c>
      <c r="X34" s="174">
        <f t="shared" si="8"/>
        <v>9.7222222222221877E-3</v>
      </c>
      <c r="Y34" s="105">
        <f t="shared" si="9"/>
        <v>41137</v>
      </c>
      <c r="Z34" s="104">
        <v>0.78125</v>
      </c>
      <c r="AA34" s="106">
        <f t="shared" si="10"/>
        <v>0</v>
      </c>
      <c r="AB34" s="174">
        <f t="shared" si="11"/>
        <v>6.9444444444444198E-4</v>
      </c>
      <c r="AC34" s="105">
        <f t="shared" si="12"/>
        <v>41137</v>
      </c>
      <c r="AD34" s="104">
        <v>0.79166666666666663</v>
      </c>
      <c r="AE34" s="106">
        <f t="shared" si="13"/>
        <v>0</v>
      </c>
      <c r="AF34" s="174">
        <f t="shared" si="14"/>
        <v>1.041666666666663E-2</v>
      </c>
      <c r="AG34" s="105">
        <f t="shared" si="15"/>
        <v>41137</v>
      </c>
      <c r="AH34" s="104">
        <v>0.83333333333333337</v>
      </c>
      <c r="AI34" s="106">
        <f t="shared" si="16"/>
        <v>0</v>
      </c>
      <c r="AJ34" s="174">
        <f t="shared" si="17"/>
        <v>4.1666666666666741E-2</v>
      </c>
      <c r="AM34" s="106">
        <f t="shared" si="18"/>
        <v>59237280</v>
      </c>
      <c r="AN34" s="174">
        <f t="shared" si="19"/>
        <v>59237280.833333336</v>
      </c>
      <c r="AQ34" s="106">
        <f t="shared" si="20"/>
        <v>0</v>
      </c>
      <c r="AR34" s="174">
        <f t="shared" si="21"/>
        <v>0</v>
      </c>
      <c r="AZ34" s="106">
        <f t="shared" si="22"/>
        <v>0</v>
      </c>
      <c r="BB34" s="33" t="s">
        <v>298</v>
      </c>
      <c r="BC34" s="55" t="s">
        <v>316</v>
      </c>
      <c r="BF34" s="57" t="s">
        <v>250</v>
      </c>
      <c r="BG34" s="42" t="b">
        <f t="shared" si="23"/>
        <v>1</v>
      </c>
      <c r="BH34" s="42">
        <v>40</v>
      </c>
      <c r="BJ34" s="42" t="b">
        <f t="shared" si="25"/>
        <v>0</v>
      </c>
      <c r="BK34" s="42" t="str">
        <f t="shared" si="26"/>
        <v xml:space="preserve">  </v>
      </c>
      <c r="BM34" s="42" t="b">
        <f t="shared" si="27"/>
        <v>0</v>
      </c>
      <c r="BN34" s="42" t="str">
        <f t="shared" si="28"/>
        <v xml:space="preserve">  </v>
      </c>
      <c r="BP34" s="42" t="b">
        <f t="shared" si="29"/>
        <v>0</v>
      </c>
      <c r="BQ34" s="42" t="str">
        <f t="shared" si="30"/>
        <v xml:space="preserve">  </v>
      </c>
      <c r="BS34" s="42" t="b">
        <f t="shared" si="31"/>
        <v>0</v>
      </c>
      <c r="BT34" s="47" t="str">
        <f t="shared" si="32"/>
        <v xml:space="preserve">  </v>
      </c>
      <c r="BV34" s="38" t="b">
        <f t="shared" si="33"/>
        <v>0</v>
      </c>
      <c r="BW34" s="38" t="str">
        <f t="shared" si="62"/>
        <v xml:space="preserve">  </v>
      </c>
      <c r="BY34" s="38" t="b">
        <f t="shared" si="34"/>
        <v>0</v>
      </c>
      <c r="BZ34" s="38" t="str">
        <f t="shared" si="35"/>
        <v xml:space="preserve">  </v>
      </c>
      <c r="CB34" s="38" t="b">
        <f t="shared" si="36"/>
        <v>0</v>
      </c>
      <c r="CC34" s="38" t="str">
        <f t="shared" si="37"/>
        <v xml:space="preserve">  </v>
      </c>
      <c r="CE34" s="38" t="b">
        <f t="shared" si="38"/>
        <v>0</v>
      </c>
      <c r="CF34" s="38" t="str">
        <f t="shared" si="39"/>
        <v xml:space="preserve">  </v>
      </c>
      <c r="CH34" s="38" t="b">
        <f t="shared" si="40"/>
        <v>0</v>
      </c>
      <c r="CI34" s="39" t="str">
        <f t="shared" si="41"/>
        <v xml:space="preserve">  </v>
      </c>
      <c r="CK34" s="67"/>
      <c r="CL34" s="67" t="b">
        <f t="shared" si="48"/>
        <v>0</v>
      </c>
      <c r="CM34" s="67" t="str">
        <f t="shared" si="49"/>
        <v xml:space="preserve">  </v>
      </c>
      <c r="CN34" s="67"/>
      <c r="CO34" s="67" t="b">
        <f t="shared" si="42"/>
        <v>0</v>
      </c>
      <c r="CP34" s="67" t="str">
        <f t="shared" si="43"/>
        <v xml:space="preserve">  </v>
      </c>
      <c r="CQ34" s="67"/>
      <c r="CR34" s="67" t="b">
        <f t="shared" si="50"/>
        <v>0</v>
      </c>
      <c r="CS34" s="67" t="str">
        <f t="shared" si="44"/>
        <v xml:space="preserve">  </v>
      </c>
      <c r="CT34" s="67"/>
      <c r="CU34" s="67" t="b">
        <f t="shared" si="51"/>
        <v>0</v>
      </c>
      <c r="CV34" s="68" t="str">
        <f t="shared" si="45"/>
        <v xml:space="preserve">  </v>
      </c>
      <c r="CW34" s="145">
        <f t="shared" si="52"/>
        <v>40</v>
      </c>
      <c r="CX34" s="146">
        <f t="shared" si="53"/>
        <v>0</v>
      </c>
      <c r="DJ34" s="73" t="s">
        <v>283</v>
      </c>
      <c r="DL34" t="s">
        <v>295</v>
      </c>
      <c r="DM34" t="s">
        <v>328</v>
      </c>
      <c r="DN34" s="121" t="s">
        <v>328</v>
      </c>
      <c r="DP34" s="120">
        <v>18</v>
      </c>
      <c r="DU34" s="120">
        <v>5</v>
      </c>
      <c r="EN34" s="25">
        <v>29</v>
      </c>
      <c r="EO34" t="s">
        <v>247</v>
      </c>
      <c r="EQ34" s="6">
        <v>5</v>
      </c>
      <c r="ER34" s="6" t="s">
        <v>99</v>
      </c>
      <c r="ES34" s="6" t="s">
        <v>267</v>
      </c>
      <c r="EU34" s="2">
        <v>5</v>
      </c>
      <c r="EV34" s="2" t="s">
        <v>105</v>
      </c>
      <c r="EX34" s="2">
        <v>4</v>
      </c>
      <c r="EY34" s="2" t="s">
        <v>296</v>
      </c>
      <c r="FE34" s="15">
        <v>28</v>
      </c>
      <c r="FF34" s="14" t="s">
        <v>145</v>
      </c>
      <c r="FG34" t="str">
        <f t="shared" si="54"/>
        <v>28 Σκοτεινών Πιερίας</v>
      </c>
      <c r="FH34" s="25">
        <v>32700</v>
      </c>
      <c r="FI34" s="155">
        <v>32628</v>
      </c>
      <c r="FJ34" s="156" t="s">
        <v>545</v>
      </c>
      <c r="FK34" t="str">
        <f t="shared" si="55"/>
        <v>32628 ΝΑΟΥΣΑΣ</v>
      </c>
    </row>
    <row r="35" spans="2:167">
      <c r="B35" s="149" t="s">
        <v>758</v>
      </c>
      <c r="C35" s="151">
        <v>2831022222</v>
      </c>
      <c r="D35" s="25" t="s">
        <v>608</v>
      </c>
      <c r="E35" t="str">
        <f t="shared" si="0"/>
        <v>8</v>
      </c>
      <c r="F35" t="str">
        <f t="shared" si="1"/>
        <v>81</v>
      </c>
      <c r="G35" t="str">
        <f t="shared" si="2"/>
        <v>ΟΥ</v>
      </c>
      <c r="H35" s="168" t="s">
        <v>648</v>
      </c>
      <c r="I35" s="168" t="s">
        <v>649</v>
      </c>
      <c r="L35" s="25" t="str">
        <f t="shared" si="46"/>
        <v>:</v>
      </c>
      <c r="O35" s="25" t="str">
        <f t="shared" si="47"/>
        <v>:</v>
      </c>
      <c r="P35" s="103">
        <v>41139</v>
      </c>
      <c r="Q35" s="73">
        <f t="shared" si="3"/>
        <v>18</v>
      </c>
      <c r="R35" s="73">
        <f t="shared" si="4"/>
        <v>8</v>
      </c>
      <c r="S35" s="73">
        <f t="shared" si="5"/>
        <v>2012</v>
      </c>
      <c r="T35" s="104">
        <v>1.5972222222222224E-2</v>
      </c>
      <c r="U35" s="105">
        <f t="shared" si="6"/>
        <v>41139</v>
      </c>
      <c r="V35" s="104">
        <v>1.6666666666666666E-2</v>
      </c>
      <c r="W35" s="106">
        <f t="shared" si="7"/>
        <v>0</v>
      </c>
      <c r="X35" s="174">
        <f t="shared" si="8"/>
        <v>6.9444444444444198E-4</v>
      </c>
      <c r="Y35" s="105">
        <f t="shared" si="9"/>
        <v>41139</v>
      </c>
      <c r="Z35" s="104">
        <v>1.7361111111111112E-2</v>
      </c>
      <c r="AA35" s="106">
        <f t="shared" si="10"/>
        <v>0</v>
      </c>
      <c r="AB35" s="174">
        <f t="shared" si="11"/>
        <v>6.9444444444444545E-4</v>
      </c>
      <c r="AC35" s="105">
        <f t="shared" si="12"/>
        <v>41139</v>
      </c>
      <c r="AD35" s="104">
        <v>4.8611111111111112E-2</v>
      </c>
      <c r="AE35" s="106">
        <f t="shared" si="13"/>
        <v>0</v>
      </c>
      <c r="AF35" s="174">
        <f t="shared" si="14"/>
        <v>3.125E-2</v>
      </c>
      <c r="AG35" s="105">
        <v>41140</v>
      </c>
      <c r="AH35" s="104">
        <v>0.72916666666666663</v>
      </c>
      <c r="AI35" s="106">
        <f t="shared" si="16"/>
        <v>1440</v>
      </c>
      <c r="AJ35" s="174">
        <f t="shared" si="17"/>
        <v>1440.6805555555557</v>
      </c>
      <c r="AM35" s="106">
        <f t="shared" si="18"/>
        <v>59241600</v>
      </c>
      <c r="AN35" s="174">
        <f t="shared" si="19"/>
        <v>59241600.729166664</v>
      </c>
      <c r="AQ35" s="106">
        <f t="shared" si="20"/>
        <v>0</v>
      </c>
      <c r="AR35" s="174">
        <f t="shared" si="21"/>
        <v>0</v>
      </c>
      <c r="AZ35" s="106">
        <f t="shared" si="22"/>
        <v>0</v>
      </c>
      <c r="BB35" s="33" t="s">
        <v>298</v>
      </c>
      <c r="BC35" s="55" t="s">
        <v>316</v>
      </c>
      <c r="BG35" s="42" t="b">
        <f t="shared" si="23"/>
        <v>0</v>
      </c>
      <c r="BH35" s="42" t="str">
        <f t="shared" si="24"/>
        <v xml:space="preserve">  </v>
      </c>
      <c r="BJ35" s="42" t="b">
        <f t="shared" si="25"/>
        <v>0</v>
      </c>
      <c r="BK35" s="42" t="str">
        <f t="shared" si="26"/>
        <v xml:space="preserve">  </v>
      </c>
      <c r="BM35" s="42" t="b">
        <f t="shared" si="27"/>
        <v>0</v>
      </c>
      <c r="BN35" s="42" t="str">
        <f t="shared" si="28"/>
        <v xml:space="preserve">  </v>
      </c>
      <c r="BP35" s="42" t="b">
        <f t="shared" si="29"/>
        <v>0</v>
      </c>
      <c r="BQ35" s="42" t="str">
        <f t="shared" si="30"/>
        <v xml:space="preserve">  </v>
      </c>
      <c r="BS35" s="42" t="b">
        <f t="shared" si="31"/>
        <v>0</v>
      </c>
      <c r="BT35" s="47" t="str">
        <f t="shared" si="32"/>
        <v xml:space="preserve">  </v>
      </c>
      <c r="BU35" s="48" t="s">
        <v>72</v>
      </c>
      <c r="BV35" s="38" t="b">
        <f t="shared" si="33"/>
        <v>1</v>
      </c>
      <c r="BW35" s="38">
        <v>10</v>
      </c>
      <c r="BY35" s="38" t="b">
        <f t="shared" si="34"/>
        <v>0</v>
      </c>
      <c r="BZ35" s="38" t="str">
        <f t="shared" si="35"/>
        <v xml:space="preserve">  </v>
      </c>
      <c r="CB35" s="38" t="b">
        <f t="shared" si="36"/>
        <v>0</v>
      </c>
      <c r="CC35" s="38" t="str">
        <f t="shared" si="37"/>
        <v xml:space="preserve">  </v>
      </c>
      <c r="CE35" s="38" t="b">
        <f t="shared" si="38"/>
        <v>0</v>
      </c>
      <c r="CF35" s="38" t="str">
        <f t="shared" si="39"/>
        <v xml:space="preserve">  </v>
      </c>
      <c r="CH35" s="38" t="b">
        <f t="shared" si="40"/>
        <v>0</v>
      </c>
      <c r="CI35" s="39" t="str">
        <f t="shared" si="41"/>
        <v xml:space="preserve">  </v>
      </c>
      <c r="CK35" s="67"/>
      <c r="CL35" s="67" t="b">
        <f t="shared" si="48"/>
        <v>0</v>
      </c>
      <c r="CM35" s="67" t="str">
        <f t="shared" si="49"/>
        <v xml:space="preserve">  </v>
      </c>
      <c r="CN35" s="67"/>
      <c r="CO35" s="67" t="b">
        <f t="shared" si="42"/>
        <v>0</v>
      </c>
      <c r="CP35" s="67" t="str">
        <f t="shared" si="43"/>
        <v xml:space="preserve">  </v>
      </c>
      <c r="CQ35" s="67"/>
      <c r="CR35" s="67" t="b">
        <f t="shared" si="50"/>
        <v>0</v>
      </c>
      <c r="CS35" s="67" t="str">
        <f t="shared" si="44"/>
        <v xml:space="preserve">  </v>
      </c>
      <c r="CT35" s="67"/>
      <c r="CU35" s="67" t="b">
        <f t="shared" si="51"/>
        <v>0</v>
      </c>
      <c r="CV35" s="68" t="str">
        <f t="shared" si="45"/>
        <v xml:space="preserve">  </v>
      </c>
      <c r="CW35" s="145">
        <f t="shared" si="52"/>
        <v>0</v>
      </c>
      <c r="CX35" s="146">
        <f t="shared" si="53"/>
        <v>10</v>
      </c>
      <c r="DJ35" s="73" t="s">
        <v>282</v>
      </c>
      <c r="DM35" t="s">
        <v>328</v>
      </c>
      <c r="DN35" s="121" t="s">
        <v>328</v>
      </c>
      <c r="DP35" s="120">
        <v>12</v>
      </c>
      <c r="DU35" s="120">
        <v>6</v>
      </c>
      <c r="EN35" s="25">
        <v>30</v>
      </c>
      <c r="EO35" t="s">
        <v>248</v>
      </c>
      <c r="FE35" s="15">
        <v>29</v>
      </c>
      <c r="FF35" s="14" t="s">
        <v>146</v>
      </c>
      <c r="FG35" t="str">
        <f t="shared" si="54"/>
        <v>29 Μετσόβου Ιωαννίνων</v>
      </c>
      <c r="FH35" s="25">
        <v>43229</v>
      </c>
      <c r="FI35" s="155">
        <v>32700</v>
      </c>
      <c r="FJ35" s="156" t="s">
        <v>557</v>
      </c>
      <c r="FK35" t="str">
        <f t="shared" si="55"/>
        <v>32700 ΠΙΕΡΙΑΣ</v>
      </c>
    </row>
    <row r="36" spans="2:167">
      <c r="B36" s="149" t="s">
        <v>758</v>
      </c>
      <c r="C36" s="151">
        <v>2831022222</v>
      </c>
      <c r="D36" s="25" t="s">
        <v>608</v>
      </c>
      <c r="E36" t="str">
        <f t="shared" si="0"/>
        <v>8</v>
      </c>
      <c r="F36" t="str">
        <f t="shared" si="1"/>
        <v>81</v>
      </c>
      <c r="G36" t="str">
        <f t="shared" si="2"/>
        <v>ΟΥ</v>
      </c>
      <c r="H36" s="168" t="s">
        <v>629</v>
      </c>
      <c r="I36" s="168" t="s">
        <v>650</v>
      </c>
      <c r="L36" s="25" t="str">
        <f t="shared" si="46"/>
        <v>:</v>
      </c>
      <c r="O36" s="25" t="str">
        <f t="shared" si="47"/>
        <v>:</v>
      </c>
      <c r="P36" s="103">
        <v>41139</v>
      </c>
      <c r="Q36" s="73">
        <f t="shared" si="3"/>
        <v>18</v>
      </c>
      <c r="R36" s="73">
        <f t="shared" si="4"/>
        <v>8</v>
      </c>
      <c r="S36" s="73">
        <f t="shared" si="5"/>
        <v>2012</v>
      </c>
      <c r="T36" s="104">
        <v>0.6430555555555556</v>
      </c>
      <c r="U36" s="105">
        <f t="shared" si="6"/>
        <v>41139</v>
      </c>
      <c r="V36" s="104">
        <v>0.64444444444444449</v>
      </c>
      <c r="W36" s="106">
        <f t="shared" si="7"/>
        <v>0</v>
      </c>
      <c r="X36" s="174">
        <f t="shared" si="8"/>
        <v>1.388888888888884E-3</v>
      </c>
      <c r="Y36" s="105">
        <f t="shared" si="9"/>
        <v>41139</v>
      </c>
      <c r="Z36" s="104">
        <v>0.64583333333333337</v>
      </c>
      <c r="AA36" s="106">
        <f t="shared" si="10"/>
        <v>0</v>
      </c>
      <c r="AB36" s="174">
        <f t="shared" si="11"/>
        <v>1.388888888888884E-3</v>
      </c>
      <c r="AC36" s="105">
        <f t="shared" si="12"/>
        <v>41139</v>
      </c>
      <c r="AD36" s="104">
        <v>0.65972222222222221</v>
      </c>
      <c r="AE36" s="106">
        <f t="shared" si="13"/>
        <v>0</v>
      </c>
      <c r="AF36" s="174">
        <f t="shared" si="14"/>
        <v>1.388888888888884E-2</v>
      </c>
      <c r="AG36" s="105">
        <v>41140</v>
      </c>
      <c r="AH36" s="104">
        <v>3.472222222222222E-3</v>
      </c>
      <c r="AI36" s="106">
        <f t="shared" si="16"/>
        <v>1440</v>
      </c>
      <c r="AJ36" s="174">
        <f t="shared" si="17"/>
        <v>1440.65625</v>
      </c>
      <c r="AM36" s="106">
        <f t="shared" si="18"/>
        <v>59241600</v>
      </c>
      <c r="AN36" s="174">
        <f t="shared" si="19"/>
        <v>59241600.003472224</v>
      </c>
      <c r="AQ36" s="106">
        <f t="shared" si="20"/>
        <v>0</v>
      </c>
      <c r="AR36" s="174">
        <f t="shared" si="21"/>
        <v>0</v>
      </c>
      <c r="AZ36" s="106">
        <f t="shared" si="22"/>
        <v>0</v>
      </c>
      <c r="BB36" s="33" t="s">
        <v>298</v>
      </c>
      <c r="BC36" s="55" t="s">
        <v>316</v>
      </c>
      <c r="BF36" s="57" t="s">
        <v>250</v>
      </c>
      <c r="BG36" s="42" t="b">
        <f t="shared" si="23"/>
        <v>1</v>
      </c>
      <c r="BH36" s="42">
        <v>15</v>
      </c>
      <c r="BJ36" s="42" t="b">
        <f t="shared" si="25"/>
        <v>0</v>
      </c>
      <c r="BK36" s="42" t="str">
        <f t="shared" si="26"/>
        <v xml:space="preserve">  </v>
      </c>
      <c r="BM36" s="42" t="b">
        <f t="shared" si="27"/>
        <v>0</v>
      </c>
      <c r="BN36" s="42" t="str">
        <f t="shared" si="28"/>
        <v xml:space="preserve">  </v>
      </c>
      <c r="BP36" s="42" t="b">
        <f t="shared" si="29"/>
        <v>0</v>
      </c>
      <c r="BQ36" s="42" t="str">
        <f t="shared" si="30"/>
        <v xml:space="preserve">  </v>
      </c>
      <c r="BS36" s="42" t="b">
        <f t="shared" si="31"/>
        <v>0</v>
      </c>
      <c r="BT36" s="47" t="str">
        <f t="shared" si="32"/>
        <v xml:space="preserve">  </v>
      </c>
      <c r="BV36" s="38" t="b">
        <f t="shared" si="33"/>
        <v>0</v>
      </c>
      <c r="BW36" s="38" t="str">
        <f t="shared" si="62"/>
        <v xml:space="preserve">  </v>
      </c>
      <c r="BY36" s="38" t="b">
        <f t="shared" si="34"/>
        <v>0</v>
      </c>
      <c r="BZ36" s="38" t="str">
        <f t="shared" si="35"/>
        <v xml:space="preserve">  </v>
      </c>
      <c r="CB36" s="38" t="b">
        <f t="shared" si="36"/>
        <v>0</v>
      </c>
      <c r="CC36" s="38" t="str">
        <f t="shared" si="37"/>
        <v xml:space="preserve">  </v>
      </c>
      <c r="CE36" s="38" t="b">
        <f t="shared" si="38"/>
        <v>0</v>
      </c>
      <c r="CF36" s="38" t="str">
        <f t="shared" si="39"/>
        <v xml:space="preserve">  </v>
      </c>
      <c r="CH36" s="38" t="b">
        <f t="shared" si="40"/>
        <v>0</v>
      </c>
      <c r="CI36" s="39" t="str">
        <f t="shared" si="41"/>
        <v xml:space="preserve">  </v>
      </c>
      <c r="CK36" s="67"/>
      <c r="CL36" s="67" t="b">
        <f t="shared" si="48"/>
        <v>0</v>
      </c>
      <c r="CM36" s="67" t="str">
        <f t="shared" si="49"/>
        <v xml:space="preserve">  </v>
      </c>
      <c r="CN36" s="67"/>
      <c r="CO36" s="67" t="b">
        <f t="shared" si="42"/>
        <v>0</v>
      </c>
      <c r="CP36" s="67" t="str">
        <f t="shared" si="43"/>
        <v xml:space="preserve">  </v>
      </c>
      <c r="CQ36" s="67"/>
      <c r="CR36" s="67" t="b">
        <f t="shared" si="50"/>
        <v>0</v>
      </c>
      <c r="CS36" s="67" t="str">
        <f t="shared" si="44"/>
        <v xml:space="preserve">  </v>
      </c>
      <c r="CT36" s="67"/>
      <c r="CU36" s="67" t="b">
        <f t="shared" si="51"/>
        <v>0</v>
      </c>
      <c r="CV36" s="68" t="str">
        <f t="shared" si="45"/>
        <v xml:space="preserve">  </v>
      </c>
      <c r="CW36" s="145">
        <f t="shared" si="52"/>
        <v>15</v>
      </c>
      <c r="CX36" s="146">
        <f t="shared" si="53"/>
        <v>0</v>
      </c>
      <c r="DJ36" s="73" t="s">
        <v>281</v>
      </c>
      <c r="DM36" t="s">
        <v>328</v>
      </c>
      <c r="DN36" s="121" t="s">
        <v>328</v>
      </c>
      <c r="DP36" s="120">
        <v>15</v>
      </c>
      <c r="DU36" s="120">
        <v>5</v>
      </c>
      <c r="EN36" s="25">
        <v>31</v>
      </c>
      <c r="EO36" t="s">
        <v>366</v>
      </c>
      <c r="FE36" s="15">
        <v>30</v>
      </c>
      <c r="FF36" s="14" t="s">
        <v>147</v>
      </c>
      <c r="FG36" t="str">
        <f t="shared" si="54"/>
        <v>30 Πραμάντων Ιωαννίνων</v>
      </c>
      <c r="FH36" s="25">
        <v>43230</v>
      </c>
      <c r="FI36" s="155">
        <v>43229</v>
      </c>
      <c r="FJ36" s="156" t="s">
        <v>509</v>
      </c>
      <c r="FK36" t="str">
        <f t="shared" si="55"/>
        <v>43229 ΙΩΑΝΝΙΝΩΝ</v>
      </c>
    </row>
    <row r="37" spans="2:167">
      <c r="B37" s="149" t="s">
        <v>758</v>
      </c>
      <c r="C37" s="151">
        <v>2831022222</v>
      </c>
      <c r="D37" s="25" t="s">
        <v>608</v>
      </c>
      <c r="E37" t="str">
        <f t="shared" si="0"/>
        <v>8</v>
      </c>
      <c r="F37" t="str">
        <f t="shared" si="1"/>
        <v>81</v>
      </c>
      <c r="G37" t="str">
        <f t="shared" si="2"/>
        <v>ΟΥ</v>
      </c>
      <c r="H37" s="168" t="s">
        <v>629</v>
      </c>
      <c r="I37" s="168" t="s">
        <v>651</v>
      </c>
      <c r="L37" s="25" t="str">
        <f t="shared" si="46"/>
        <v>:</v>
      </c>
      <c r="O37" s="25" t="str">
        <f t="shared" si="47"/>
        <v>:</v>
      </c>
      <c r="P37" s="103">
        <v>41140</v>
      </c>
      <c r="Q37" s="73">
        <f t="shared" si="3"/>
        <v>19</v>
      </c>
      <c r="R37" s="73">
        <f t="shared" si="4"/>
        <v>8</v>
      </c>
      <c r="S37" s="73">
        <f t="shared" si="5"/>
        <v>2012</v>
      </c>
      <c r="T37" s="104">
        <v>0.55902777777777779</v>
      </c>
      <c r="U37" s="105">
        <f t="shared" si="6"/>
        <v>41140</v>
      </c>
      <c r="W37" s="106">
        <f t="shared" si="7"/>
        <v>0</v>
      </c>
      <c r="X37" s="174">
        <f t="shared" si="8"/>
        <v>0.55902777777777779</v>
      </c>
      <c r="Y37" s="105">
        <f t="shared" si="9"/>
        <v>41140</v>
      </c>
      <c r="AA37" s="106">
        <f t="shared" si="10"/>
        <v>0</v>
      </c>
      <c r="AB37" s="174">
        <f t="shared" si="11"/>
        <v>0</v>
      </c>
      <c r="AC37" s="105">
        <f t="shared" si="12"/>
        <v>41140</v>
      </c>
      <c r="AD37" s="104">
        <v>0.57638888888888895</v>
      </c>
      <c r="AE37" s="106">
        <f t="shared" si="13"/>
        <v>0</v>
      </c>
      <c r="AF37" s="174">
        <f t="shared" si="14"/>
        <v>0.57638888888888895</v>
      </c>
      <c r="AG37" s="105">
        <f t="shared" si="15"/>
        <v>41140</v>
      </c>
      <c r="AH37" s="104">
        <v>0.875</v>
      </c>
      <c r="AI37" s="106">
        <f t="shared" si="16"/>
        <v>0</v>
      </c>
      <c r="AJ37" s="174">
        <f t="shared" si="17"/>
        <v>0.29861111111111105</v>
      </c>
      <c r="AM37" s="106">
        <f t="shared" si="18"/>
        <v>59241600</v>
      </c>
      <c r="AN37" s="174">
        <f t="shared" si="19"/>
        <v>59241600.875</v>
      </c>
      <c r="AQ37" s="106">
        <f t="shared" si="20"/>
        <v>0</v>
      </c>
      <c r="AR37" s="174">
        <f t="shared" si="21"/>
        <v>0</v>
      </c>
      <c r="AZ37" s="106">
        <f t="shared" si="22"/>
        <v>0</v>
      </c>
      <c r="BB37" s="33" t="s">
        <v>298</v>
      </c>
      <c r="BC37" s="55" t="s">
        <v>316</v>
      </c>
      <c r="BF37" s="57" t="s">
        <v>250</v>
      </c>
      <c r="BG37" s="42" t="b">
        <f t="shared" si="23"/>
        <v>1</v>
      </c>
      <c r="BH37" s="42">
        <v>4.5</v>
      </c>
      <c r="BJ37" s="42" t="b">
        <f t="shared" si="25"/>
        <v>0</v>
      </c>
      <c r="BK37" s="42" t="str">
        <f t="shared" si="26"/>
        <v xml:space="preserve">  </v>
      </c>
      <c r="BM37" s="42" t="b">
        <f t="shared" si="27"/>
        <v>0</v>
      </c>
      <c r="BN37" s="42" t="str">
        <f t="shared" si="28"/>
        <v xml:space="preserve">  </v>
      </c>
      <c r="BP37" s="42" t="b">
        <f t="shared" si="29"/>
        <v>0</v>
      </c>
      <c r="BQ37" s="42" t="str">
        <f t="shared" si="30"/>
        <v xml:space="preserve">  </v>
      </c>
      <c r="BS37" s="42" t="b">
        <f t="shared" si="31"/>
        <v>0</v>
      </c>
      <c r="BT37" s="47" t="str">
        <f t="shared" si="32"/>
        <v xml:space="preserve">  </v>
      </c>
      <c r="BV37" s="38" t="b">
        <f t="shared" si="33"/>
        <v>0</v>
      </c>
      <c r="BW37" s="38" t="str">
        <f t="shared" si="62"/>
        <v xml:space="preserve">  </v>
      </c>
      <c r="BY37" s="38" t="b">
        <f t="shared" si="34"/>
        <v>0</v>
      </c>
      <c r="BZ37" s="38" t="str">
        <f t="shared" si="35"/>
        <v xml:space="preserve">  </v>
      </c>
      <c r="CB37" s="38" t="b">
        <f t="shared" si="36"/>
        <v>0</v>
      </c>
      <c r="CC37" s="38" t="str">
        <f t="shared" si="37"/>
        <v xml:space="preserve">  </v>
      </c>
      <c r="CE37" s="38" t="b">
        <f t="shared" si="38"/>
        <v>0</v>
      </c>
      <c r="CF37" s="38" t="str">
        <f t="shared" si="39"/>
        <v xml:space="preserve">  </v>
      </c>
      <c r="CH37" s="38" t="b">
        <f t="shared" si="40"/>
        <v>0</v>
      </c>
      <c r="CI37" s="39" t="str">
        <f t="shared" si="41"/>
        <v xml:space="preserve">  </v>
      </c>
      <c r="CK37" s="67"/>
      <c r="CL37" s="67" t="b">
        <f t="shared" si="48"/>
        <v>0</v>
      </c>
      <c r="CM37" s="67" t="str">
        <f t="shared" si="49"/>
        <v xml:space="preserve">  </v>
      </c>
      <c r="CN37" s="67"/>
      <c r="CO37" s="67" t="b">
        <f t="shared" si="42"/>
        <v>0</v>
      </c>
      <c r="CP37" s="67" t="str">
        <f t="shared" si="43"/>
        <v xml:space="preserve">  </v>
      </c>
      <c r="CQ37" s="67"/>
      <c r="CR37" s="67" t="b">
        <f t="shared" si="50"/>
        <v>0</v>
      </c>
      <c r="CS37" s="67" t="str">
        <f t="shared" si="44"/>
        <v xml:space="preserve">  </v>
      </c>
      <c r="CT37" s="67"/>
      <c r="CU37" s="67" t="b">
        <f t="shared" si="51"/>
        <v>0</v>
      </c>
      <c r="CV37" s="68" t="str">
        <f t="shared" si="45"/>
        <v xml:space="preserve">  </v>
      </c>
      <c r="CW37" s="145">
        <f t="shared" si="52"/>
        <v>4.5</v>
      </c>
      <c r="CX37" s="146">
        <f t="shared" si="53"/>
        <v>0</v>
      </c>
      <c r="DJ37" s="73" t="s">
        <v>282</v>
      </c>
      <c r="DM37" t="s">
        <v>328</v>
      </c>
      <c r="DN37" s="121" t="s">
        <v>328</v>
      </c>
      <c r="DP37" s="120">
        <v>3</v>
      </c>
      <c r="DU37" s="120">
        <v>1</v>
      </c>
      <c r="EN37" s="25">
        <v>32</v>
      </c>
      <c r="EO37" t="s">
        <v>249</v>
      </c>
      <c r="EQ37" s="69" t="s">
        <v>396</v>
      </c>
      <c r="ER37" s="69"/>
      <c r="FE37" s="15">
        <v>31</v>
      </c>
      <c r="FF37" s="14" t="s">
        <v>148</v>
      </c>
      <c r="FG37" t="str">
        <f t="shared" si="54"/>
        <v>31 Τσεπελόβου Ιωαννίνων</v>
      </c>
      <c r="FH37" s="25">
        <v>43231</v>
      </c>
      <c r="FI37" s="155">
        <v>43230</v>
      </c>
      <c r="FJ37" s="156" t="s">
        <v>523</v>
      </c>
      <c r="FK37" t="str">
        <f t="shared" si="55"/>
        <v>43230 ΚΟΝΙΤΣΑΣ</v>
      </c>
    </row>
    <row r="38" spans="2:167">
      <c r="B38" s="149" t="s">
        <v>758</v>
      </c>
      <c r="C38" s="151">
        <v>2831022222</v>
      </c>
      <c r="D38" s="25" t="s">
        <v>608</v>
      </c>
      <c r="E38" t="str">
        <f t="shared" si="0"/>
        <v>8</v>
      </c>
      <c r="F38" t="str">
        <f t="shared" si="1"/>
        <v>81</v>
      </c>
      <c r="G38" t="str">
        <f t="shared" si="2"/>
        <v>ΟΥ</v>
      </c>
      <c r="H38" s="168" t="s">
        <v>626</v>
      </c>
      <c r="I38" s="168" t="s">
        <v>652</v>
      </c>
      <c r="L38" s="25" t="str">
        <f t="shared" si="46"/>
        <v>:</v>
      </c>
      <c r="O38" s="25" t="str">
        <f t="shared" si="47"/>
        <v>:</v>
      </c>
      <c r="P38" s="103">
        <v>41140</v>
      </c>
      <c r="Q38" s="73">
        <f t="shared" si="3"/>
        <v>19</v>
      </c>
      <c r="R38" s="73">
        <f t="shared" si="4"/>
        <v>8</v>
      </c>
      <c r="S38" s="73">
        <f t="shared" si="5"/>
        <v>2012</v>
      </c>
      <c r="T38" s="104">
        <v>0.60069444444444442</v>
      </c>
      <c r="U38" s="105">
        <f t="shared" si="6"/>
        <v>41140</v>
      </c>
      <c r="V38" s="104">
        <v>0.60277777777777775</v>
      </c>
      <c r="W38" s="106">
        <f t="shared" si="7"/>
        <v>0</v>
      </c>
      <c r="X38" s="174">
        <f t="shared" si="8"/>
        <v>2.0833333333333259E-3</v>
      </c>
      <c r="Y38" s="105">
        <f t="shared" si="9"/>
        <v>41140</v>
      </c>
      <c r="Z38" s="104">
        <v>0.60347222222222219</v>
      </c>
      <c r="AA38" s="106">
        <f t="shared" si="10"/>
        <v>0</v>
      </c>
      <c r="AB38" s="174">
        <f t="shared" si="11"/>
        <v>6.9444444444444198E-4</v>
      </c>
      <c r="AC38" s="105">
        <f t="shared" si="12"/>
        <v>41140</v>
      </c>
      <c r="AD38" s="104">
        <v>0.61111111111111105</v>
      </c>
      <c r="AE38" s="106">
        <f t="shared" si="13"/>
        <v>0</v>
      </c>
      <c r="AF38" s="174">
        <f t="shared" si="14"/>
        <v>7.6388888888888618E-3</v>
      </c>
      <c r="AG38" s="105">
        <f t="shared" si="15"/>
        <v>41140</v>
      </c>
      <c r="AH38" s="104">
        <v>0.79166666666666663</v>
      </c>
      <c r="AI38" s="106">
        <f t="shared" si="16"/>
        <v>0</v>
      </c>
      <c r="AJ38" s="174">
        <f t="shared" si="17"/>
        <v>0.18055555555555558</v>
      </c>
      <c r="AM38" s="106">
        <f t="shared" si="18"/>
        <v>59241600</v>
      </c>
      <c r="AN38" s="174">
        <f t="shared" si="19"/>
        <v>59241600.791666664</v>
      </c>
      <c r="AQ38" s="106">
        <f t="shared" si="20"/>
        <v>0</v>
      </c>
      <c r="AR38" s="174">
        <f t="shared" si="21"/>
        <v>0</v>
      </c>
      <c r="AZ38" s="106">
        <f t="shared" si="22"/>
        <v>0</v>
      </c>
      <c r="BB38" s="33" t="s">
        <v>298</v>
      </c>
      <c r="BC38" s="55" t="s">
        <v>316</v>
      </c>
      <c r="BJ38" s="42" t="b">
        <f t="shared" si="25"/>
        <v>0</v>
      </c>
      <c r="BK38" s="42" t="str">
        <f t="shared" si="26"/>
        <v xml:space="preserve">  </v>
      </c>
      <c r="BM38" s="42" t="b">
        <f t="shared" si="27"/>
        <v>0</v>
      </c>
      <c r="BN38" s="42" t="str">
        <f t="shared" si="28"/>
        <v xml:space="preserve">  </v>
      </c>
      <c r="BP38" s="42" t="b">
        <f t="shared" si="29"/>
        <v>0</v>
      </c>
      <c r="BQ38" s="42" t="str">
        <f t="shared" si="30"/>
        <v xml:space="preserve">  </v>
      </c>
      <c r="BS38" s="42" t="b">
        <f t="shared" si="31"/>
        <v>0</v>
      </c>
      <c r="BT38" s="47" t="str">
        <f t="shared" si="32"/>
        <v xml:space="preserve">  </v>
      </c>
      <c r="BU38" s="48" t="s">
        <v>72</v>
      </c>
      <c r="BV38" s="38" t="b">
        <f t="shared" si="33"/>
        <v>1</v>
      </c>
      <c r="BW38" s="38">
        <v>1.5</v>
      </c>
      <c r="BY38" s="38" t="b">
        <f t="shared" si="34"/>
        <v>0</v>
      </c>
      <c r="BZ38" s="38" t="str">
        <f t="shared" si="35"/>
        <v xml:space="preserve">  </v>
      </c>
      <c r="CB38" s="38" t="b">
        <f t="shared" si="36"/>
        <v>0</v>
      </c>
      <c r="CC38" s="38" t="str">
        <f t="shared" si="37"/>
        <v xml:space="preserve">  </v>
      </c>
      <c r="CE38" s="38" t="b">
        <f t="shared" si="38"/>
        <v>0</v>
      </c>
      <c r="CF38" s="38" t="str">
        <f t="shared" si="39"/>
        <v xml:space="preserve">  </v>
      </c>
      <c r="CH38" s="38" t="b">
        <f t="shared" si="40"/>
        <v>0</v>
      </c>
      <c r="CI38" s="39" t="str">
        <f t="shared" si="41"/>
        <v xml:space="preserve">  </v>
      </c>
      <c r="CK38" s="67"/>
      <c r="CL38" s="67" t="b">
        <f t="shared" si="48"/>
        <v>0</v>
      </c>
      <c r="CM38" s="67" t="str">
        <f t="shared" si="49"/>
        <v xml:space="preserve">  </v>
      </c>
      <c r="CN38" s="67"/>
      <c r="CO38" s="67" t="b">
        <f t="shared" si="42"/>
        <v>0</v>
      </c>
      <c r="CP38" s="67" t="str">
        <f t="shared" si="43"/>
        <v xml:space="preserve">  </v>
      </c>
      <c r="CQ38" s="67"/>
      <c r="CR38" s="67" t="b">
        <f t="shared" si="50"/>
        <v>0</v>
      </c>
      <c r="CS38" s="67" t="str">
        <f t="shared" si="44"/>
        <v xml:space="preserve">  </v>
      </c>
      <c r="CT38" s="67"/>
      <c r="CU38" s="67" t="b">
        <f t="shared" si="51"/>
        <v>0</v>
      </c>
      <c r="CV38" s="68" t="str">
        <f t="shared" si="45"/>
        <v xml:space="preserve">  </v>
      </c>
      <c r="CW38" s="145">
        <f>SUM(BH39,BK38,BN38,BQ38,BT38)</f>
        <v>8</v>
      </c>
      <c r="CX38" s="146">
        <f t="shared" si="53"/>
        <v>1.5</v>
      </c>
      <c r="DJ38" s="73" t="s">
        <v>281</v>
      </c>
      <c r="DM38" t="s">
        <v>328</v>
      </c>
      <c r="DN38" s="121" t="s">
        <v>328</v>
      </c>
      <c r="DP38" s="120">
        <v>8</v>
      </c>
      <c r="DU38" s="120">
        <v>3</v>
      </c>
      <c r="EN38" s="25">
        <v>33</v>
      </c>
      <c r="EO38" t="s">
        <v>250</v>
      </c>
      <c r="EQ38" s="29" t="s">
        <v>2</v>
      </c>
      <c r="ER38" s="29"/>
      <c r="FE38" s="15">
        <v>32</v>
      </c>
      <c r="FF38" s="14" t="s">
        <v>149</v>
      </c>
      <c r="FG38" t="str">
        <f t="shared" si="54"/>
        <v>32 Κονίτσης Ιωαννίνων</v>
      </c>
      <c r="FH38" s="25">
        <v>43300</v>
      </c>
      <c r="FI38" s="155">
        <v>43231</v>
      </c>
      <c r="FJ38" s="156" t="s">
        <v>542</v>
      </c>
      <c r="FK38" t="str">
        <f t="shared" si="55"/>
        <v>43231 ΜΕΤΣΟΒΟΥ</v>
      </c>
    </row>
    <row r="39" spans="2:167">
      <c r="B39" s="149" t="s">
        <v>758</v>
      </c>
      <c r="C39" s="151">
        <v>2831022222</v>
      </c>
      <c r="D39" s="25" t="s">
        <v>608</v>
      </c>
      <c r="E39" t="str">
        <f t="shared" si="0"/>
        <v>8</v>
      </c>
      <c r="F39" t="str">
        <f t="shared" si="1"/>
        <v>81</v>
      </c>
      <c r="G39" t="str">
        <f t="shared" si="2"/>
        <v>ΟΥ</v>
      </c>
      <c r="H39" s="168" t="s">
        <v>626</v>
      </c>
      <c r="I39" s="168" t="s">
        <v>653</v>
      </c>
      <c r="L39" s="25" t="str">
        <f t="shared" si="46"/>
        <v>:</v>
      </c>
      <c r="O39" s="25" t="str">
        <f t="shared" si="47"/>
        <v>:</v>
      </c>
      <c r="P39" s="103">
        <v>41140</v>
      </c>
      <c r="Q39" s="73">
        <f t="shared" si="3"/>
        <v>19</v>
      </c>
      <c r="R39" s="73">
        <f t="shared" si="4"/>
        <v>8</v>
      </c>
      <c r="S39" s="73">
        <f t="shared" si="5"/>
        <v>2012</v>
      </c>
      <c r="T39" s="104">
        <v>0.92013888888888884</v>
      </c>
      <c r="U39" s="105">
        <f t="shared" si="6"/>
        <v>41140</v>
      </c>
      <c r="V39" s="104">
        <v>0.92361111111111116</v>
      </c>
      <c r="W39" s="106">
        <f t="shared" si="7"/>
        <v>0</v>
      </c>
      <c r="X39" s="174">
        <f t="shared" si="8"/>
        <v>3.4722222222223209E-3</v>
      </c>
      <c r="Y39" s="105">
        <f t="shared" si="9"/>
        <v>41140</v>
      </c>
      <c r="Z39" s="104">
        <v>0.9243055555555556</v>
      </c>
      <c r="AA39" s="106">
        <f t="shared" si="10"/>
        <v>0</v>
      </c>
      <c r="AB39" s="174">
        <f t="shared" si="11"/>
        <v>6.9444444444444198E-4</v>
      </c>
      <c r="AC39" s="105">
        <f t="shared" si="12"/>
        <v>41140</v>
      </c>
      <c r="AD39" s="104">
        <v>0.93958333333333333</v>
      </c>
      <c r="AE39" s="106">
        <f t="shared" si="13"/>
        <v>0</v>
      </c>
      <c r="AF39" s="174">
        <f t="shared" si="14"/>
        <v>1.5277777777777724E-2</v>
      </c>
      <c r="AG39" s="105">
        <f t="shared" si="15"/>
        <v>41140</v>
      </c>
      <c r="AH39" s="104">
        <v>0.34722222222222227</v>
      </c>
      <c r="AI39" s="106">
        <f t="shared" si="16"/>
        <v>0</v>
      </c>
      <c r="AJ39" s="174">
        <f t="shared" si="17"/>
        <v>0.59236111111111112</v>
      </c>
      <c r="AM39" s="106">
        <f t="shared" si="18"/>
        <v>59241600</v>
      </c>
      <c r="AN39" s="174">
        <f t="shared" si="19"/>
        <v>59241600.347222224</v>
      </c>
      <c r="AQ39" s="106">
        <f t="shared" si="20"/>
        <v>0</v>
      </c>
      <c r="AR39" s="174">
        <f t="shared" si="21"/>
        <v>0</v>
      </c>
      <c r="AZ39" s="106">
        <f t="shared" si="22"/>
        <v>0</v>
      </c>
      <c r="BB39" s="33" t="s">
        <v>298</v>
      </c>
      <c r="BC39" s="55" t="s">
        <v>315</v>
      </c>
      <c r="BF39" s="57" t="s">
        <v>250</v>
      </c>
      <c r="BG39" s="42" t="b">
        <f>ISTEXT(BF39)</f>
        <v>1</v>
      </c>
      <c r="BH39" s="42">
        <v>8</v>
      </c>
      <c r="BJ39" s="42" t="b">
        <f t="shared" si="25"/>
        <v>0</v>
      </c>
      <c r="BK39" s="42" t="str">
        <f t="shared" si="26"/>
        <v xml:space="preserve">  </v>
      </c>
      <c r="BM39" s="42" t="b">
        <f t="shared" si="27"/>
        <v>0</v>
      </c>
      <c r="BN39" s="42" t="str">
        <f t="shared" si="28"/>
        <v xml:space="preserve">  </v>
      </c>
      <c r="BP39" s="42" t="b">
        <f t="shared" si="29"/>
        <v>0</v>
      </c>
      <c r="BQ39" s="42" t="str">
        <f t="shared" si="30"/>
        <v xml:space="preserve">  </v>
      </c>
      <c r="BS39" s="42" t="b">
        <f t="shared" si="31"/>
        <v>0</v>
      </c>
      <c r="BT39" s="47" t="str">
        <f t="shared" si="32"/>
        <v xml:space="preserve">  </v>
      </c>
      <c r="BV39" s="38" t="b">
        <f t="shared" si="33"/>
        <v>0</v>
      </c>
      <c r="BW39" s="38" t="str">
        <f t="shared" si="62"/>
        <v xml:space="preserve">  </v>
      </c>
      <c r="BY39" s="38" t="b">
        <f t="shared" si="34"/>
        <v>0</v>
      </c>
      <c r="BZ39" s="38" t="str">
        <f t="shared" si="35"/>
        <v xml:space="preserve">  </v>
      </c>
      <c r="CB39" s="38" t="b">
        <f t="shared" si="36"/>
        <v>0</v>
      </c>
      <c r="CC39" s="38" t="str">
        <f t="shared" si="37"/>
        <v xml:space="preserve">  </v>
      </c>
      <c r="CE39" s="38" t="b">
        <f t="shared" si="38"/>
        <v>0</v>
      </c>
      <c r="CF39" s="38" t="str">
        <f t="shared" si="39"/>
        <v xml:space="preserve">  </v>
      </c>
      <c r="CH39" s="38" t="b">
        <f t="shared" si="40"/>
        <v>0</v>
      </c>
      <c r="CI39" s="39" t="str">
        <f t="shared" si="41"/>
        <v xml:space="preserve">  </v>
      </c>
      <c r="CK39" s="67"/>
      <c r="CL39" s="67" t="b">
        <f t="shared" si="48"/>
        <v>0</v>
      </c>
      <c r="CM39" s="67" t="str">
        <f t="shared" si="49"/>
        <v xml:space="preserve">  </v>
      </c>
      <c r="CN39" s="67"/>
      <c r="CO39" s="67" t="b">
        <f t="shared" si="42"/>
        <v>0</v>
      </c>
      <c r="CP39" s="67" t="str">
        <f t="shared" si="43"/>
        <v xml:space="preserve">  </v>
      </c>
      <c r="CQ39" s="67"/>
      <c r="CR39" s="67" t="b">
        <f t="shared" si="50"/>
        <v>0</v>
      </c>
      <c r="CS39" s="67" t="str">
        <f t="shared" si="44"/>
        <v xml:space="preserve">  </v>
      </c>
      <c r="CT39" s="67"/>
      <c r="CU39" s="67" t="b">
        <f t="shared" si="51"/>
        <v>0</v>
      </c>
      <c r="CV39" s="68" t="str">
        <f t="shared" si="45"/>
        <v xml:space="preserve">  </v>
      </c>
      <c r="CW39" s="145" t="e">
        <f>SUM(#REF!,BK39,BN39,BQ39,BT39)</f>
        <v>#REF!</v>
      </c>
      <c r="CX39" s="146">
        <f t="shared" si="53"/>
        <v>0</v>
      </c>
      <c r="DJ39" s="73" t="s">
        <v>283</v>
      </c>
      <c r="DL39" t="s">
        <v>294</v>
      </c>
      <c r="DM39" t="s">
        <v>328</v>
      </c>
      <c r="DN39" s="121" t="s">
        <v>328</v>
      </c>
      <c r="DP39" s="120">
        <v>7</v>
      </c>
      <c r="DU39" s="120">
        <v>3</v>
      </c>
      <c r="EN39" s="25">
        <v>34</v>
      </c>
      <c r="EO39" t="s">
        <v>251</v>
      </c>
      <c r="EQ39" s="14">
        <v>1</v>
      </c>
      <c r="ER39" s="14" t="s">
        <v>397</v>
      </c>
      <c r="ES39" t="str">
        <f>CONCATENATE(EQ39," ",ER39)</f>
        <v>1 Ακαθόριστη</v>
      </c>
      <c r="FE39" s="15">
        <v>33</v>
      </c>
      <c r="FF39" s="14" t="s">
        <v>150</v>
      </c>
      <c r="FG39" t="str">
        <f t="shared" ref="FG39:FG70" si="66">CONCATENATE(FE39," ",FF39)</f>
        <v>33 Ακτίου Πρεβέζης</v>
      </c>
      <c r="FH39" s="25">
        <v>43400</v>
      </c>
      <c r="FI39" s="155">
        <v>43300</v>
      </c>
      <c r="FJ39" s="156" t="s">
        <v>505</v>
      </c>
      <c r="FK39" t="str">
        <f t="shared" si="55"/>
        <v>43300 ΘΕΣΠΡΩΤΙΑΣ</v>
      </c>
    </row>
    <row r="40" spans="2:167">
      <c r="B40" s="149" t="s">
        <v>758</v>
      </c>
      <c r="C40" s="151">
        <v>2831022222</v>
      </c>
      <c r="D40" s="25" t="s">
        <v>608</v>
      </c>
      <c r="E40" s="168" t="str">
        <f t="shared" ref="E40" si="67">LEFT(D40,1)</f>
        <v>8</v>
      </c>
      <c r="F40" s="168" t="str">
        <f t="shared" ref="F40" si="68">MID(D40,2,2)</f>
        <v>81</v>
      </c>
      <c r="G40" s="168" t="str">
        <f t="shared" ref="G40" si="69">RIGHT(D40,2)</f>
        <v>ΟΥ</v>
      </c>
      <c r="H40" s="168" t="s">
        <v>626</v>
      </c>
      <c r="I40" s="168" t="s">
        <v>631</v>
      </c>
      <c r="L40" s="25" t="str">
        <f t="shared" si="46"/>
        <v>:</v>
      </c>
      <c r="O40" s="25" t="str">
        <f t="shared" si="47"/>
        <v>:</v>
      </c>
      <c r="P40" s="103">
        <v>41142</v>
      </c>
      <c r="Q40" s="73">
        <f t="shared" si="3"/>
        <v>21</v>
      </c>
      <c r="R40" s="73">
        <f t="shared" si="4"/>
        <v>8</v>
      </c>
      <c r="S40" s="73">
        <f t="shared" si="5"/>
        <v>2012</v>
      </c>
      <c r="T40" s="104">
        <v>0.60763888888888895</v>
      </c>
      <c r="U40" s="105">
        <f t="shared" si="6"/>
        <v>41142</v>
      </c>
      <c r="V40" s="104">
        <v>0.60972222222222217</v>
      </c>
      <c r="W40" s="106">
        <f t="shared" si="7"/>
        <v>0</v>
      </c>
      <c r="X40" s="174">
        <f t="shared" si="8"/>
        <v>2.0833333333332149E-3</v>
      </c>
      <c r="Y40" s="105">
        <f t="shared" si="9"/>
        <v>41142</v>
      </c>
      <c r="Z40" s="104">
        <v>0.60972222222222217</v>
      </c>
      <c r="AA40" s="106">
        <f t="shared" si="10"/>
        <v>0</v>
      </c>
      <c r="AB40" s="174">
        <f t="shared" si="11"/>
        <v>0</v>
      </c>
      <c r="AC40" s="105">
        <f t="shared" si="12"/>
        <v>41142</v>
      </c>
      <c r="AD40" s="104">
        <v>0.625</v>
      </c>
      <c r="AE40" s="106">
        <f t="shared" si="13"/>
        <v>0</v>
      </c>
      <c r="AF40" s="174">
        <f t="shared" si="14"/>
        <v>1.5277777777777835E-2</v>
      </c>
      <c r="AG40" s="105">
        <f t="shared" si="15"/>
        <v>41142</v>
      </c>
      <c r="AH40" s="104">
        <v>0.82986111111111116</v>
      </c>
      <c r="AI40" s="106">
        <f t="shared" si="16"/>
        <v>0</v>
      </c>
      <c r="AJ40" s="174">
        <f t="shared" si="17"/>
        <v>0.20486111111111116</v>
      </c>
      <c r="AM40" s="106">
        <f t="shared" si="18"/>
        <v>59244480</v>
      </c>
      <c r="AN40" s="174">
        <f t="shared" si="19"/>
        <v>59244480.829861112</v>
      </c>
      <c r="AQ40" s="106">
        <f t="shared" si="20"/>
        <v>0</v>
      </c>
      <c r="AR40" s="174">
        <f t="shared" si="21"/>
        <v>0</v>
      </c>
      <c r="AZ40" s="106">
        <f t="shared" si="22"/>
        <v>0</v>
      </c>
      <c r="BB40" s="33" t="s">
        <v>298</v>
      </c>
      <c r="BC40" s="55" t="s">
        <v>315</v>
      </c>
      <c r="BF40" s="57" t="s">
        <v>250</v>
      </c>
      <c r="BG40" s="42" t="b">
        <f t="shared" si="23"/>
        <v>1</v>
      </c>
      <c r="BH40" s="42">
        <v>11.2</v>
      </c>
      <c r="BJ40" s="42" t="b">
        <f t="shared" si="25"/>
        <v>0</v>
      </c>
      <c r="BK40" s="42" t="str">
        <f t="shared" si="26"/>
        <v xml:space="preserve">  </v>
      </c>
      <c r="BM40" s="42" t="b">
        <f t="shared" si="27"/>
        <v>0</v>
      </c>
      <c r="BN40" s="42" t="str">
        <f t="shared" si="28"/>
        <v xml:space="preserve">  </v>
      </c>
      <c r="BP40" s="42" t="b">
        <f t="shared" si="29"/>
        <v>0</v>
      </c>
      <c r="BQ40" s="42" t="str">
        <f t="shared" si="30"/>
        <v xml:space="preserve">  </v>
      </c>
      <c r="BS40" s="42" t="b">
        <f t="shared" si="31"/>
        <v>0</v>
      </c>
      <c r="BT40" s="47" t="str">
        <f t="shared" si="32"/>
        <v xml:space="preserve">  </v>
      </c>
      <c r="BV40" s="38" t="b">
        <f t="shared" si="33"/>
        <v>0</v>
      </c>
      <c r="BY40" s="38" t="b">
        <f t="shared" si="34"/>
        <v>0</v>
      </c>
      <c r="BZ40" s="38" t="str">
        <f t="shared" si="35"/>
        <v xml:space="preserve">  </v>
      </c>
      <c r="CB40" s="38" t="b">
        <f t="shared" si="36"/>
        <v>0</v>
      </c>
      <c r="CC40" s="38" t="str">
        <f t="shared" si="37"/>
        <v xml:space="preserve">  </v>
      </c>
      <c r="CE40" s="38" t="b">
        <f t="shared" si="38"/>
        <v>0</v>
      </c>
      <c r="CF40" s="38" t="str">
        <f t="shared" si="39"/>
        <v xml:space="preserve">  </v>
      </c>
      <c r="CH40" s="38" t="b">
        <f t="shared" si="40"/>
        <v>0</v>
      </c>
      <c r="CI40" s="39" t="str">
        <f t="shared" si="41"/>
        <v xml:space="preserve">  </v>
      </c>
      <c r="CK40" s="67"/>
      <c r="CL40" s="67" t="b">
        <f t="shared" si="48"/>
        <v>0</v>
      </c>
      <c r="CM40" s="67" t="str">
        <f t="shared" si="49"/>
        <v xml:space="preserve">  </v>
      </c>
      <c r="CN40" s="67"/>
      <c r="CO40" s="67" t="b">
        <f t="shared" si="42"/>
        <v>0</v>
      </c>
      <c r="CP40" s="67" t="str">
        <f t="shared" si="43"/>
        <v xml:space="preserve">  </v>
      </c>
      <c r="CQ40" s="67"/>
      <c r="CR40" s="67" t="b">
        <f t="shared" si="50"/>
        <v>0</v>
      </c>
      <c r="CS40" s="67" t="str">
        <f t="shared" si="44"/>
        <v xml:space="preserve">  </v>
      </c>
      <c r="CT40" s="67"/>
      <c r="CU40" s="67" t="b">
        <f t="shared" si="51"/>
        <v>0</v>
      </c>
      <c r="CV40" s="68" t="str">
        <f t="shared" si="45"/>
        <v xml:space="preserve">  </v>
      </c>
      <c r="CW40" s="145">
        <f t="shared" si="52"/>
        <v>11.2</v>
      </c>
      <c r="CX40" s="146">
        <f t="shared" si="53"/>
        <v>0</v>
      </c>
      <c r="DJ40" s="73" t="s">
        <v>281</v>
      </c>
      <c r="DM40" t="s">
        <v>328</v>
      </c>
      <c r="DN40" s="121" t="s">
        <v>328</v>
      </c>
      <c r="DP40" s="120">
        <v>6</v>
      </c>
      <c r="DU40" s="120">
        <v>3</v>
      </c>
      <c r="EN40" s="25">
        <v>35</v>
      </c>
      <c r="EO40" t="s">
        <v>252</v>
      </c>
      <c r="EQ40" s="14">
        <v>2</v>
      </c>
      <c r="ER40" s="14" t="s">
        <v>398</v>
      </c>
      <c r="ES40" t="str">
        <f>CONCATENATE(EQ40," ",ER40)</f>
        <v>2 Βόρεια</v>
      </c>
      <c r="FE40" s="15">
        <v>34</v>
      </c>
      <c r="FF40" s="14" t="s">
        <v>151</v>
      </c>
      <c r="FG40" t="str">
        <f t="shared" si="66"/>
        <v>34 Α.Μ.Σ. Κωστακίων Άρτας</v>
      </c>
      <c r="FH40" s="25">
        <v>43500</v>
      </c>
      <c r="FI40" s="155">
        <v>43400</v>
      </c>
      <c r="FJ40" s="156" t="s">
        <v>560</v>
      </c>
      <c r="FK40" t="str">
        <f t="shared" si="55"/>
        <v>43400 ΠΡΕΒΕΖΑΣ</v>
      </c>
    </row>
    <row r="41" spans="2:167">
      <c r="B41" s="149" t="s">
        <v>758</v>
      </c>
      <c r="C41" s="151">
        <v>2831022222</v>
      </c>
      <c r="D41" s="25" t="s">
        <v>608</v>
      </c>
      <c r="E41" t="str">
        <f t="shared" si="0"/>
        <v>8</v>
      </c>
      <c r="F41" t="str">
        <f t="shared" si="1"/>
        <v>81</v>
      </c>
      <c r="G41" t="str">
        <f t="shared" si="2"/>
        <v>ΟΥ</v>
      </c>
      <c r="H41" s="168" t="s">
        <v>654</v>
      </c>
      <c r="I41" s="168" t="s">
        <v>655</v>
      </c>
      <c r="L41" s="25" t="str">
        <f t="shared" si="46"/>
        <v>:</v>
      </c>
      <c r="O41" s="25" t="str">
        <f t="shared" si="47"/>
        <v>:</v>
      </c>
      <c r="P41" s="103">
        <v>41145</v>
      </c>
      <c r="Q41" s="73">
        <f t="shared" si="3"/>
        <v>24</v>
      </c>
      <c r="R41" s="73">
        <f t="shared" si="4"/>
        <v>8</v>
      </c>
      <c r="S41" s="73">
        <f t="shared" si="5"/>
        <v>2012</v>
      </c>
      <c r="T41" s="104">
        <v>0.73541666666666661</v>
      </c>
      <c r="U41" s="105">
        <f t="shared" si="6"/>
        <v>41145</v>
      </c>
      <c r="V41" s="104">
        <v>0.73541666666666661</v>
      </c>
      <c r="W41" s="106">
        <f t="shared" si="7"/>
        <v>0</v>
      </c>
      <c r="X41" s="174">
        <f t="shared" si="8"/>
        <v>0</v>
      </c>
      <c r="Y41" s="105">
        <f t="shared" si="9"/>
        <v>41145</v>
      </c>
      <c r="Z41" s="104">
        <v>0.73611111111111116</v>
      </c>
      <c r="AA41" s="106">
        <f t="shared" si="10"/>
        <v>0</v>
      </c>
      <c r="AB41" s="174">
        <f t="shared" si="11"/>
        <v>6.94444444444553E-4</v>
      </c>
      <c r="AC41" s="105">
        <f t="shared" si="12"/>
        <v>41145</v>
      </c>
      <c r="AD41" s="104">
        <v>0.73888888888888893</v>
      </c>
      <c r="AE41" s="106">
        <f t="shared" si="13"/>
        <v>0</v>
      </c>
      <c r="AF41" s="174">
        <f t="shared" si="14"/>
        <v>2.7777777777777679E-3</v>
      </c>
      <c r="AG41" s="105">
        <f t="shared" si="15"/>
        <v>41145</v>
      </c>
      <c r="AI41" s="106">
        <f t="shared" si="16"/>
        <v>0</v>
      </c>
      <c r="AJ41" s="174">
        <f t="shared" si="17"/>
        <v>0.73888888888888893</v>
      </c>
      <c r="AM41" s="106">
        <f t="shared" si="18"/>
        <v>59248800</v>
      </c>
      <c r="AN41" s="174">
        <f t="shared" si="19"/>
        <v>59248800</v>
      </c>
      <c r="AQ41" s="106">
        <f t="shared" si="20"/>
        <v>0</v>
      </c>
      <c r="AR41" s="174">
        <f t="shared" si="21"/>
        <v>0</v>
      </c>
      <c r="AZ41" s="106">
        <f t="shared" si="22"/>
        <v>0</v>
      </c>
      <c r="BB41" s="33" t="s">
        <v>298</v>
      </c>
      <c r="BC41" s="55" t="s">
        <v>316</v>
      </c>
      <c r="BG41" s="42" t="b">
        <f t="shared" si="23"/>
        <v>0</v>
      </c>
      <c r="BH41" s="42" t="str">
        <f t="shared" si="24"/>
        <v xml:space="preserve">  </v>
      </c>
      <c r="BJ41" s="42" t="b">
        <f t="shared" si="25"/>
        <v>0</v>
      </c>
      <c r="BK41" s="42" t="str">
        <f t="shared" si="26"/>
        <v xml:space="preserve">  </v>
      </c>
      <c r="BM41" s="42" t="b">
        <f t="shared" si="27"/>
        <v>0</v>
      </c>
      <c r="BN41" s="42" t="str">
        <f t="shared" si="28"/>
        <v xml:space="preserve">  </v>
      </c>
      <c r="BP41" s="42" t="b">
        <f t="shared" si="29"/>
        <v>0</v>
      </c>
      <c r="BQ41" s="42" t="str">
        <f t="shared" si="30"/>
        <v xml:space="preserve">  </v>
      </c>
      <c r="BS41" s="42" t="b">
        <f t="shared" si="31"/>
        <v>0</v>
      </c>
      <c r="BT41" s="47" t="str">
        <f t="shared" si="32"/>
        <v xml:space="preserve">  </v>
      </c>
      <c r="BU41" s="48" t="s">
        <v>72</v>
      </c>
      <c r="BV41" s="38" t="b">
        <f t="shared" ref="BV41" si="70">ISTEXT(BU41)</f>
        <v>1</v>
      </c>
      <c r="BW41" s="38">
        <v>0.02</v>
      </c>
      <c r="BY41" s="38" t="b">
        <f t="shared" si="34"/>
        <v>0</v>
      </c>
      <c r="BZ41" s="38" t="str">
        <f t="shared" si="35"/>
        <v xml:space="preserve">  </v>
      </c>
      <c r="CB41" s="38" t="b">
        <f t="shared" si="36"/>
        <v>0</v>
      </c>
      <c r="CC41" s="38" t="str">
        <f t="shared" si="37"/>
        <v xml:space="preserve">  </v>
      </c>
      <c r="CE41" s="38" t="b">
        <f t="shared" si="38"/>
        <v>0</v>
      </c>
      <c r="CF41" s="38" t="str">
        <f t="shared" si="39"/>
        <v xml:space="preserve">  </v>
      </c>
      <c r="CH41" s="38" t="b">
        <f t="shared" si="40"/>
        <v>0</v>
      </c>
      <c r="CI41" s="39" t="str">
        <f t="shared" si="41"/>
        <v xml:space="preserve">  </v>
      </c>
      <c r="CK41" s="67"/>
      <c r="CL41" s="67" t="b">
        <f t="shared" si="48"/>
        <v>0</v>
      </c>
      <c r="CM41" s="67" t="str">
        <f t="shared" si="49"/>
        <v xml:space="preserve">  </v>
      </c>
      <c r="CN41" s="67"/>
      <c r="CO41" s="67" t="b">
        <f t="shared" si="42"/>
        <v>0</v>
      </c>
      <c r="CP41" s="67" t="str">
        <f t="shared" si="43"/>
        <v xml:space="preserve">  </v>
      </c>
      <c r="CQ41" s="67"/>
      <c r="CR41" s="67" t="b">
        <f t="shared" si="50"/>
        <v>0</v>
      </c>
      <c r="CS41" s="67" t="str">
        <f t="shared" si="44"/>
        <v xml:space="preserve">  </v>
      </c>
      <c r="CT41" s="67"/>
      <c r="CU41" s="67" t="b">
        <f t="shared" si="51"/>
        <v>0</v>
      </c>
      <c r="CV41" s="68" t="str">
        <f t="shared" si="45"/>
        <v xml:space="preserve">  </v>
      </c>
      <c r="CW41" s="145">
        <f t="shared" si="52"/>
        <v>0</v>
      </c>
      <c r="CX41" s="146">
        <f t="shared" si="53"/>
        <v>0.02</v>
      </c>
      <c r="DJ41" s="73" t="s">
        <v>282</v>
      </c>
      <c r="DM41" t="s">
        <v>328</v>
      </c>
      <c r="DN41" s="121" t="s">
        <v>328</v>
      </c>
      <c r="DP41" s="120">
        <v>3</v>
      </c>
      <c r="EQ41" s="14">
        <v>3</v>
      </c>
      <c r="ER41" s="14" t="s">
        <v>399</v>
      </c>
      <c r="ES41" t="str">
        <f>CONCATENATE(EQ41," ",ER41)</f>
        <v>3 Νότια</v>
      </c>
      <c r="FE41" s="15">
        <v>35</v>
      </c>
      <c r="FF41" s="14" t="s">
        <v>152</v>
      </c>
      <c r="FG41" t="str">
        <f t="shared" si="66"/>
        <v>35 Κέρκυρας Κέρκυρας</v>
      </c>
      <c r="FH41" s="25">
        <v>43600</v>
      </c>
      <c r="FI41" s="155">
        <v>43500</v>
      </c>
      <c r="FJ41" s="156" t="s">
        <v>489</v>
      </c>
      <c r="FK41" t="str">
        <f t="shared" si="55"/>
        <v>43500 ΑΡΤΑΣ</v>
      </c>
    </row>
    <row r="42" spans="2:167">
      <c r="B42" s="149" t="s">
        <v>758</v>
      </c>
      <c r="C42" s="151">
        <v>2831022222</v>
      </c>
      <c r="D42" s="25" t="s">
        <v>608</v>
      </c>
      <c r="E42" t="str">
        <f t="shared" si="0"/>
        <v>8</v>
      </c>
      <c r="F42" t="str">
        <f t="shared" si="1"/>
        <v>81</v>
      </c>
      <c r="G42" t="str">
        <f t="shared" si="2"/>
        <v>ΟΥ</v>
      </c>
      <c r="H42" s="168" t="s">
        <v>626</v>
      </c>
      <c r="I42" s="168" t="s">
        <v>636</v>
      </c>
      <c r="L42" s="25" t="str">
        <f t="shared" si="46"/>
        <v>:</v>
      </c>
      <c r="O42" s="25" t="str">
        <f t="shared" si="47"/>
        <v>:</v>
      </c>
      <c r="P42" s="103">
        <v>41148</v>
      </c>
      <c r="Q42" s="73">
        <f t="shared" si="3"/>
        <v>27</v>
      </c>
      <c r="R42" s="73">
        <f t="shared" si="4"/>
        <v>8</v>
      </c>
      <c r="S42" s="73">
        <f t="shared" si="5"/>
        <v>2012</v>
      </c>
      <c r="T42" s="104">
        <v>0.68402777777777779</v>
      </c>
      <c r="U42" s="105">
        <f t="shared" si="6"/>
        <v>41148</v>
      </c>
      <c r="V42" s="104">
        <v>0.68402777777777779</v>
      </c>
      <c r="W42" s="106">
        <f t="shared" si="7"/>
        <v>0</v>
      </c>
      <c r="X42" s="174">
        <f t="shared" si="8"/>
        <v>0</v>
      </c>
      <c r="Y42" s="105">
        <f t="shared" si="9"/>
        <v>41148</v>
      </c>
      <c r="Z42" s="104">
        <v>0.69097222222222221</v>
      </c>
      <c r="AA42" s="106">
        <f t="shared" si="10"/>
        <v>0</v>
      </c>
      <c r="AB42" s="174">
        <f t="shared" si="11"/>
        <v>6.9444444444444198E-3</v>
      </c>
      <c r="AC42" s="105">
        <f t="shared" si="12"/>
        <v>41148</v>
      </c>
      <c r="AD42" s="104">
        <v>0.69930555555555562</v>
      </c>
      <c r="AE42" s="106">
        <f t="shared" si="13"/>
        <v>0</v>
      </c>
      <c r="AF42" s="174">
        <f t="shared" si="14"/>
        <v>8.3333333333334147E-3</v>
      </c>
      <c r="AG42" s="105">
        <f t="shared" si="15"/>
        <v>41148</v>
      </c>
      <c r="AH42" s="104">
        <v>0.72777777777777775</v>
      </c>
      <c r="AI42" s="106">
        <f t="shared" si="16"/>
        <v>0</v>
      </c>
      <c r="AJ42" s="174">
        <f t="shared" si="17"/>
        <v>2.8472222222222121E-2</v>
      </c>
      <c r="AM42" s="106">
        <f t="shared" si="18"/>
        <v>59253120</v>
      </c>
      <c r="AN42" s="174">
        <f t="shared" si="19"/>
        <v>59253120.727777779</v>
      </c>
      <c r="AQ42" s="106">
        <f t="shared" si="20"/>
        <v>0</v>
      </c>
      <c r="AR42" s="174">
        <f t="shared" si="21"/>
        <v>0</v>
      </c>
      <c r="AZ42" s="106">
        <f t="shared" si="22"/>
        <v>0</v>
      </c>
      <c r="BB42" s="33" t="s">
        <v>298</v>
      </c>
      <c r="BC42" s="55" t="s">
        <v>316</v>
      </c>
      <c r="BF42" s="57" t="s">
        <v>250</v>
      </c>
      <c r="BG42" s="42" t="b">
        <f t="shared" si="23"/>
        <v>1</v>
      </c>
      <c r="BH42" s="42">
        <v>0.1</v>
      </c>
      <c r="BJ42" s="42" t="b">
        <f t="shared" si="25"/>
        <v>0</v>
      </c>
      <c r="BK42" s="42" t="str">
        <f t="shared" si="26"/>
        <v xml:space="preserve">  </v>
      </c>
      <c r="BM42" s="42" t="b">
        <f t="shared" si="27"/>
        <v>0</v>
      </c>
      <c r="BN42" s="42" t="str">
        <f t="shared" si="28"/>
        <v xml:space="preserve">  </v>
      </c>
      <c r="BP42" s="42" t="b">
        <f t="shared" si="29"/>
        <v>0</v>
      </c>
      <c r="BQ42" s="42" t="str">
        <f t="shared" si="30"/>
        <v xml:space="preserve">  </v>
      </c>
      <c r="BS42" s="42" t="b">
        <f t="shared" si="31"/>
        <v>0</v>
      </c>
      <c r="BT42" s="47" t="str">
        <f t="shared" si="32"/>
        <v xml:space="preserve">  </v>
      </c>
      <c r="BV42" s="38" t="b">
        <f t="shared" si="33"/>
        <v>0</v>
      </c>
      <c r="BW42" s="38" t="str">
        <f t="shared" si="62"/>
        <v xml:space="preserve">  </v>
      </c>
      <c r="BY42" s="38" t="b">
        <f t="shared" si="34"/>
        <v>0</v>
      </c>
      <c r="BZ42" s="38" t="str">
        <f t="shared" si="35"/>
        <v xml:space="preserve">  </v>
      </c>
      <c r="CB42" s="38" t="b">
        <f t="shared" si="36"/>
        <v>0</v>
      </c>
      <c r="CC42" s="38" t="str">
        <f t="shared" si="37"/>
        <v xml:space="preserve">  </v>
      </c>
      <c r="CE42" s="38" t="b">
        <f t="shared" si="38"/>
        <v>0</v>
      </c>
      <c r="CF42" s="38" t="str">
        <f t="shared" si="39"/>
        <v xml:space="preserve">  </v>
      </c>
      <c r="CH42" s="38" t="b">
        <f t="shared" si="40"/>
        <v>0</v>
      </c>
      <c r="CI42" s="39" t="str">
        <f t="shared" si="41"/>
        <v xml:space="preserve">  </v>
      </c>
      <c r="CK42" s="67"/>
      <c r="CL42" s="67" t="b">
        <f t="shared" si="48"/>
        <v>0</v>
      </c>
      <c r="CM42" s="67" t="str">
        <f t="shared" si="49"/>
        <v xml:space="preserve">  </v>
      </c>
      <c r="CN42" s="67"/>
      <c r="CO42" s="67" t="b">
        <f t="shared" si="42"/>
        <v>0</v>
      </c>
      <c r="CP42" s="67" t="str">
        <f t="shared" si="43"/>
        <v xml:space="preserve">  </v>
      </c>
      <c r="CQ42" s="67"/>
      <c r="CR42" s="67" t="b">
        <f t="shared" si="50"/>
        <v>0</v>
      </c>
      <c r="CS42" s="67" t="str">
        <f t="shared" si="44"/>
        <v xml:space="preserve">  </v>
      </c>
      <c r="CT42" s="67"/>
      <c r="CU42" s="67" t="b">
        <f t="shared" si="51"/>
        <v>0</v>
      </c>
      <c r="CV42" s="68" t="str">
        <f t="shared" si="45"/>
        <v xml:space="preserve">  </v>
      </c>
      <c r="CW42" s="145">
        <f t="shared" si="52"/>
        <v>0.1</v>
      </c>
      <c r="CX42" s="146">
        <f t="shared" si="53"/>
        <v>0</v>
      </c>
      <c r="DJ42" s="73" t="s">
        <v>281</v>
      </c>
      <c r="DM42" t="s">
        <v>328</v>
      </c>
      <c r="DN42" s="121" t="s">
        <v>328</v>
      </c>
      <c r="DP42" s="120">
        <v>5</v>
      </c>
      <c r="DU42" s="120">
        <v>2</v>
      </c>
      <c r="EQ42" s="14">
        <v>4</v>
      </c>
      <c r="ER42" s="14" t="s">
        <v>400</v>
      </c>
      <c r="ES42" t="str">
        <f>CONCATENATE(EQ42," ",ER42)</f>
        <v xml:space="preserve">4 Ανατολική </v>
      </c>
      <c r="FE42" s="15">
        <v>36</v>
      </c>
      <c r="FF42" s="14" t="s">
        <v>153</v>
      </c>
      <c r="FG42" t="str">
        <f t="shared" si="66"/>
        <v>36 Λευκάδος Λευκάδος</v>
      </c>
      <c r="FH42" s="25">
        <v>43700</v>
      </c>
      <c r="FI42" s="155">
        <v>43600</v>
      </c>
      <c r="FJ42" s="156" t="s">
        <v>519</v>
      </c>
      <c r="FK42" t="str">
        <f t="shared" si="55"/>
        <v>43600 ΚΕΡΚΥΡΑΣ</v>
      </c>
    </row>
    <row r="43" spans="2:167">
      <c r="E43" t="str">
        <f t="shared" si="0"/>
        <v/>
      </c>
      <c r="F43" t="str">
        <f t="shared" si="1"/>
        <v/>
      </c>
      <c r="G43" t="str">
        <f t="shared" si="2"/>
        <v/>
      </c>
      <c r="L43" s="25" t="str">
        <f t="shared" si="46"/>
        <v>:</v>
      </c>
      <c r="O43" s="25" t="str">
        <f t="shared" si="47"/>
        <v>:</v>
      </c>
      <c r="Q43" s="73">
        <f t="shared" si="3"/>
        <v>0</v>
      </c>
      <c r="R43" s="73">
        <f t="shared" si="4"/>
        <v>1</v>
      </c>
      <c r="S43" s="73">
        <f t="shared" si="5"/>
        <v>1900</v>
      </c>
      <c r="W43" s="106">
        <f t="shared" si="7"/>
        <v>0</v>
      </c>
      <c r="X43" s="174">
        <f t="shared" si="8"/>
        <v>0</v>
      </c>
      <c r="AA43" s="106">
        <f t="shared" si="10"/>
        <v>0</v>
      </c>
      <c r="AB43" s="174">
        <f t="shared" si="11"/>
        <v>0</v>
      </c>
      <c r="AE43" s="106">
        <f t="shared" si="13"/>
        <v>0</v>
      </c>
      <c r="AF43" s="174">
        <f t="shared" si="14"/>
        <v>0</v>
      </c>
      <c r="AI43" s="106">
        <f t="shared" si="16"/>
        <v>0</v>
      </c>
      <c r="AJ43" s="174">
        <f t="shared" si="17"/>
        <v>0</v>
      </c>
      <c r="AM43" s="106">
        <f t="shared" si="18"/>
        <v>0</v>
      </c>
      <c r="AN43" s="174">
        <f t="shared" si="19"/>
        <v>0</v>
      </c>
      <c r="AQ43" s="106">
        <f t="shared" si="20"/>
        <v>0</v>
      </c>
      <c r="AR43" s="174">
        <f t="shared" si="21"/>
        <v>0</v>
      </c>
      <c r="AZ43" s="106">
        <f t="shared" si="22"/>
        <v>0</v>
      </c>
      <c r="BG43" s="42" t="b">
        <f t="shared" si="23"/>
        <v>0</v>
      </c>
      <c r="BH43" s="42" t="str">
        <f t="shared" si="24"/>
        <v xml:space="preserve">  </v>
      </c>
      <c r="BJ43" s="42" t="b">
        <f t="shared" si="25"/>
        <v>0</v>
      </c>
      <c r="BK43" s="42" t="str">
        <f t="shared" si="26"/>
        <v xml:space="preserve">  </v>
      </c>
      <c r="BM43" s="42" t="b">
        <f t="shared" si="27"/>
        <v>0</v>
      </c>
      <c r="BN43" s="42" t="str">
        <f t="shared" si="28"/>
        <v xml:space="preserve">  </v>
      </c>
      <c r="BP43" s="42" t="b">
        <f t="shared" si="29"/>
        <v>0</v>
      </c>
      <c r="BQ43" s="42" t="str">
        <f t="shared" si="30"/>
        <v xml:space="preserve">  </v>
      </c>
      <c r="BS43" s="42" t="b">
        <f t="shared" si="31"/>
        <v>0</v>
      </c>
      <c r="BT43" s="47" t="str">
        <f t="shared" si="32"/>
        <v xml:space="preserve">  </v>
      </c>
      <c r="BV43" s="38" t="b">
        <f t="shared" si="33"/>
        <v>0</v>
      </c>
      <c r="BW43" s="38" t="str">
        <f t="shared" si="62"/>
        <v xml:space="preserve">  </v>
      </c>
      <c r="BY43" s="38" t="b">
        <f t="shared" si="34"/>
        <v>0</v>
      </c>
      <c r="BZ43" s="38" t="str">
        <f t="shared" si="35"/>
        <v xml:space="preserve">  </v>
      </c>
      <c r="CB43" s="38" t="b">
        <f t="shared" si="36"/>
        <v>0</v>
      </c>
      <c r="CC43" s="38" t="str">
        <f t="shared" si="37"/>
        <v xml:space="preserve">  </v>
      </c>
      <c r="CE43" s="38" t="b">
        <f t="shared" si="38"/>
        <v>0</v>
      </c>
      <c r="CF43" s="38" t="str">
        <f t="shared" si="39"/>
        <v xml:space="preserve">  </v>
      </c>
      <c r="CH43" s="38" t="b">
        <f t="shared" si="40"/>
        <v>0</v>
      </c>
      <c r="CI43" s="39" t="str">
        <f t="shared" si="41"/>
        <v xml:space="preserve">  </v>
      </c>
      <c r="CK43" s="67"/>
      <c r="CL43" s="67" t="b">
        <f t="shared" si="48"/>
        <v>0</v>
      </c>
      <c r="CM43" s="67" t="str">
        <f t="shared" si="49"/>
        <v xml:space="preserve">  </v>
      </c>
      <c r="CN43" s="67"/>
      <c r="CO43" s="67" t="b">
        <f t="shared" si="42"/>
        <v>0</v>
      </c>
      <c r="CP43" s="67" t="str">
        <f t="shared" si="43"/>
        <v xml:space="preserve">  </v>
      </c>
      <c r="CQ43" s="67"/>
      <c r="CR43" s="67" t="b">
        <f t="shared" si="50"/>
        <v>0</v>
      </c>
      <c r="CS43" s="67" t="str">
        <f t="shared" si="44"/>
        <v xml:space="preserve">  </v>
      </c>
      <c r="CT43" s="67"/>
      <c r="CU43" s="67" t="b">
        <f t="shared" si="51"/>
        <v>0</v>
      </c>
      <c r="CV43" s="68" t="str">
        <f t="shared" si="45"/>
        <v xml:space="preserve">  </v>
      </c>
      <c r="CW43" s="145">
        <f t="shared" si="52"/>
        <v>0</v>
      </c>
      <c r="CX43" s="146">
        <f t="shared" si="53"/>
        <v>0</v>
      </c>
      <c r="EQ43" s="14">
        <v>5</v>
      </c>
      <c r="ER43" s="14" t="s">
        <v>401</v>
      </c>
      <c r="ES43" t="str">
        <f>CONCATENATE(EQ43," ",ER43)</f>
        <v>5 Δυτική</v>
      </c>
      <c r="FE43" s="15">
        <v>37</v>
      </c>
      <c r="FF43" s="14" t="s">
        <v>154</v>
      </c>
      <c r="FG43" t="str">
        <f t="shared" si="66"/>
        <v>37 28ου Α.Τ.Α.Λ. Λαρίσης</v>
      </c>
      <c r="FH43" s="25">
        <v>54000</v>
      </c>
      <c r="FI43" s="155">
        <v>43700</v>
      </c>
      <c r="FJ43" s="156" t="s">
        <v>537</v>
      </c>
      <c r="FK43" t="str">
        <f t="shared" si="55"/>
        <v>43700 ΛΕΥΚΑΔΑΣ</v>
      </c>
    </row>
    <row r="44" spans="2:167">
      <c r="E44" t="str">
        <f t="shared" si="0"/>
        <v/>
      </c>
      <c r="F44" t="str">
        <f t="shared" si="1"/>
        <v/>
      </c>
      <c r="G44" t="str">
        <f t="shared" si="2"/>
        <v/>
      </c>
      <c r="L44" s="25" t="str">
        <f t="shared" si="46"/>
        <v>:</v>
      </c>
      <c r="O44" s="25" t="str">
        <f t="shared" si="47"/>
        <v>:</v>
      </c>
      <c r="Q44" s="73">
        <f t="shared" si="3"/>
        <v>0</v>
      </c>
      <c r="R44" s="73">
        <f t="shared" si="4"/>
        <v>1</v>
      </c>
      <c r="S44" s="73">
        <f t="shared" si="5"/>
        <v>1900</v>
      </c>
      <c r="W44" s="106">
        <f t="shared" si="7"/>
        <v>0</v>
      </c>
      <c r="X44" s="174">
        <f t="shared" si="8"/>
        <v>0</v>
      </c>
      <c r="AA44" s="106">
        <f t="shared" si="10"/>
        <v>0</v>
      </c>
      <c r="AB44" s="174">
        <f t="shared" si="11"/>
        <v>0</v>
      </c>
      <c r="AE44" s="106">
        <f t="shared" si="13"/>
        <v>0</v>
      </c>
      <c r="AF44" s="174">
        <f t="shared" si="14"/>
        <v>0</v>
      </c>
      <c r="AI44" s="106">
        <f t="shared" si="16"/>
        <v>0</v>
      </c>
      <c r="AJ44" s="174">
        <f t="shared" si="17"/>
        <v>0</v>
      </c>
      <c r="AM44" s="106">
        <f t="shared" si="18"/>
        <v>0</v>
      </c>
      <c r="AN44" s="174">
        <f t="shared" si="19"/>
        <v>0</v>
      </c>
      <c r="AQ44" s="106">
        <f t="shared" si="20"/>
        <v>0</v>
      </c>
      <c r="AR44" s="174">
        <f t="shared" si="21"/>
        <v>0</v>
      </c>
      <c r="AZ44" s="106">
        <f t="shared" si="22"/>
        <v>0</v>
      </c>
      <c r="BG44" s="42" t="b">
        <f t="shared" si="23"/>
        <v>0</v>
      </c>
      <c r="BH44" s="42" t="str">
        <f t="shared" si="24"/>
        <v xml:space="preserve">  </v>
      </c>
      <c r="BJ44" s="42" t="b">
        <f t="shared" si="25"/>
        <v>0</v>
      </c>
      <c r="BK44" s="42" t="str">
        <f t="shared" si="26"/>
        <v xml:space="preserve">  </v>
      </c>
      <c r="BM44" s="42" t="b">
        <f t="shared" si="27"/>
        <v>0</v>
      </c>
      <c r="BN44" s="42" t="str">
        <f t="shared" si="28"/>
        <v xml:space="preserve">  </v>
      </c>
      <c r="BP44" s="42" t="b">
        <f t="shared" si="29"/>
        <v>0</v>
      </c>
      <c r="BQ44" s="42" t="str">
        <f t="shared" si="30"/>
        <v xml:space="preserve">  </v>
      </c>
      <c r="BS44" s="42" t="b">
        <f t="shared" si="31"/>
        <v>0</v>
      </c>
      <c r="BT44" s="47" t="str">
        <f t="shared" si="32"/>
        <v xml:space="preserve">  </v>
      </c>
      <c r="BV44" s="38" t="b">
        <f t="shared" si="33"/>
        <v>0</v>
      </c>
      <c r="BW44" s="38" t="str">
        <f t="shared" si="62"/>
        <v xml:space="preserve">  </v>
      </c>
      <c r="BY44" s="38" t="b">
        <f t="shared" si="34"/>
        <v>0</v>
      </c>
      <c r="BZ44" s="38" t="str">
        <f t="shared" si="35"/>
        <v xml:space="preserve">  </v>
      </c>
      <c r="CB44" s="38" t="b">
        <f t="shared" si="36"/>
        <v>0</v>
      </c>
      <c r="CC44" s="38" t="str">
        <f t="shared" si="37"/>
        <v xml:space="preserve">  </v>
      </c>
      <c r="CE44" s="38" t="b">
        <f t="shared" si="38"/>
        <v>0</v>
      </c>
      <c r="CF44" s="38" t="str">
        <f t="shared" si="39"/>
        <v xml:space="preserve">  </v>
      </c>
      <c r="CH44" s="38" t="b">
        <f t="shared" si="40"/>
        <v>0</v>
      </c>
      <c r="CI44" s="39" t="str">
        <f t="shared" si="41"/>
        <v xml:space="preserve">  </v>
      </c>
      <c r="CK44" s="67"/>
      <c r="CL44" s="67" t="b">
        <f t="shared" si="48"/>
        <v>0</v>
      </c>
      <c r="CM44" s="67" t="str">
        <f t="shared" si="49"/>
        <v xml:space="preserve">  </v>
      </c>
      <c r="CN44" s="67"/>
      <c r="CO44" s="67" t="b">
        <f t="shared" si="42"/>
        <v>0</v>
      </c>
      <c r="CP44" s="67" t="str">
        <f t="shared" si="43"/>
        <v xml:space="preserve">  </v>
      </c>
      <c r="CQ44" s="67"/>
      <c r="CR44" s="67" t="b">
        <f t="shared" si="50"/>
        <v>0</v>
      </c>
      <c r="CS44" s="67" t="str">
        <f t="shared" si="44"/>
        <v xml:space="preserve">  </v>
      </c>
      <c r="CT44" s="67"/>
      <c r="CU44" s="67" t="b">
        <f t="shared" si="51"/>
        <v>0</v>
      </c>
      <c r="CV44" s="68" t="str">
        <f t="shared" si="45"/>
        <v xml:space="preserve">  </v>
      </c>
      <c r="CW44" s="145">
        <f t="shared" si="52"/>
        <v>0</v>
      </c>
      <c r="CX44" s="146">
        <f t="shared" si="53"/>
        <v>0</v>
      </c>
      <c r="FE44" s="15">
        <v>38</v>
      </c>
      <c r="FF44" s="14" t="s">
        <v>155</v>
      </c>
      <c r="FG44" t="str">
        <f t="shared" si="66"/>
        <v>38 Αγιάς Λαρίσης</v>
      </c>
      <c r="FH44" s="25">
        <v>54033</v>
      </c>
      <c r="FI44" s="155">
        <v>54033</v>
      </c>
      <c r="FJ44" s="156" t="s">
        <v>532</v>
      </c>
      <c r="FK44" t="str">
        <f t="shared" si="55"/>
        <v>54033 ΛΑΡΙΣΗΣ</v>
      </c>
    </row>
    <row r="45" spans="2:167">
      <c r="B45" s="149" t="s">
        <v>758</v>
      </c>
      <c r="C45" s="151">
        <v>2831022222</v>
      </c>
      <c r="D45" s="25" t="s">
        <v>608</v>
      </c>
      <c r="E45" s="168" t="str">
        <f t="shared" si="0"/>
        <v>8</v>
      </c>
      <c r="F45" s="168" t="str">
        <f t="shared" si="1"/>
        <v>81</v>
      </c>
      <c r="G45" s="168" t="str">
        <f t="shared" si="2"/>
        <v>ΟΥ</v>
      </c>
      <c r="H45" s="168" t="s">
        <v>658</v>
      </c>
      <c r="I45" s="168" t="s">
        <v>659</v>
      </c>
      <c r="L45" s="25" t="str">
        <f t="shared" si="46"/>
        <v>:</v>
      </c>
      <c r="O45" s="25" t="str">
        <f t="shared" si="47"/>
        <v>:</v>
      </c>
      <c r="P45" s="103">
        <v>41158</v>
      </c>
      <c r="Q45" s="73">
        <f t="shared" si="3"/>
        <v>6</v>
      </c>
      <c r="R45" s="73">
        <f t="shared" si="4"/>
        <v>9</v>
      </c>
      <c r="S45" s="73">
        <f t="shared" si="5"/>
        <v>2012</v>
      </c>
      <c r="T45" s="104">
        <v>0.35069444444444442</v>
      </c>
      <c r="U45" s="105">
        <v>41158</v>
      </c>
      <c r="V45" s="104">
        <v>0.3527777777777778</v>
      </c>
      <c r="W45" s="106">
        <f t="shared" si="7"/>
        <v>0</v>
      </c>
      <c r="X45" s="174">
        <f t="shared" si="8"/>
        <v>2.0833333333333814E-3</v>
      </c>
      <c r="Y45" s="105">
        <v>41158</v>
      </c>
      <c r="Z45" s="104">
        <v>0.35347222222222219</v>
      </c>
      <c r="AA45" s="106">
        <f t="shared" si="10"/>
        <v>0</v>
      </c>
      <c r="AB45" s="174">
        <f t="shared" si="11"/>
        <v>6.9444444444438647E-4</v>
      </c>
      <c r="AC45" s="105">
        <v>41158</v>
      </c>
      <c r="AD45" s="104">
        <v>0.3611111111111111</v>
      </c>
      <c r="AE45" s="106">
        <f t="shared" si="13"/>
        <v>0</v>
      </c>
      <c r="AF45" s="174">
        <f t="shared" si="14"/>
        <v>7.6388888888889173E-3</v>
      </c>
      <c r="AG45" s="105">
        <v>41158</v>
      </c>
      <c r="AH45" s="104">
        <v>0.41319444444444442</v>
      </c>
      <c r="AI45" s="106">
        <f t="shared" si="16"/>
        <v>0</v>
      </c>
      <c r="AJ45" s="174">
        <f t="shared" si="17"/>
        <v>5.2083333333333315E-2</v>
      </c>
      <c r="AM45" s="106">
        <f t="shared" si="18"/>
        <v>59267520</v>
      </c>
      <c r="AN45" s="174">
        <f t="shared" si="19"/>
        <v>59267520.413194448</v>
      </c>
      <c r="AQ45" s="106">
        <f t="shared" si="20"/>
        <v>0</v>
      </c>
      <c r="AR45" s="174">
        <f t="shared" si="21"/>
        <v>0</v>
      </c>
      <c r="AZ45" s="106">
        <f t="shared" si="22"/>
        <v>0</v>
      </c>
      <c r="BB45" s="33" t="s">
        <v>298</v>
      </c>
      <c r="BC45" s="55" t="s">
        <v>316</v>
      </c>
      <c r="BF45" s="57" t="s">
        <v>250</v>
      </c>
      <c r="BG45" s="42" t="b">
        <f t="shared" si="23"/>
        <v>1</v>
      </c>
      <c r="BH45" s="42">
        <v>2.5</v>
      </c>
      <c r="BJ45" s="42" t="b">
        <f t="shared" si="25"/>
        <v>0</v>
      </c>
      <c r="BK45" s="42" t="str">
        <f t="shared" si="26"/>
        <v xml:space="preserve">  </v>
      </c>
      <c r="BM45" s="42" t="b">
        <f t="shared" si="27"/>
        <v>0</v>
      </c>
      <c r="BN45" s="42" t="str">
        <f t="shared" si="28"/>
        <v xml:space="preserve">  </v>
      </c>
      <c r="BP45" s="42" t="b">
        <f t="shared" si="29"/>
        <v>0</v>
      </c>
      <c r="BQ45" s="42" t="str">
        <f t="shared" si="30"/>
        <v xml:space="preserve">  </v>
      </c>
      <c r="BS45" s="42" t="b">
        <f t="shared" si="31"/>
        <v>0</v>
      </c>
      <c r="BT45" s="47" t="str">
        <f t="shared" si="32"/>
        <v xml:space="preserve">  </v>
      </c>
      <c r="BV45" s="38" t="b">
        <f t="shared" si="33"/>
        <v>0</v>
      </c>
      <c r="BW45" s="38" t="str">
        <f t="shared" si="62"/>
        <v xml:space="preserve">  </v>
      </c>
      <c r="BY45" s="38" t="b">
        <f t="shared" si="34"/>
        <v>0</v>
      </c>
      <c r="BZ45" s="38" t="str">
        <f t="shared" si="35"/>
        <v xml:space="preserve">  </v>
      </c>
      <c r="CB45" s="38" t="b">
        <f t="shared" si="36"/>
        <v>0</v>
      </c>
      <c r="CC45" s="38" t="str">
        <f t="shared" si="37"/>
        <v xml:space="preserve">  </v>
      </c>
      <c r="CE45" s="38" t="b">
        <f t="shared" si="38"/>
        <v>0</v>
      </c>
      <c r="CF45" s="38" t="str">
        <f t="shared" si="39"/>
        <v xml:space="preserve">  </v>
      </c>
      <c r="CH45" s="38" t="b">
        <f t="shared" si="40"/>
        <v>0</v>
      </c>
      <c r="CI45" s="39" t="str">
        <f t="shared" si="41"/>
        <v xml:space="preserve">  </v>
      </c>
      <c r="CK45" s="67"/>
      <c r="CL45" s="67" t="b">
        <f t="shared" si="48"/>
        <v>0</v>
      </c>
      <c r="CM45" s="67" t="str">
        <f t="shared" si="49"/>
        <v xml:space="preserve">  </v>
      </c>
      <c r="CN45" s="67"/>
      <c r="CO45" s="67" t="b">
        <f t="shared" si="42"/>
        <v>0</v>
      </c>
      <c r="CP45" s="67" t="str">
        <f t="shared" si="43"/>
        <v xml:space="preserve">  </v>
      </c>
      <c r="CQ45" s="67"/>
      <c r="CR45" s="67" t="b">
        <f t="shared" si="50"/>
        <v>0</v>
      </c>
      <c r="CS45" s="67" t="str">
        <f t="shared" si="44"/>
        <v xml:space="preserve">  </v>
      </c>
      <c r="CT45" s="67"/>
      <c r="CU45" s="67" t="b">
        <f t="shared" si="51"/>
        <v>0</v>
      </c>
      <c r="CV45" s="68" t="str">
        <f t="shared" si="45"/>
        <v xml:space="preserve">  </v>
      </c>
      <c r="CW45" s="145">
        <f t="shared" si="52"/>
        <v>2.5</v>
      </c>
      <c r="CX45" s="146">
        <f t="shared" si="53"/>
        <v>0</v>
      </c>
      <c r="DJ45" s="73" t="s">
        <v>281</v>
      </c>
      <c r="DK45" s="125" t="s">
        <v>286</v>
      </c>
      <c r="DL45" t="s">
        <v>294</v>
      </c>
      <c r="DM45" t="s">
        <v>328</v>
      </c>
      <c r="DN45" s="121" t="s">
        <v>328</v>
      </c>
      <c r="DP45" s="120">
        <v>4</v>
      </c>
      <c r="DU45" s="73">
        <v>2</v>
      </c>
      <c r="FE45" s="15">
        <v>39</v>
      </c>
      <c r="FF45" s="14" t="s">
        <v>156</v>
      </c>
      <c r="FG45" t="str">
        <f t="shared" si="66"/>
        <v>39 Βόλου Μαγνησίας</v>
      </c>
      <c r="FH45" s="25">
        <v>54034</v>
      </c>
      <c r="FI45" s="155">
        <v>54034</v>
      </c>
      <c r="FJ45" s="156" t="s">
        <v>501</v>
      </c>
      <c r="FK45" t="str">
        <f t="shared" si="55"/>
        <v>54034 ΕΛΑΣΣΟΝΑΣ</v>
      </c>
    </row>
    <row r="46" spans="2:167">
      <c r="B46" s="149" t="s">
        <v>758</v>
      </c>
      <c r="C46" s="151">
        <v>2831022222</v>
      </c>
      <c r="D46" s="25" t="s">
        <v>608</v>
      </c>
      <c r="E46" s="168" t="str">
        <f t="shared" ref="E46" si="71">LEFT(D46,1)</f>
        <v>8</v>
      </c>
      <c r="F46" s="168" t="str">
        <f t="shared" ref="F46" si="72">MID(D46,2,2)</f>
        <v>81</v>
      </c>
      <c r="G46" s="168" t="str">
        <f t="shared" ref="G46" si="73">RIGHT(D46,2)</f>
        <v>ΟΥ</v>
      </c>
      <c r="H46" s="168" t="s">
        <v>658</v>
      </c>
      <c r="I46" s="168" t="s">
        <v>660</v>
      </c>
      <c r="L46" s="25" t="str">
        <f t="shared" si="46"/>
        <v>:</v>
      </c>
      <c r="O46" s="25" t="str">
        <f t="shared" si="47"/>
        <v>:</v>
      </c>
      <c r="P46" s="103">
        <v>41160</v>
      </c>
      <c r="Q46" s="73">
        <f t="shared" si="3"/>
        <v>8</v>
      </c>
      <c r="R46" s="73">
        <f t="shared" si="4"/>
        <v>9</v>
      </c>
      <c r="S46" s="73">
        <f t="shared" si="5"/>
        <v>2012</v>
      </c>
      <c r="T46" s="104">
        <v>0.68402777777777779</v>
      </c>
      <c r="U46" s="105">
        <v>41160</v>
      </c>
      <c r="V46" s="104">
        <v>0.68680555555555556</v>
      </c>
      <c r="W46" s="106">
        <f t="shared" si="7"/>
        <v>0</v>
      </c>
      <c r="X46" s="174">
        <f t="shared" si="8"/>
        <v>2.7777777777777679E-3</v>
      </c>
      <c r="Y46" s="105">
        <v>41160</v>
      </c>
      <c r="Z46" s="104">
        <v>0.6875</v>
      </c>
      <c r="AA46" s="106">
        <f t="shared" si="10"/>
        <v>0</v>
      </c>
      <c r="AB46" s="174">
        <f t="shared" si="11"/>
        <v>6.9444444444444198E-4</v>
      </c>
      <c r="AC46" s="105">
        <v>41160</v>
      </c>
      <c r="AD46" s="104">
        <v>0.69305555555555554</v>
      </c>
      <c r="AE46" s="106">
        <f t="shared" si="13"/>
        <v>0</v>
      </c>
      <c r="AF46" s="174">
        <f t="shared" si="14"/>
        <v>5.5555555555555358E-3</v>
      </c>
      <c r="AG46" s="105">
        <v>41160</v>
      </c>
      <c r="AH46" s="104">
        <v>0.76388888888888884</v>
      </c>
      <c r="AI46" s="106">
        <f t="shared" si="16"/>
        <v>0</v>
      </c>
      <c r="AJ46" s="174">
        <f t="shared" si="17"/>
        <v>7.0833333333333304E-2</v>
      </c>
      <c r="AM46" s="106">
        <f t="shared" si="18"/>
        <v>59270400</v>
      </c>
      <c r="AN46" s="174">
        <f t="shared" si="19"/>
        <v>59270400.763888888</v>
      </c>
      <c r="AQ46" s="106">
        <f t="shared" si="20"/>
        <v>0</v>
      </c>
      <c r="AR46" s="174">
        <f t="shared" si="21"/>
        <v>0</v>
      </c>
      <c r="AZ46" s="106">
        <f t="shared" si="22"/>
        <v>0</v>
      </c>
      <c r="BB46" s="33" t="s">
        <v>298</v>
      </c>
      <c r="BC46" s="55" t="s">
        <v>316</v>
      </c>
      <c r="BG46" s="42" t="b">
        <f t="shared" si="23"/>
        <v>0</v>
      </c>
      <c r="BH46" s="42" t="str">
        <f t="shared" si="24"/>
        <v xml:space="preserve">  </v>
      </c>
      <c r="BJ46" s="42" t="b">
        <f t="shared" si="25"/>
        <v>0</v>
      </c>
      <c r="BK46" s="42" t="str">
        <f t="shared" si="26"/>
        <v xml:space="preserve">  </v>
      </c>
      <c r="BM46" s="42" t="b">
        <f t="shared" si="27"/>
        <v>0</v>
      </c>
      <c r="BN46" s="42" t="str">
        <f t="shared" si="28"/>
        <v xml:space="preserve">  </v>
      </c>
      <c r="BP46" s="42" t="b">
        <f t="shared" si="29"/>
        <v>0</v>
      </c>
      <c r="BQ46" s="42" t="str">
        <f t="shared" si="30"/>
        <v xml:space="preserve">  </v>
      </c>
      <c r="BS46" s="42" t="b">
        <f t="shared" si="31"/>
        <v>0</v>
      </c>
      <c r="BT46" s="47" t="str">
        <f t="shared" si="32"/>
        <v xml:space="preserve">  </v>
      </c>
      <c r="BU46" s="48" t="s">
        <v>71</v>
      </c>
      <c r="BV46" s="38" t="b">
        <f t="shared" si="33"/>
        <v>1</v>
      </c>
      <c r="BW46" s="38">
        <v>0.5</v>
      </c>
      <c r="BY46" s="38" t="b">
        <f t="shared" si="34"/>
        <v>0</v>
      </c>
      <c r="BZ46" s="38" t="str">
        <f t="shared" si="35"/>
        <v xml:space="preserve">  </v>
      </c>
      <c r="CB46" s="38" t="b">
        <f t="shared" si="36"/>
        <v>0</v>
      </c>
      <c r="CC46" s="38" t="str">
        <f t="shared" si="37"/>
        <v xml:space="preserve">  </v>
      </c>
      <c r="CE46" s="38" t="b">
        <f t="shared" si="38"/>
        <v>0</v>
      </c>
      <c r="CF46" s="38" t="str">
        <f t="shared" si="39"/>
        <v xml:space="preserve">  </v>
      </c>
      <c r="CH46" s="38" t="b">
        <f t="shared" si="40"/>
        <v>0</v>
      </c>
      <c r="CI46" s="39" t="str">
        <f t="shared" si="41"/>
        <v xml:space="preserve">  </v>
      </c>
      <c r="CK46" s="67"/>
      <c r="CL46" s="67" t="b">
        <f t="shared" si="48"/>
        <v>0</v>
      </c>
      <c r="CM46" s="67" t="str">
        <f t="shared" si="49"/>
        <v xml:space="preserve">  </v>
      </c>
      <c r="CN46" s="67"/>
      <c r="CO46" s="67" t="b">
        <f t="shared" si="42"/>
        <v>0</v>
      </c>
      <c r="CP46" s="67" t="str">
        <f t="shared" si="43"/>
        <v xml:space="preserve">  </v>
      </c>
      <c r="CQ46" s="67"/>
      <c r="CR46" s="67" t="b">
        <f t="shared" si="50"/>
        <v>0</v>
      </c>
      <c r="CS46" s="67" t="str">
        <f t="shared" si="44"/>
        <v xml:space="preserve">  </v>
      </c>
      <c r="CT46" s="67"/>
      <c r="CU46" s="67" t="b">
        <f t="shared" si="51"/>
        <v>0</v>
      </c>
      <c r="CV46" s="68" t="str">
        <f t="shared" si="45"/>
        <v xml:space="preserve">  </v>
      </c>
      <c r="CW46" s="145">
        <f t="shared" si="52"/>
        <v>0</v>
      </c>
      <c r="CX46" s="146">
        <f t="shared" si="53"/>
        <v>0.5</v>
      </c>
      <c r="DJ46" s="73" t="s">
        <v>281</v>
      </c>
      <c r="DK46" s="125" t="s">
        <v>288</v>
      </c>
      <c r="DM46" t="s">
        <v>328</v>
      </c>
      <c r="DN46" s="121" t="s">
        <v>328</v>
      </c>
      <c r="DP46" s="73">
        <v>3</v>
      </c>
      <c r="FE46" s="15">
        <v>40</v>
      </c>
      <c r="FF46" s="14" t="s">
        <v>157</v>
      </c>
      <c r="FG46" t="str">
        <f t="shared" si="66"/>
        <v>40 Σκοπέλου Μαγνησίας</v>
      </c>
      <c r="FH46" s="25">
        <v>54035</v>
      </c>
      <c r="FI46" s="155">
        <v>54035</v>
      </c>
      <c r="FJ46" s="156" t="s">
        <v>477</v>
      </c>
      <c r="FK46" t="str">
        <f t="shared" si="55"/>
        <v>54035 ΑΓΙΑΣ</v>
      </c>
    </row>
    <row r="47" spans="2:167">
      <c r="B47" s="149" t="s">
        <v>758</v>
      </c>
      <c r="C47" s="151">
        <v>2831022222</v>
      </c>
      <c r="D47" s="25" t="s">
        <v>608</v>
      </c>
      <c r="E47" t="str">
        <f t="shared" si="0"/>
        <v>8</v>
      </c>
      <c r="F47" t="str">
        <f t="shared" si="1"/>
        <v>81</v>
      </c>
      <c r="G47" t="str">
        <f t="shared" si="2"/>
        <v>ΟΥ</v>
      </c>
      <c r="H47" s="168" t="s">
        <v>629</v>
      </c>
      <c r="I47" s="168" t="s">
        <v>656</v>
      </c>
      <c r="J47" s="109" t="s">
        <v>657</v>
      </c>
      <c r="L47" s="25" t="e">
        <f>CONCATENATE(#REF!,":",K47)</f>
        <v>#REF!</v>
      </c>
      <c r="M47" s="109"/>
      <c r="O47" s="25" t="e">
        <f>CONCATENATE(#REF!,":",N47)</f>
        <v>#REF!</v>
      </c>
      <c r="P47" s="103">
        <v>41155</v>
      </c>
      <c r="Q47" s="73">
        <f t="shared" si="3"/>
        <v>3</v>
      </c>
      <c r="R47" s="73">
        <f t="shared" si="4"/>
        <v>9</v>
      </c>
      <c r="S47" s="73">
        <f t="shared" si="5"/>
        <v>2012</v>
      </c>
      <c r="T47" s="104">
        <v>0.63680555555555551</v>
      </c>
      <c r="U47" s="105">
        <f t="shared" si="6"/>
        <v>41155</v>
      </c>
      <c r="V47" s="104">
        <v>0.6381944444444444</v>
      </c>
      <c r="W47" s="106">
        <f t="shared" si="7"/>
        <v>0</v>
      </c>
      <c r="X47" s="174">
        <f t="shared" si="8"/>
        <v>1.388888888888884E-3</v>
      </c>
      <c r="Y47" s="105">
        <f t="shared" si="9"/>
        <v>41155</v>
      </c>
      <c r="Z47" s="104">
        <v>0.63888888888888895</v>
      </c>
      <c r="AA47" s="106">
        <f t="shared" si="10"/>
        <v>0</v>
      </c>
      <c r="AB47" s="174">
        <f t="shared" si="11"/>
        <v>6.94444444444553E-4</v>
      </c>
      <c r="AC47" s="105">
        <f t="shared" si="12"/>
        <v>41155</v>
      </c>
      <c r="AD47" s="104">
        <v>0.64444444444444449</v>
      </c>
      <c r="AE47" s="106">
        <f t="shared" si="13"/>
        <v>0</v>
      </c>
      <c r="AF47" s="174">
        <f t="shared" si="14"/>
        <v>5.5555555555555358E-3</v>
      </c>
      <c r="AG47" s="105">
        <f t="shared" si="15"/>
        <v>41155</v>
      </c>
      <c r="AH47" s="104">
        <v>0.83333333333333337</v>
      </c>
      <c r="AI47" s="106">
        <f t="shared" si="16"/>
        <v>0</v>
      </c>
      <c r="AJ47" s="174">
        <f t="shared" si="17"/>
        <v>0.18888888888888888</v>
      </c>
      <c r="AM47" s="106">
        <f t="shared" si="18"/>
        <v>59263200</v>
      </c>
      <c r="AN47" s="174">
        <f t="shared" si="19"/>
        <v>59263200.833333336</v>
      </c>
      <c r="AQ47" s="106">
        <f t="shared" si="20"/>
        <v>0</v>
      </c>
      <c r="AR47" s="174">
        <f t="shared" si="21"/>
        <v>0</v>
      </c>
      <c r="AZ47" s="106">
        <f t="shared" si="22"/>
        <v>0</v>
      </c>
      <c r="BB47" s="33" t="s">
        <v>298</v>
      </c>
      <c r="BC47" s="55" t="s">
        <v>316</v>
      </c>
      <c r="BF47" s="57" t="s">
        <v>250</v>
      </c>
      <c r="BG47" s="42" t="b">
        <f t="shared" si="23"/>
        <v>1</v>
      </c>
      <c r="BH47" s="42">
        <v>15</v>
      </c>
      <c r="BJ47" s="42" t="b">
        <f t="shared" si="25"/>
        <v>0</v>
      </c>
      <c r="BK47" s="42" t="str">
        <f t="shared" si="26"/>
        <v xml:space="preserve">  </v>
      </c>
      <c r="BM47" s="42" t="b">
        <f t="shared" si="27"/>
        <v>0</v>
      </c>
      <c r="BN47" s="42" t="str">
        <f t="shared" si="28"/>
        <v xml:space="preserve">  </v>
      </c>
      <c r="BP47" s="42" t="b">
        <f t="shared" si="29"/>
        <v>0</v>
      </c>
      <c r="BQ47" s="42" t="str">
        <f t="shared" si="30"/>
        <v xml:space="preserve">  </v>
      </c>
      <c r="BS47" s="42" t="b">
        <f t="shared" si="31"/>
        <v>0</v>
      </c>
      <c r="BT47" s="47" t="str">
        <f t="shared" si="32"/>
        <v xml:space="preserve">  </v>
      </c>
      <c r="BV47" s="38" t="b">
        <f t="shared" si="33"/>
        <v>0</v>
      </c>
      <c r="BY47" s="38" t="b">
        <f t="shared" si="34"/>
        <v>0</v>
      </c>
      <c r="BZ47" s="38" t="str">
        <f t="shared" si="35"/>
        <v xml:space="preserve">  </v>
      </c>
      <c r="CB47" s="38" t="b">
        <f t="shared" si="36"/>
        <v>0</v>
      </c>
      <c r="CC47" s="38" t="str">
        <f t="shared" si="37"/>
        <v xml:space="preserve">  </v>
      </c>
      <c r="CE47" s="38" t="b">
        <f t="shared" si="38"/>
        <v>0</v>
      </c>
      <c r="CF47" s="38" t="str">
        <f t="shared" si="39"/>
        <v xml:space="preserve">  </v>
      </c>
      <c r="CH47" s="38" t="b">
        <f t="shared" si="40"/>
        <v>0</v>
      </c>
      <c r="CI47" s="39" t="str">
        <f t="shared" si="41"/>
        <v xml:space="preserve">  </v>
      </c>
      <c r="CK47" s="67"/>
      <c r="CL47" s="67" t="b">
        <f t="shared" si="48"/>
        <v>0</v>
      </c>
      <c r="CM47" s="67" t="str">
        <f t="shared" si="49"/>
        <v xml:space="preserve">  </v>
      </c>
      <c r="CN47" s="67"/>
      <c r="CO47" s="67" t="b">
        <f t="shared" si="42"/>
        <v>0</v>
      </c>
      <c r="CP47" s="67" t="str">
        <f t="shared" si="43"/>
        <v xml:space="preserve">  </v>
      </c>
      <c r="CQ47" s="67"/>
      <c r="CR47" s="67" t="b">
        <f t="shared" si="50"/>
        <v>0</v>
      </c>
      <c r="CS47" s="67" t="str">
        <f t="shared" si="44"/>
        <v xml:space="preserve">  </v>
      </c>
      <c r="CT47" s="67"/>
      <c r="CU47" s="67" t="b">
        <f t="shared" si="51"/>
        <v>0</v>
      </c>
      <c r="CV47" s="68" t="str">
        <f t="shared" si="45"/>
        <v xml:space="preserve">  </v>
      </c>
      <c r="CW47" s="145">
        <f t="shared" si="52"/>
        <v>15</v>
      </c>
      <c r="CX47" s="146">
        <f t="shared" si="53"/>
        <v>0</v>
      </c>
      <c r="DJ47" s="73" t="s">
        <v>281</v>
      </c>
      <c r="DL47" t="s">
        <v>294</v>
      </c>
      <c r="DM47" t="s">
        <v>328</v>
      </c>
      <c r="DN47" s="121" t="s">
        <v>328</v>
      </c>
      <c r="DP47" s="73">
        <v>18</v>
      </c>
      <c r="DS47" s="73">
        <v>1</v>
      </c>
      <c r="DU47" s="73">
        <v>4</v>
      </c>
      <c r="FE47" s="15">
        <v>41</v>
      </c>
      <c r="FF47" s="14" t="s">
        <v>158</v>
      </c>
      <c r="FG47" t="str">
        <f t="shared" si="66"/>
        <v>41 Αγχιάλου Μαγνησίας</v>
      </c>
      <c r="FH47" s="25">
        <v>54136</v>
      </c>
      <c r="FI47" s="155">
        <v>54136</v>
      </c>
      <c r="FJ47" s="156" t="s">
        <v>492</v>
      </c>
      <c r="FK47" t="str">
        <f t="shared" si="55"/>
        <v>54136 ΒΟΛΟΥ</v>
      </c>
    </row>
    <row r="48" spans="2:167">
      <c r="B48" s="149" t="s">
        <v>758</v>
      </c>
      <c r="C48" s="151">
        <v>2831022222</v>
      </c>
      <c r="D48" s="25" t="s">
        <v>608</v>
      </c>
      <c r="E48" t="str">
        <f t="shared" si="0"/>
        <v>8</v>
      </c>
      <c r="F48" t="str">
        <f t="shared" si="1"/>
        <v>81</v>
      </c>
      <c r="G48" t="str">
        <f t="shared" si="2"/>
        <v>ΟΥ</v>
      </c>
      <c r="H48" s="168" t="s">
        <v>658</v>
      </c>
      <c r="I48" s="168" t="s">
        <v>659</v>
      </c>
      <c r="L48" s="25" t="str">
        <f t="shared" si="46"/>
        <v>:</v>
      </c>
      <c r="O48" s="25" t="str">
        <f t="shared" si="47"/>
        <v>:</v>
      </c>
      <c r="P48" s="103">
        <v>41068</v>
      </c>
      <c r="Q48" s="73">
        <f t="shared" si="3"/>
        <v>8</v>
      </c>
      <c r="R48" s="73">
        <f t="shared" si="4"/>
        <v>6</v>
      </c>
      <c r="S48" s="73">
        <f t="shared" si="5"/>
        <v>2012</v>
      </c>
      <c r="T48" s="104">
        <v>0.35069444444444442</v>
      </c>
      <c r="U48" s="105">
        <f t="shared" si="6"/>
        <v>41068</v>
      </c>
      <c r="V48" s="104">
        <v>0.35069444444444442</v>
      </c>
      <c r="W48" s="106">
        <f t="shared" si="7"/>
        <v>0</v>
      </c>
      <c r="X48" s="174">
        <f t="shared" si="8"/>
        <v>0</v>
      </c>
      <c r="Y48" s="105">
        <f t="shared" si="9"/>
        <v>41068</v>
      </c>
      <c r="Z48" s="104">
        <v>0.35347222222222219</v>
      </c>
      <c r="AA48" s="106">
        <f t="shared" si="10"/>
        <v>0</v>
      </c>
      <c r="AB48" s="174">
        <f t="shared" si="11"/>
        <v>2.7777777777777679E-3</v>
      </c>
      <c r="AC48" s="105">
        <f t="shared" si="12"/>
        <v>41068</v>
      </c>
      <c r="AD48" s="104">
        <v>0.3611111111111111</v>
      </c>
      <c r="AE48" s="106">
        <f t="shared" si="13"/>
        <v>0</v>
      </c>
      <c r="AF48" s="174">
        <f t="shared" si="14"/>
        <v>7.6388888888889173E-3</v>
      </c>
      <c r="AG48" s="105">
        <f t="shared" si="15"/>
        <v>41068</v>
      </c>
      <c r="AH48" s="104">
        <v>0.41319444444444442</v>
      </c>
      <c r="AI48" s="106">
        <f t="shared" si="16"/>
        <v>0</v>
      </c>
      <c r="AJ48" s="174">
        <f t="shared" si="17"/>
        <v>5.2083333333333315E-2</v>
      </c>
      <c r="AM48" s="106">
        <f t="shared" si="18"/>
        <v>59137920</v>
      </c>
      <c r="AN48" s="174">
        <f t="shared" si="19"/>
        <v>59137920.413194448</v>
      </c>
      <c r="AQ48" s="106">
        <f t="shared" si="20"/>
        <v>0</v>
      </c>
      <c r="AR48" s="174">
        <f t="shared" si="21"/>
        <v>0</v>
      </c>
      <c r="AZ48" s="106">
        <f t="shared" si="22"/>
        <v>0</v>
      </c>
      <c r="BB48" s="33" t="s">
        <v>298</v>
      </c>
      <c r="BC48" s="55" t="s">
        <v>316</v>
      </c>
      <c r="BF48" s="57" t="s">
        <v>250</v>
      </c>
      <c r="BG48" s="42" t="b">
        <f t="shared" si="23"/>
        <v>1</v>
      </c>
      <c r="BH48" s="42">
        <v>2.5</v>
      </c>
      <c r="BJ48" s="42" t="b">
        <f t="shared" si="25"/>
        <v>0</v>
      </c>
      <c r="BK48" s="42" t="str">
        <f t="shared" si="26"/>
        <v xml:space="preserve">  </v>
      </c>
      <c r="BM48" s="42" t="b">
        <f t="shared" si="27"/>
        <v>0</v>
      </c>
      <c r="BN48" s="42" t="str">
        <f t="shared" si="28"/>
        <v xml:space="preserve">  </v>
      </c>
      <c r="BP48" s="42" t="b">
        <f t="shared" si="29"/>
        <v>0</v>
      </c>
      <c r="BQ48" s="42" t="str">
        <f t="shared" si="30"/>
        <v xml:space="preserve">  </v>
      </c>
      <c r="BS48" s="42" t="b">
        <f t="shared" si="31"/>
        <v>0</v>
      </c>
      <c r="BT48" s="47" t="str">
        <f t="shared" si="32"/>
        <v xml:space="preserve">  </v>
      </c>
      <c r="BV48" s="38" t="b">
        <f t="shared" si="33"/>
        <v>0</v>
      </c>
      <c r="BW48" s="38" t="str">
        <f t="shared" si="62"/>
        <v xml:space="preserve">  </v>
      </c>
      <c r="BY48" s="38" t="b">
        <f t="shared" si="34"/>
        <v>0</v>
      </c>
      <c r="BZ48" s="38" t="str">
        <f t="shared" si="35"/>
        <v xml:space="preserve">  </v>
      </c>
      <c r="CB48" s="38" t="b">
        <f t="shared" si="36"/>
        <v>0</v>
      </c>
      <c r="CC48" s="38" t="str">
        <f t="shared" si="37"/>
        <v xml:space="preserve">  </v>
      </c>
      <c r="CE48" s="38" t="b">
        <f t="shared" si="38"/>
        <v>0</v>
      </c>
      <c r="CF48" s="38" t="str">
        <f t="shared" si="39"/>
        <v xml:space="preserve">  </v>
      </c>
      <c r="CH48" s="38" t="b">
        <f t="shared" si="40"/>
        <v>0</v>
      </c>
      <c r="CI48" s="39" t="str">
        <f t="shared" si="41"/>
        <v xml:space="preserve">  </v>
      </c>
      <c r="CK48" s="67"/>
      <c r="CL48" s="67" t="b">
        <f t="shared" si="48"/>
        <v>0</v>
      </c>
      <c r="CM48" s="67" t="str">
        <f t="shared" si="49"/>
        <v xml:space="preserve">  </v>
      </c>
      <c r="CN48" s="67"/>
      <c r="CO48" s="67" t="b">
        <f t="shared" si="42"/>
        <v>0</v>
      </c>
      <c r="CP48" s="67" t="str">
        <f t="shared" si="43"/>
        <v xml:space="preserve">  </v>
      </c>
      <c r="CQ48" s="67"/>
      <c r="CR48" s="67" t="b">
        <f t="shared" si="50"/>
        <v>0</v>
      </c>
      <c r="CS48" s="67" t="str">
        <f t="shared" si="44"/>
        <v xml:space="preserve">  </v>
      </c>
      <c r="CT48" s="67"/>
      <c r="CU48" s="67" t="b">
        <f t="shared" si="51"/>
        <v>0</v>
      </c>
      <c r="CV48" s="68" t="str">
        <f t="shared" si="45"/>
        <v xml:space="preserve">  </v>
      </c>
      <c r="CW48" s="145">
        <f t="shared" si="52"/>
        <v>2.5</v>
      </c>
      <c r="CX48" s="146">
        <f t="shared" si="53"/>
        <v>0</v>
      </c>
      <c r="DJ48" s="73" t="s">
        <v>281</v>
      </c>
      <c r="DL48" t="s">
        <v>294</v>
      </c>
      <c r="DM48" t="s">
        <v>328</v>
      </c>
      <c r="DN48" s="121" t="s">
        <v>328</v>
      </c>
      <c r="DP48" s="73">
        <v>7</v>
      </c>
      <c r="DU48" s="73">
        <v>2</v>
      </c>
      <c r="FE48" s="15">
        <v>42</v>
      </c>
      <c r="FF48" s="14" t="s">
        <v>159</v>
      </c>
      <c r="FG48" t="str">
        <f t="shared" si="66"/>
        <v>42 Καρδίτσας Καρδίτσας</v>
      </c>
      <c r="FH48" s="25">
        <v>54137</v>
      </c>
      <c r="FI48" s="155">
        <v>54137</v>
      </c>
      <c r="FJ48" s="156" t="s">
        <v>482</v>
      </c>
      <c r="FK48" t="str">
        <f t="shared" si="55"/>
        <v>54137 ΑΛΜΥΡΟΥ</v>
      </c>
    </row>
    <row r="49" spans="2:167">
      <c r="B49" s="149" t="s">
        <v>758</v>
      </c>
      <c r="C49" s="151">
        <v>2831022222</v>
      </c>
      <c r="D49" s="25" t="s">
        <v>608</v>
      </c>
      <c r="E49" t="str">
        <f t="shared" si="0"/>
        <v>8</v>
      </c>
      <c r="F49" t="str">
        <f t="shared" si="1"/>
        <v>81</v>
      </c>
      <c r="G49" t="str">
        <f t="shared" si="2"/>
        <v>ΟΥ</v>
      </c>
      <c r="H49" s="168" t="s">
        <v>639</v>
      </c>
      <c r="I49" s="168" t="s">
        <v>660</v>
      </c>
      <c r="L49" s="25" t="str">
        <f t="shared" si="46"/>
        <v>:</v>
      </c>
      <c r="O49" s="25" t="str">
        <f t="shared" si="47"/>
        <v>:</v>
      </c>
      <c r="P49" s="103">
        <v>41160</v>
      </c>
      <c r="Q49" s="73">
        <f t="shared" si="3"/>
        <v>8</v>
      </c>
      <c r="R49" s="73">
        <f t="shared" si="4"/>
        <v>9</v>
      </c>
      <c r="S49" s="73">
        <f t="shared" si="5"/>
        <v>2012</v>
      </c>
      <c r="T49" s="104">
        <v>0.68402777777777779</v>
      </c>
      <c r="U49" s="105">
        <f t="shared" si="6"/>
        <v>41160</v>
      </c>
      <c r="V49" s="104">
        <v>0.68680555555555556</v>
      </c>
      <c r="W49" s="106">
        <f t="shared" si="7"/>
        <v>0</v>
      </c>
      <c r="X49" s="174">
        <f t="shared" si="8"/>
        <v>2.7777777777777679E-3</v>
      </c>
      <c r="Y49" s="105">
        <f t="shared" si="9"/>
        <v>41160</v>
      </c>
      <c r="Z49" s="104">
        <v>0.6875</v>
      </c>
      <c r="AA49" s="106">
        <f t="shared" si="10"/>
        <v>0</v>
      </c>
      <c r="AB49" s="174">
        <f t="shared" si="11"/>
        <v>6.9444444444444198E-4</v>
      </c>
      <c r="AC49" s="105">
        <f t="shared" si="12"/>
        <v>41160</v>
      </c>
      <c r="AD49" s="104">
        <v>0.69305555555555554</v>
      </c>
      <c r="AE49" s="106">
        <f t="shared" si="13"/>
        <v>0</v>
      </c>
      <c r="AF49" s="174">
        <f t="shared" si="14"/>
        <v>5.5555555555555358E-3</v>
      </c>
      <c r="AG49" s="105">
        <f t="shared" si="15"/>
        <v>41160</v>
      </c>
      <c r="AH49" s="104">
        <v>0.76388888888888884</v>
      </c>
      <c r="AI49" s="106">
        <f t="shared" si="16"/>
        <v>0</v>
      </c>
      <c r="AJ49" s="174">
        <f t="shared" si="17"/>
        <v>7.0833333333333304E-2</v>
      </c>
      <c r="AM49" s="106">
        <f t="shared" si="18"/>
        <v>59270400</v>
      </c>
      <c r="AN49" s="174">
        <f t="shared" si="19"/>
        <v>59270400.763888888</v>
      </c>
      <c r="AQ49" s="106">
        <f t="shared" si="20"/>
        <v>0</v>
      </c>
      <c r="AR49" s="174">
        <f t="shared" si="21"/>
        <v>0</v>
      </c>
      <c r="AZ49" s="106">
        <f t="shared" si="22"/>
        <v>0</v>
      </c>
      <c r="BB49" s="33" t="s">
        <v>298</v>
      </c>
      <c r="BC49" s="55" t="s">
        <v>316</v>
      </c>
      <c r="BG49" s="42" t="b">
        <f t="shared" si="23"/>
        <v>0</v>
      </c>
      <c r="BH49" s="42" t="str">
        <f t="shared" si="24"/>
        <v xml:space="preserve">  </v>
      </c>
      <c r="BJ49" s="42" t="b">
        <f t="shared" si="25"/>
        <v>0</v>
      </c>
      <c r="BK49" s="42" t="str">
        <f t="shared" si="26"/>
        <v xml:space="preserve">  </v>
      </c>
      <c r="BM49" s="42" t="b">
        <f t="shared" si="27"/>
        <v>0</v>
      </c>
      <c r="BN49" s="42" t="str">
        <f t="shared" si="28"/>
        <v xml:space="preserve">  </v>
      </c>
      <c r="BP49" s="42" t="b">
        <f t="shared" si="29"/>
        <v>0</v>
      </c>
      <c r="BQ49" s="42" t="str">
        <f t="shared" si="30"/>
        <v xml:space="preserve">  </v>
      </c>
      <c r="BS49" s="42" t="b">
        <f t="shared" si="31"/>
        <v>0</v>
      </c>
      <c r="BT49" s="47" t="str">
        <f t="shared" si="32"/>
        <v xml:space="preserve">  </v>
      </c>
      <c r="BU49" s="48" t="s">
        <v>72</v>
      </c>
      <c r="BV49" s="38" t="b">
        <f t="shared" si="33"/>
        <v>1</v>
      </c>
      <c r="BW49" s="38">
        <v>0.5</v>
      </c>
      <c r="BY49" s="38" t="b">
        <f t="shared" si="34"/>
        <v>0</v>
      </c>
      <c r="BZ49" s="38" t="str">
        <f t="shared" si="35"/>
        <v xml:space="preserve">  </v>
      </c>
      <c r="CB49" s="38" t="b">
        <f t="shared" si="36"/>
        <v>0</v>
      </c>
      <c r="CC49" s="38" t="str">
        <f t="shared" si="37"/>
        <v xml:space="preserve">  </v>
      </c>
      <c r="CE49" s="38" t="b">
        <f t="shared" si="38"/>
        <v>0</v>
      </c>
      <c r="CF49" s="38" t="str">
        <f t="shared" si="39"/>
        <v xml:space="preserve">  </v>
      </c>
      <c r="CH49" s="38" t="b">
        <f t="shared" si="40"/>
        <v>0</v>
      </c>
      <c r="CI49" s="39" t="str">
        <f t="shared" si="41"/>
        <v xml:space="preserve">  </v>
      </c>
      <c r="CK49" s="67"/>
      <c r="CL49" s="67" t="b">
        <f t="shared" si="48"/>
        <v>0</v>
      </c>
      <c r="CM49" s="67"/>
      <c r="CN49" s="67"/>
      <c r="CO49" s="67" t="b">
        <f t="shared" si="42"/>
        <v>0</v>
      </c>
      <c r="CP49" s="67" t="str">
        <f t="shared" si="43"/>
        <v xml:space="preserve">  </v>
      </c>
      <c r="CQ49" s="67"/>
      <c r="CR49" s="67" t="b">
        <f t="shared" si="50"/>
        <v>0</v>
      </c>
      <c r="CS49" s="67" t="str">
        <f t="shared" si="44"/>
        <v xml:space="preserve">  </v>
      </c>
      <c r="CT49" s="67"/>
      <c r="CU49" s="67" t="b">
        <f t="shared" si="51"/>
        <v>0</v>
      </c>
      <c r="CV49" s="68" t="str">
        <f t="shared" si="45"/>
        <v xml:space="preserve">  </v>
      </c>
      <c r="CW49" s="145">
        <f t="shared" si="52"/>
        <v>0</v>
      </c>
      <c r="CX49" s="146">
        <f t="shared" si="53"/>
        <v>0.5</v>
      </c>
      <c r="DJ49" s="73" t="s">
        <v>281</v>
      </c>
      <c r="DL49" t="s">
        <v>294</v>
      </c>
      <c r="DM49" t="s">
        <v>328</v>
      </c>
      <c r="DN49" s="121" t="s">
        <v>328</v>
      </c>
      <c r="DP49" s="73">
        <v>3</v>
      </c>
      <c r="FE49" s="15">
        <v>43</v>
      </c>
      <c r="FF49" s="14" t="s">
        <v>160</v>
      </c>
      <c r="FG49" t="str">
        <f t="shared" si="66"/>
        <v>43 Πευκοφύτου Καρδίτσας</v>
      </c>
      <c r="FH49" s="25">
        <v>54138</v>
      </c>
      <c r="FI49" s="155">
        <v>54138</v>
      </c>
      <c r="FJ49" s="156" t="s">
        <v>567</v>
      </c>
      <c r="FK49" t="str">
        <f t="shared" si="55"/>
        <v>54138 ΣΚΟΠΕΛΟΥ</v>
      </c>
    </row>
    <row r="50" spans="2:167">
      <c r="B50" s="149" t="s">
        <v>758</v>
      </c>
      <c r="C50" s="151">
        <v>2831022222</v>
      </c>
      <c r="D50" s="25" t="s">
        <v>608</v>
      </c>
      <c r="E50" t="str">
        <f t="shared" si="0"/>
        <v>8</v>
      </c>
      <c r="F50" t="str">
        <f t="shared" si="1"/>
        <v>81</v>
      </c>
      <c r="G50" t="str">
        <f t="shared" si="2"/>
        <v>ΟΥ</v>
      </c>
      <c r="H50" s="168" t="s">
        <v>626</v>
      </c>
      <c r="I50" s="168" t="s">
        <v>661</v>
      </c>
      <c r="L50" s="25" t="str">
        <f t="shared" si="46"/>
        <v>:</v>
      </c>
      <c r="O50" s="25" t="str">
        <f t="shared" si="47"/>
        <v>:</v>
      </c>
      <c r="P50" s="103">
        <v>41160</v>
      </c>
      <c r="Q50" s="73">
        <f t="shared" si="3"/>
        <v>8</v>
      </c>
      <c r="R50" s="73">
        <f t="shared" si="4"/>
        <v>9</v>
      </c>
      <c r="S50" s="73">
        <f t="shared" si="5"/>
        <v>2012</v>
      </c>
      <c r="T50" s="104">
        <v>0.375</v>
      </c>
      <c r="U50" s="105">
        <f t="shared" si="6"/>
        <v>41160</v>
      </c>
      <c r="V50" s="104">
        <v>0.37847222222222227</v>
      </c>
      <c r="W50" s="106">
        <f t="shared" si="7"/>
        <v>0</v>
      </c>
      <c r="X50" s="174">
        <f t="shared" si="8"/>
        <v>3.4722222222222654E-3</v>
      </c>
      <c r="Y50" s="105">
        <f t="shared" si="9"/>
        <v>41160</v>
      </c>
      <c r="Z50" s="104">
        <v>0.38194444444444442</v>
      </c>
      <c r="AA50" s="106">
        <f t="shared" si="10"/>
        <v>0</v>
      </c>
      <c r="AB50" s="174">
        <f t="shared" si="11"/>
        <v>3.4722222222221544E-3</v>
      </c>
      <c r="AC50" s="105">
        <f t="shared" si="12"/>
        <v>41160</v>
      </c>
      <c r="AD50" s="104">
        <v>0.38541666666666669</v>
      </c>
      <c r="AE50" s="106">
        <f t="shared" si="13"/>
        <v>0</v>
      </c>
      <c r="AF50" s="174">
        <f t="shared" si="14"/>
        <v>3.4722222222222654E-3</v>
      </c>
      <c r="AG50" s="105">
        <f t="shared" si="15"/>
        <v>41160</v>
      </c>
      <c r="AH50" s="104">
        <v>0.79513888888888884</v>
      </c>
      <c r="AI50" s="106">
        <f t="shared" si="16"/>
        <v>0</v>
      </c>
      <c r="AJ50" s="174">
        <f t="shared" si="17"/>
        <v>0.40972222222222215</v>
      </c>
      <c r="AM50" s="106">
        <f t="shared" si="18"/>
        <v>59270400</v>
      </c>
      <c r="AN50" s="174">
        <f t="shared" si="19"/>
        <v>59270400.795138888</v>
      </c>
      <c r="AQ50" s="106">
        <f t="shared" si="20"/>
        <v>0</v>
      </c>
      <c r="AR50" s="174">
        <f t="shared" si="21"/>
        <v>0</v>
      </c>
      <c r="AZ50" s="106">
        <f t="shared" si="22"/>
        <v>0</v>
      </c>
      <c r="BB50" s="33" t="s">
        <v>298</v>
      </c>
      <c r="BC50" s="55" t="s">
        <v>316</v>
      </c>
      <c r="BF50" s="57" t="s">
        <v>250</v>
      </c>
      <c r="BG50" s="42" t="b">
        <f t="shared" si="23"/>
        <v>1</v>
      </c>
      <c r="BH50" s="42">
        <v>15</v>
      </c>
      <c r="BJ50" s="42" t="b">
        <f t="shared" si="25"/>
        <v>0</v>
      </c>
      <c r="BK50" s="42" t="str">
        <f t="shared" si="26"/>
        <v xml:space="preserve">  </v>
      </c>
      <c r="BM50" s="42" t="b">
        <f t="shared" si="27"/>
        <v>0</v>
      </c>
      <c r="BN50" s="42" t="str">
        <f t="shared" si="28"/>
        <v xml:space="preserve">  </v>
      </c>
      <c r="BP50" s="42" t="b">
        <f t="shared" si="29"/>
        <v>0</v>
      </c>
      <c r="BQ50" s="42" t="str">
        <f t="shared" si="30"/>
        <v xml:space="preserve">  </v>
      </c>
      <c r="BS50" s="42" t="b">
        <f t="shared" si="31"/>
        <v>0</v>
      </c>
      <c r="BT50" s="47" t="str">
        <f t="shared" si="32"/>
        <v xml:space="preserve">  </v>
      </c>
      <c r="BV50" s="38" t="b">
        <f t="shared" si="33"/>
        <v>0</v>
      </c>
      <c r="BW50" s="38" t="str">
        <f t="shared" si="62"/>
        <v xml:space="preserve">  </v>
      </c>
      <c r="BY50" s="38" t="b">
        <f t="shared" si="34"/>
        <v>0</v>
      </c>
      <c r="BZ50" s="38" t="str">
        <f t="shared" si="35"/>
        <v xml:space="preserve">  </v>
      </c>
      <c r="CB50" s="38" t="b">
        <f t="shared" si="36"/>
        <v>0</v>
      </c>
      <c r="CC50" s="38" t="str">
        <f t="shared" si="37"/>
        <v xml:space="preserve">  </v>
      </c>
      <c r="CE50" s="38" t="b">
        <f t="shared" si="38"/>
        <v>0</v>
      </c>
      <c r="CF50" s="38" t="str">
        <f t="shared" si="39"/>
        <v xml:space="preserve">  </v>
      </c>
      <c r="CH50" s="38" t="b">
        <f t="shared" si="40"/>
        <v>0</v>
      </c>
      <c r="CI50" s="39" t="str">
        <f t="shared" si="41"/>
        <v xml:space="preserve">  </v>
      </c>
      <c r="CK50" s="67" t="s">
        <v>662</v>
      </c>
      <c r="CL50" s="67" t="b">
        <f t="shared" si="48"/>
        <v>1</v>
      </c>
      <c r="CM50" s="67">
        <v>1</v>
      </c>
      <c r="CN50" s="67"/>
      <c r="CO50" s="67" t="b">
        <f t="shared" si="42"/>
        <v>0</v>
      </c>
      <c r="CP50" s="67" t="str">
        <f t="shared" si="43"/>
        <v xml:space="preserve">  </v>
      </c>
      <c r="CQ50" s="67"/>
      <c r="CR50" s="67" t="b">
        <f t="shared" si="50"/>
        <v>0</v>
      </c>
      <c r="CS50" s="67" t="str">
        <f t="shared" si="44"/>
        <v xml:space="preserve">  </v>
      </c>
      <c r="CT50" s="67"/>
      <c r="CU50" s="67" t="b">
        <f t="shared" si="51"/>
        <v>0</v>
      </c>
      <c r="CV50" s="68" t="str">
        <f t="shared" si="45"/>
        <v xml:space="preserve">  </v>
      </c>
      <c r="CW50" s="145">
        <f t="shared" si="52"/>
        <v>15</v>
      </c>
      <c r="CX50" s="146">
        <f t="shared" si="53"/>
        <v>0</v>
      </c>
      <c r="DJ50" s="73" t="s">
        <v>281</v>
      </c>
      <c r="DM50" t="s">
        <v>328</v>
      </c>
      <c r="DN50" s="121" t="s">
        <v>328</v>
      </c>
      <c r="DP50" s="120">
        <v>12</v>
      </c>
      <c r="DU50" s="73">
        <v>6</v>
      </c>
      <c r="FE50" s="15">
        <v>44</v>
      </c>
      <c r="FF50" s="14" t="s">
        <v>161</v>
      </c>
      <c r="FG50" t="str">
        <f t="shared" si="66"/>
        <v>44 Φρ. Ταυρωπού Καρδίτσας</v>
      </c>
      <c r="FH50" s="25">
        <v>54200</v>
      </c>
      <c r="FI50" s="155">
        <v>54239</v>
      </c>
      <c r="FJ50" s="156" t="s">
        <v>515</v>
      </c>
      <c r="FK50" t="str">
        <f t="shared" si="55"/>
        <v>54239 ΚΑΡΔΙΤΣΑΣ</v>
      </c>
    </row>
    <row r="51" spans="2:167">
      <c r="B51" s="149" t="s">
        <v>758</v>
      </c>
      <c r="C51" s="151">
        <v>2831022222</v>
      </c>
      <c r="D51" s="25" t="s">
        <v>608</v>
      </c>
      <c r="E51" t="str">
        <f t="shared" si="0"/>
        <v>8</v>
      </c>
      <c r="F51" t="str">
        <f t="shared" si="1"/>
        <v>81</v>
      </c>
      <c r="G51" t="str">
        <f t="shared" si="2"/>
        <v>ΟΥ</v>
      </c>
      <c r="H51" s="168" t="s">
        <v>654</v>
      </c>
      <c r="I51" s="168" t="s">
        <v>663</v>
      </c>
      <c r="L51" s="25" t="str">
        <f t="shared" si="46"/>
        <v>:</v>
      </c>
      <c r="O51" s="25" t="str">
        <f t="shared" si="47"/>
        <v>:</v>
      </c>
      <c r="P51" s="103">
        <v>41161</v>
      </c>
      <c r="Q51" s="73">
        <f t="shared" si="3"/>
        <v>9</v>
      </c>
      <c r="R51" s="73">
        <f t="shared" si="4"/>
        <v>9</v>
      </c>
      <c r="S51" s="73">
        <f t="shared" si="5"/>
        <v>2012</v>
      </c>
      <c r="T51" s="104">
        <v>0.10277777777777779</v>
      </c>
      <c r="U51" s="105">
        <f t="shared" si="6"/>
        <v>41161</v>
      </c>
      <c r="V51" s="104">
        <v>0.10347222222222223</v>
      </c>
      <c r="W51" s="106">
        <f t="shared" si="7"/>
        <v>0</v>
      </c>
      <c r="X51" s="174">
        <f t="shared" si="8"/>
        <v>6.9444444444444198E-4</v>
      </c>
      <c r="Y51" s="105">
        <f t="shared" si="9"/>
        <v>41161</v>
      </c>
      <c r="Z51" s="104">
        <v>0.10416666666666667</v>
      </c>
      <c r="AA51" s="106">
        <f t="shared" si="10"/>
        <v>0</v>
      </c>
      <c r="AB51" s="174">
        <f t="shared" si="11"/>
        <v>6.9444444444444198E-4</v>
      </c>
      <c r="AC51" s="105">
        <f t="shared" si="12"/>
        <v>41161</v>
      </c>
      <c r="AD51" s="104">
        <v>0.125</v>
      </c>
      <c r="AE51" s="106">
        <f t="shared" si="13"/>
        <v>0</v>
      </c>
      <c r="AF51" s="174">
        <f t="shared" si="14"/>
        <v>2.0833333333333329E-2</v>
      </c>
      <c r="AG51" s="105">
        <f t="shared" si="15"/>
        <v>41161</v>
      </c>
      <c r="AH51" s="104">
        <v>0.125</v>
      </c>
      <c r="AI51" s="106">
        <f t="shared" si="16"/>
        <v>0</v>
      </c>
      <c r="AJ51" s="174">
        <f t="shared" si="17"/>
        <v>0</v>
      </c>
      <c r="AM51" s="106">
        <f t="shared" si="18"/>
        <v>59271840</v>
      </c>
      <c r="AN51" s="174">
        <f t="shared" si="19"/>
        <v>59271840.125</v>
      </c>
      <c r="AQ51" s="106">
        <f t="shared" si="20"/>
        <v>0</v>
      </c>
      <c r="AR51" s="174">
        <f t="shared" si="21"/>
        <v>0</v>
      </c>
      <c r="AZ51" s="106">
        <f t="shared" si="22"/>
        <v>0</v>
      </c>
      <c r="BB51" s="33" t="s">
        <v>298</v>
      </c>
      <c r="BC51" s="55" t="s">
        <v>316</v>
      </c>
      <c r="BG51" s="42" t="b">
        <f t="shared" si="23"/>
        <v>0</v>
      </c>
      <c r="BH51" s="42" t="str">
        <f t="shared" si="24"/>
        <v xml:space="preserve">  </v>
      </c>
      <c r="BJ51" s="42" t="b">
        <f t="shared" si="25"/>
        <v>0</v>
      </c>
      <c r="BK51" s="42" t="str">
        <f t="shared" si="26"/>
        <v xml:space="preserve">  </v>
      </c>
      <c r="BM51" s="42" t="b">
        <f t="shared" si="27"/>
        <v>0</v>
      </c>
      <c r="BN51" s="42" t="str">
        <f t="shared" si="28"/>
        <v xml:space="preserve">  </v>
      </c>
      <c r="BP51" s="42" t="b">
        <f t="shared" si="29"/>
        <v>0</v>
      </c>
      <c r="BQ51" s="42" t="str">
        <f t="shared" si="30"/>
        <v xml:space="preserve">  </v>
      </c>
      <c r="BS51" s="42" t="b">
        <f t="shared" si="31"/>
        <v>0</v>
      </c>
      <c r="BT51" s="47" t="str">
        <f t="shared" si="32"/>
        <v xml:space="preserve">  </v>
      </c>
      <c r="BU51" s="48" t="s">
        <v>72</v>
      </c>
      <c r="BV51" s="38" t="b">
        <f t="shared" si="33"/>
        <v>1</v>
      </c>
      <c r="BW51" s="38">
        <v>0.01</v>
      </c>
      <c r="BY51" s="38" t="b">
        <f t="shared" si="34"/>
        <v>0</v>
      </c>
      <c r="BZ51" s="38" t="str">
        <f t="shared" si="35"/>
        <v xml:space="preserve">  </v>
      </c>
      <c r="CB51" s="38" t="b">
        <f t="shared" si="36"/>
        <v>0</v>
      </c>
      <c r="CC51" s="38" t="str">
        <f t="shared" si="37"/>
        <v xml:space="preserve">  </v>
      </c>
      <c r="CE51" s="38" t="b">
        <f t="shared" si="38"/>
        <v>0</v>
      </c>
      <c r="CF51" s="38" t="str">
        <f t="shared" si="39"/>
        <v xml:space="preserve">  </v>
      </c>
      <c r="CH51" s="38" t="b">
        <f t="shared" si="40"/>
        <v>0</v>
      </c>
      <c r="CI51" s="39" t="str">
        <f t="shared" si="41"/>
        <v xml:space="preserve">  </v>
      </c>
      <c r="CK51" s="67"/>
      <c r="CL51" s="67" t="b">
        <f t="shared" si="48"/>
        <v>0</v>
      </c>
      <c r="CM51" s="67" t="str">
        <f t="shared" si="49"/>
        <v xml:space="preserve">  </v>
      </c>
      <c r="CN51" s="67"/>
      <c r="CO51" s="67" t="b">
        <f t="shared" si="42"/>
        <v>0</v>
      </c>
      <c r="CP51" s="67" t="str">
        <f t="shared" si="43"/>
        <v xml:space="preserve">  </v>
      </c>
      <c r="CQ51" s="67"/>
      <c r="CR51" s="67" t="b">
        <f t="shared" si="50"/>
        <v>0</v>
      </c>
      <c r="CS51" s="67" t="str">
        <f t="shared" si="44"/>
        <v xml:space="preserve">  </v>
      </c>
      <c r="CT51" s="67"/>
      <c r="CU51" s="67" t="b">
        <f t="shared" si="51"/>
        <v>0</v>
      </c>
      <c r="CV51" s="68" t="str">
        <f t="shared" si="45"/>
        <v xml:space="preserve">  </v>
      </c>
      <c r="CW51" s="145">
        <f t="shared" si="52"/>
        <v>0</v>
      </c>
      <c r="CX51" s="146">
        <f t="shared" si="53"/>
        <v>0.01</v>
      </c>
      <c r="DJ51" s="73" t="s">
        <v>282</v>
      </c>
      <c r="DL51" t="s">
        <v>296</v>
      </c>
      <c r="DP51" s="120">
        <v>4</v>
      </c>
      <c r="DU51" s="120">
        <v>2</v>
      </c>
      <c r="FE51" s="15">
        <v>45</v>
      </c>
      <c r="FF51" s="14" t="s">
        <v>162</v>
      </c>
      <c r="FG51" t="str">
        <f t="shared" si="66"/>
        <v>45 Τρικάλων Τρικάλων</v>
      </c>
      <c r="FH51" s="25">
        <v>54239</v>
      </c>
      <c r="FI51" s="155">
        <v>54240</v>
      </c>
      <c r="FJ51" s="156" t="s">
        <v>544</v>
      </c>
      <c r="FK51" t="str">
        <f t="shared" si="55"/>
        <v>54240 ΜΟΥΖΑΚΙΟΥ</v>
      </c>
    </row>
    <row r="52" spans="2:167">
      <c r="B52" s="149" t="s">
        <v>758</v>
      </c>
      <c r="C52" s="151">
        <v>2831022222</v>
      </c>
      <c r="D52" s="25" t="s">
        <v>608</v>
      </c>
      <c r="E52" t="str">
        <f t="shared" si="0"/>
        <v>8</v>
      </c>
      <c r="F52" t="str">
        <f t="shared" si="1"/>
        <v>81</v>
      </c>
      <c r="G52" t="str">
        <f t="shared" si="2"/>
        <v>ΟΥ</v>
      </c>
      <c r="H52" s="168" t="s">
        <v>639</v>
      </c>
      <c r="I52" s="168" t="s">
        <v>664</v>
      </c>
      <c r="L52" s="25" t="str">
        <f t="shared" si="46"/>
        <v>:</v>
      </c>
      <c r="O52" s="25" t="str">
        <f t="shared" si="47"/>
        <v>:</v>
      </c>
      <c r="P52" s="103">
        <v>41165</v>
      </c>
      <c r="Q52" s="73">
        <f t="shared" si="3"/>
        <v>13</v>
      </c>
      <c r="R52" s="73">
        <f t="shared" si="4"/>
        <v>9</v>
      </c>
      <c r="S52" s="73">
        <f t="shared" si="5"/>
        <v>2012</v>
      </c>
      <c r="T52" s="104">
        <v>0.39583333333333331</v>
      </c>
      <c r="U52" s="105">
        <f t="shared" si="6"/>
        <v>41165</v>
      </c>
      <c r="W52" s="106">
        <f t="shared" si="7"/>
        <v>0</v>
      </c>
      <c r="X52" s="174">
        <f t="shared" si="8"/>
        <v>0.39583333333333331</v>
      </c>
      <c r="Y52" s="105">
        <f t="shared" si="9"/>
        <v>41165</v>
      </c>
      <c r="Z52" s="104">
        <v>0.41666666666666669</v>
      </c>
      <c r="AA52" s="106">
        <f t="shared" si="10"/>
        <v>0</v>
      </c>
      <c r="AB52" s="174">
        <f t="shared" si="11"/>
        <v>0.41666666666666669</v>
      </c>
      <c r="AC52" s="105">
        <f t="shared" si="12"/>
        <v>41165</v>
      </c>
      <c r="AD52" s="104">
        <v>0.42708333333333331</v>
      </c>
      <c r="AE52" s="106">
        <f t="shared" si="13"/>
        <v>0</v>
      </c>
      <c r="AF52" s="174">
        <f t="shared" si="14"/>
        <v>1.041666666666663E-2</v>
      </c>
      <c r="AG52" s="105">
        <f t="shared" si="15"/>
        <v>41165</v>
      </c>
      <c r="AH52" s="104">
        <v>0.47916666666666669</v>
      </c>
      <c r="AI52" s="106">
        <f t="shared" si="16"/>
        <v>0</v>
      </c>
      <c r="AJ52" s="174">
        <f t="shared" si="17"/>
        <v>5.208333333333337E-2</v>
      </c>
      <c r="AM52" s="106">
        <f t="shared" si="18"/>
        <v>59277600</v>
      </c>
      <c r="AN52" s="174">
        <f t="shared" si="19"/>
        <v>59277600.479166664</v>
      </c>
      <c r="AQ52" s="106">
        <f t="shared" si="20"/>
        <v>0</v>
      </c>
      <c r="AR52" s="174">
        <f t="shared" si="21"/>
        <v>0</v>
      </c>
      <c r="AZ52" s="106">
        <f t="shared" si="22"/>
        <v>0</v>
      </c>
      <c r="BB52" s="33" t="s">
        <v>298</v>
      </c>
      <c r="BC52" s="55" t="s">
        <v>316</v>
      </c>
      <c r="BF52" s="57" t="s">
        <v>250</v>
      </c>
      <c r="BG52" s="42" t="b">
        <f t="shared" si="23"/>
        <v>1</v>
      </c>
      <c r="BH52" s="42">
        <v>1</v>
      </c>
      <c r="BJ52" s="42" t="b">
        <f t="shared" si="25"/>
        <v>0</v>
      </c>
      <c r="BK52" s="42" t="str">
        <f t="shared" si="26"/>
        <v xml:space="preserve">  </v>
      </c>
      <c r="BM52" s="42" t="b">
        <f t="shared" si="27"/>
        <v>0</v>
      </c>
      <c r="BN52" s="42" t="str">
        <f t="shared" si="28"/>
        <v xml:space="preserve">  </v>
      </c>
      <c r="BP52" s="42" t="b">
        <f t="shared" si="29"/>
        <v>0</v>
      </c>
      <c r="BQ52" s="42" t="str">
        <f t="shared" si="30"/>
        <v xml:space="preserve">  </v>
      </c>
      <c r="BS52" s="42" t="b">
        <f t="shared" si="31"/>
        <v>0</v>
      </c>
      <c r="BT52" s="47" t="str">
        <f t="shared" si="32"/>
        <v xml:space="preserve">  </v>
      </c>
      <c r="BV52" s="38" t="b">
        <f t="shared" si="33"/>
        <v>0</v>
      </c>
      <c r="BW52" s="38" t="str">
        <f t="shared" si="62"/>
        <v xml:space="preserve">  </v>
      </c>
      <c r="BY52" s="38" t="b">
        <f t="shared" si="34"/>
        <v>0</v>
      </c>
      <c r="BZ52" s="38" t="str">
        <f t="shared" si="35"/>
        <v xml:space="preserve">  </v>
      </c>
      <c r="CB52" s="38" t="b">
        <f t="shared" si="36"/>
        <v>0</v>
      </c>
      <c r="CC52" s="38" t="str">
        <f t="shared" si="37"/>
        <v xml:space="preserve">  </v>
      </c>
      <c r="CE52" s="38" t="b">
        <f t="shared" si="38"/>
        <v>0</v>
      </c>
      <c r="CF52" s="38" t="str">
        <f t="shared" si="39"/>
        <v xml:space="preserve">  </v>
      </c>
      <c r="CH52" s="38" t="b">
        <f t="shared" si="40"/>
        <v>0</v>
      </c>
      <c r="CI52" s="39" t="str">
        <f t="shared" si="41"/>
        <v xml:space="preserve">  </v>
      </c>
      <c r="CK52" s="67"/>
      <c r="CL52" s="67" t="b">
        <f t="shared" si="48"/>
        <v>0</v>
      </c>
      <c r="CM52" s="67" t="str">
        <f t="shared" si="49"/>
        <v xml:space="preserve">  </v>
      </c>
      <c r="CN52" s="67"/>
      <c r="CO52" s="67" t="b">
        <f t="shared" si="42"/>
        <v>0</v>
      </c>
      <c r="CP52" s="67" t="str">
        <f t="shared" si="43"/>
        <v xml:space="preserve">  </v>
      </c>
      <c r="CQ52" s="67"/>
      <c r="CR52" s="67" t="b">
        <f t="shared" si="50"/>
        <v>0</v>
      </c>
      <c r="CS52" s="67" t="str">
        <f t="shared" si="44"/>
        <v xml:space="preserve">  </v>
      </c>
      <c r="CT52" s="67"/>
      <c r="CU52" s="67" t="b">
        <f t="shared" si="51"/>
        <v>0</v>
      </c>
      <c r="CV52" s="68" t="str">
        <f t="shared" si="45"/>
        <v xml:space="preserve">  </v>
      </c>
      <c r="CW52" s="145">
        <f t="shared" si="52"/>
        <v>1</v>
      </c>
      <c r="CX52" s="146">
        <f t="shared" si="53"/>
        <v>0</v>
      </c>
      <c r="DJ52" s="73" t="s">
        <v>281</v>
      </c>
      <c r="DM52" t="s">
        <v>328</v>
      </c>
      <c r="DN52" s="121" t="s">
        <v>328</v>
      </c>
      <c r="DP52" s="120">
        <v>3</v>
      </c>
      <c r="DU52" s="120">
        <v>1</v>
      </c>
      <c r="FE52" s="15">
        <v>46</v>
      </c>
      <c r="FF52" s="14" t="s">
        <v>163</v>
      </c>
      <c r="FG52" t="str">
        <f t="shared" si="66"/>
        <v>46 Καλαμπάκας Τρικάλων</v>
      </c>
      <c r="FH52" s="25">
        <v>54240</v>
      </c>
      <c r="FI52" s="155">
        <v>54341</v>
      </c>
      <c r="FJ52" s="156" t="s">
        <v>573</v>
      </c>
      <c r="FK52" t="str">
        <f t="shared" si="55"/>
        <v>54341 ΤΡΙΚΑΛΩΝ</v>
      </c>
    </row>
    <row r="53" spans="2:167">
      <c r="B53" s="149" t="s">
        <v>758</v>
      </c>
      <c r="C53" s="151">
        <v>2831022222</v>
      </c>
      <c r="D53" s="25" t="s">
        <v>608</v>
      </c>
      <c r="E53" t="str">
        <f t="shared" si="0"/>
        <v>8</v>
      </c>
      <c r="F53" t="str">
        <f t="shared" si="1"/>
        <v>81</v>
      </c>
      <c r="G53" t="str">
        <f t="shared" si="2"/>
        <v>ΟΥ</v>
      </c>
      <c r="H53" s="168" t="s">
        <v>626</v>
      </c>
      <c r="I53" s="168" t="s">
        <v>661</v>
      </c>
      <c r="L53" s="25" t="str">
        <f t="shared" si="46"/>
        <v>:</v>
      </c>
      <c r="O53" s="25" t="str">
        <f t="shared" si="47"/>
        <v>:</v>
      </c>
      <c r="P53" s="103">
        <v>41166</v>
      </c>
      <c r="Q53" s="73">
        <f t="shared" si="3"/>
        <v>14</v>
      </c>
      <c r="R53" s="73">
        <f t="shared" si="4"/>
        <v>9</v>
      </c>
      <c r="S53" s="73">
        <f t="shared" si="5"/>
        <v>2012</v>
      </c>
      <c r="T53" s="104">
        <v>0.52777777777777779</v>
      </c>
      <c r="U53" s="105">
        <f t="shared" si="6"/>
        <v>41166</v>
      </c>
      <c r="V53" s="104">
        <v>0.52986111111111112</v>
      </c>
      <c r="W53" s="106">
        <f t="shared" si="7"/>
        <v>0</v>
      </c>
      <c r="X53" s="174">
        <f t="shared" si="8"/>
        <v>2.0833333333333259E-3</v>
      </c>
      <c r="Y53" s="105">
        <f t="shared" si="9"/>
        <v>41166</v>
      </c>
      <c r="Z53" s="104">
        <v>0.53125</v>
      </c>
      <c r="AA53" s="106">
        <f t="shared" si="10"/>
        <v>0</v>
      </c>
      <c r="AB53" s="174">
        <f t="shared" si="11"/>
        <v>1.388888888888884E-3</v>
      </c>
      <c r="AC53" s="105">
        <f t="shared" si="12"/>
        <v>41166</v>
      </c>
      <c r="AD53" s="104">
        <v>0.53333333333333333</v>
      </c>
      <c r="AE53" s="106">
        <f t="shared" si="13"/>
        <v>0</v>
      </c>
      <c r="AF53" s="174">
        <f t="shared" si="14"/>
        <v>2.0833333333333259E-3</v>
      </c>
      <c r="AG53" s="105">
        <f t="shared" si="15"/>
        <v>41166</v>
      </c>
      <c r="AH53" s="104">
        <v>0.60763888888888895</v>
      </c>
      <c r="AI53" s="106">
        <f t="shared" si="16"/>
        <v>0</v>
      </c>
      <c r="AJ53" s="174">
        <f t="shared" si="17"/>
        <v>7.4305555555555625E-2</v>
      </c>
      <c r="AM53" s="106">
        <f t="shared" si="18"/>
        <v>59279040</v>
      </c>
      <c r="AN53" s="174">
        <f t="shared" si="19"/>
        <v>59279040.607638888</v>
      </c>
      <c r="AQ53" s="106">
        <f t="shared" si="20"/>
        <v>0</v>
      </c>
      <c r="AR53" s="174">
        <f t="shared" si="21"/>
        <v>0</v>
      </c>
      <c r="AZ53" s="106">
        <f t="shared" si="22"/>
        <v>0</v>
      </c>
      <c r="BB53" s="33" t="s">
        <v>298</v>
      </c>
      <c r="BC53" s="55" t="s">
        <v>308</v>
      </c>
      <c r="BF53" s="57" t="s">
        <v>250</v>
      </c>
      <c r="BG53" s="42" t="b">
        <f t="shared" si="23"/>
        <v>1</v>
      </c>
      <c r="BH53" s="42">
        <v>0.1</v>
      </c>
      <c r="BJ53" s="42" t="b">
        <f t="shared" si="25"/>
        <v>0</v>
      </c>
      <c r="BK53" s="42" t="str">
        <f t="shared" si="26"/>
        <v xml:space="preserve">  </v>
      </c>
      <c r="BM53" s="42" t="b">
        <f t="shared" si="27"/>
        <v>0</v>
      </c>
      <c r="BN53" s="42" t="str">
        <f t="shared" si="28"/>
        <v xml:space="preserve">  </v>
      </c>
      <c r="BP53" s="42" t="b">
        <f t="shared" si="29"/>
        <v>0</v>
      </c>
      <c r="BQ53" s="42" t="str">
        <f t="shared" si="30"/>
        <v xml:space="preserve">  </v>
      </c>
      <c r="BS53" s="42" t="b">
        <f t="shared" si="31"/>
        <v>0</v>
      </c>
      <c r="BT53" s="47" t="str">
        <f t="shared" si="32"/>
        <v xml:space="preserve">  </v>
      </c>
      <c r="BV53" s="38" t="b">
        <f t="shared" si="33"/>
        <v>0</v>
      </c>
      <c r="BW53" s="38" t="str">
        <f t="shared" si="62"/>
        <v xml:space="preserve">  </v>
      </c>
      <c r="BY53" s="38" t="b">
        <f t="shared" si="34"/>
        <v>0</v>
      </c>
      <c r="BZ53" s="38" t="str">
        <f t="shared" si="35"/>
        <v xml:space="preserve">  </v>
      </c>
      <c r="CB53" s="38" t="b">
        <f t="shared" si="36"/>
        <v>0</v>
      </c>
      <c r="CC53" s="38" t="str">
        <f t="shared" si="37"/>
        <v xml:space="preserve">  </v>
      </c>
      <c r="CE53" s="38" t="b">
        <f t="shared" si="38"/>
        <v>0</v>
      </c>
      <c r="CF53" s="38" t="str">
        <f t="shared" si="39"/>
        <v xml:space="preserve">  </v>
      </c>
      <c r="CH53" s="38" t="b">
        <f t="shared" si="40"/>
        <v>0</v>
      </c>
      <c r="CI53" s="39" t="str">
        <f t="shared" si="41"/>
        <v xml:space="preserve">  </v>
      </c>
      <c r="CK53" s="67"/>
      <c r="CL53" s="67" t="b">
        <f t="shared" si="48"/>
        <v>0</v>
      </c>
      <c r="CM53" s="67" t="str">
        <f t="shared" si="49"/>
        <v xml:space="preserve">  </v>
      </c>
      <c r="CN53" s="67"/>
      <c r="CO53" s="67" t="b">
        <f t="shared" si="42"/>
        <v>0</v>
      </c>
      <c r="CP53" s="67" t="str">
        <f t="shared" si="43"/>
        <v xml:space="preserve">  </v>
      </c>
      <c r="CQ53" s="67"/>
      <c r="CR53" s="67" t="b">
        <f t="shared" si="50"/>
        <v>0</v>
      </c>
      <c r="CS53" s="67" t="str">
        <f t="shared" si="44"/>
        <v xml:space="preserve">  </v>
      </c>
      <c r="CT53" s="67"/>
      <c r="CU53" s="67" t="b">
        <f t="shared" si="51"/>
        <v>0</v>
      </c>
      <c r="CV53" s="68" t="str">
        <f t="shared" si="45"/>
        <v xml:space="preserve">  </v>
      </c>
      <c r="CW53" s="145">
        <f t="shared" si="52"/>
        <v>0.1</v>
      </c>
      <c r="CX53" s="146">
        <f t="shared" si="53"/>
        <v>0</v>
      </c>
      <c r="DJ53" s="73" t="s">
        <v>281</v>
      </c>
      <c r="DL53" t="s">
        <v>294</v>
      </c>
      <c r="DM53" t="s">
        <v>328</v>
      </c>
      <c r="DN53" s="121" t="s">
        <v>328</v>
      </c>
      <c r="DP53" s="120">
        <v>6</v>
      </c>
      <c r="DU53" s="120">
        <v>2</v>
      </c>
      <c r="FE53" s="15">
        <v>47</v>
      </c>
      <c r="FF53" s="14" t="s">
        <v>164</v>
      </c>
      <c r="FG53" t="str">
        <f t="shared" si="66"/>
        <v>47 Αγιοφύλλου Τρικάλων</v>
      </c>
      <c r="FH53" s="25">
        <v>54341</v>
      </c>
      <c r="FI53" s="155">
        <v>54342</v>
      </c>
      <c r="FJ53" s="156" t="s">
        <v>513</v>
      </c>
      <c r="FK53" t="str">
        <f t="shared" si="55"/>
        <v>54342 ΚΑΛΑΜΠΑΚΑΣ</v>
      </c>
    </row>
    <row r="54" spans="2:167">
      <c r="B54" s="149" t="s">
        <v>758</v>
      </c>
      <c r="C54" s="151">
        <v>2831022222</v>
      </c>
      <c r="D54" s="25" t="s">
        <v>608</v>
      </c>
      <c r="E54" s="168" t="str">
        <f t="shared" ref="E54" si="74">LEFT(D54,1)</f>
        <v>8</v>
      </c>
      <c r="F54" s="168" t="str">
        <f t="shared" ref="F54" si="75">MID(D54,2,2)</f>
        <v>81</v>
      </c>
      <c r="G54" s="168" t="str">
        <f t="shared" ref="G54" si="76">RIGHT(D54,2)</f>
        <v>ΟΥ</v>
      </c>
      <c r="H54" s="168" t="s">
        <v>626</v>
      </c>
      <c r="I54" s="168" t="s">
        <v>665</v>
      </c>
      <c r="L54" s="25" t="str">
        <f t="shared" si="46"/>
        <v>:</v>
      </c>
      <c r="O54" s="25" t="str">
        <f t="shared" si="47"/>
        <v>:</v>
      </c>
      <c r="P54" s="103">
        <v>41166</v>
      </c>
      <c r="Q54" s="73">
        <f t="shared" si="3"/>
        <v>14</v>
      </c>
      <c r="R54" s="73">
        <f t="shared" si="4"/>
        <v>9</v>
      </c>
      <c r="S54" s="73">
        <f t="shared" si="5"/>
        <v>2012</v>
      </c>
      <c r="T54" s="104">
        <v>0.86805555555555547</v>
      </c>
      <c r="U54" s="105">
        <f t="shared" si="6"/>
        <v>41166</v>
      </c>
      <c r="V54" s="104">
        <v>0.86944444444444446</v>
      </c>
      <c r="W54" s="106">
        <f t="shared" si="7"/>
        <v>0</v>
      </c>
      <c r="X54" s="174">
        <f t="shared" si="8"/>
        <v>1.388888888888995E-3</v>
      </c>
      <c r="Y54" s="105">
        <f t="shared" si="9"/>
        <v>41166</v>
      </c>
      <c r="Z54" s="104">
        <v>0.87152777777777779</v>
      </c>
      <c r="AA54" s="106">
        <f t="shared" si="10"/>
        <v>0</v>
      </c>
      <c r="AB54" s="174">
        <f t="shared" si="11"/>
        <v>2.0833333333333259E-3</v>
      </c>
      <c r="AC54" s="105">
        <f t="shared" si="12"/>
        <v>41166</v>
      </c>
      <c r="AD54" s="104">
        <v>0.875</v>
      </c>
      <c r="AE54" s="106">
        <f t="shared" si="13"/>
        <v>0</v>
      </c>
      <c r="AF54" s="174">
        <f t="shared" si="14"/>
        <v>3.4722222222222099E-3</v>
      </c>
      <c r="AG54" s="105">
        <f t="shared" si="15"/>
        <v>41166</v>
      </c>
      <c r="AH54" s="104">
        <v>0.91666666666666663</v>
      </c>
      <c r="AI54" s="106">
        <f t="shared" si="16"/>
        <v>0</v>
      </c>
      <c r="AJ54" s="174">
        <f t="shared" si="17"/>
        <v>4.166666666666663E-2</v>
      </c>
      <c r="AM54" s="106">
        <f t="shared" si="18"/>
        <v>59279040</v>
      </c>
      <c r="AN54" s="174">
        <f t="shared" si="19"/>
        <v>59279040.916666664</v>
      </c>
      <c r="AQ54" s="106">
        <f t="shared" si="20"/>
        <v>0</v>
      </c>
      <c r="AR54" s="174">
        <f t="shared" si="21"/>
        <v>0</v>
      </c>
      <c r="AZ54" s="106">
        <f t="shared" si="22"/>
        <v>0</v>
      </c>
      <c r="BB54" s="33" t="s">
        <v>298</v>
      </c>
      <c r="BC54" s="55" t="s">
        <v>316</v>
      </c>
      <c r="BF54" s="57" t="s">
        <v>250</v>
      </c>
      <c r="BG54" s="42" t="b">
        <f t="shared" si="23"/>
        <v>1</v>
      </c>
      <c r="BH54" s="42">
        <v>0.5</v>
      </c>
      <c r="BJ54" s="42" t="b">
        <f t="shared" si="25"/>
        <v>0</v>
      </c>
      <c r="BK54" s="42" t="str">
        <f t="shared" si="26"/>
        <v xml:space="preserve">  </v>
      </c>
      <c r="BM54" s="42" t="b">
        <f t="shared" si="27"/>
        <v>0</v>
      </c>
      <c r="BN54" s="42" t="str">
        <f t="shared" si="28"/>
        <v xml:space="preserve">  </v>
      </c>
      <c r="BP54" s="42" t="b">
        <f t="shared" si="29"/>
        <v>0</v>
      </c>
      <c r="BQ54" s="42" t="str">
        <f t="shared" si="30"/>
        <v xml:space="preserve">  </v>
      </c>
      <c r="BS54" s="42" t="b">
        <f t="shared" si="31"/>
        <v>0</v>
      </c>
      <c r="BT54" s="47" t="str">
        <f t="shared" si="32"/>
        <v xml:space="preserve">  </v>
      </c>
      <c r="BV54" s="38" t="b">
        <f t="shared" si="33"/>
        <v>0</v>
      </c>
      <c r="BW54" s="38" t="str">
        <f t="shared" si="62"/>
        <v xml:space="preserve">  </v>
      </c>
      <c r="BY54" s="38" t="b">
        <f t="shared" si="34"/>
        <v>0</v>
      </c>
      <c r="BZ54" s="38" t="str">
        <f t="shared" si="35"/>
        <v xml:space="preserve">  </v>
      </c>
      <c r="CB54" s="38" t="b">
        <f t="shared" si="36"/>
        <v>0</v>
      </c>
      <c r="CC54" s="38" t="str">
        <f t="shared" si="37"/>
        <v xml:space="preserve">  </v>
      </c>
      <c r="CE54" s="38" t="b">
        <f t="shared" si="38"/>
        <v>0</v>
      </c>
      <c r="CF54" s="38" t="str">
        <f t="shared" si="39"/>
        <v xml:space="preserve">  </v>
      </c>
      <c r="CH54" s="38" t="b">
        <f t="shared" si="40"/>
        <v>0</v>
      </c>
      <c r="CI54" s="39" t="str">
        <f t="shared" si="41"/>
        <v xml:space="preserve">  </v>
      </c>
      <c r="CK54" s="67"/>
      <c r="CL54" s="67" t="b">
        <f t="shared" si="48"/>
        <v>0</v>
      </c>
      <c r="CM54" s="67" t="str">
        <f t="shared" si="49"/>
        <v xml:space="preserve">  </v>
      </c>
      <c r="CN54" s="67"/>
      <c r="CO54" s="67" t="b">
        <f t="shared" si="42"/>
        <v>0</v>
      </c>
      <c r="CP54" s="67" t="str">
        <f t="shared" si="43"/>
        <v xml:space="preserve">  </v>
      </c>
      <c r="CQ54" s="67"/>
      <c r="CR54" s="67" t="b">
        <f t="shared" si="50"/>
        <v>0</v>
      </c>
      <c r="CS54" s="67" t="str">
        <f t="shared" si="44"/>
        <v xml:space="preserve">  </v>
      </c>
      <c r="CT54" s="67"/>
      <c r="CU54" s="67" t="b">
        <f t="shared" si="51"/>
        <v>0</v>
      </c>
      <c r="CV54" s="68" t="str">
        <f t="shared" si="45"/>
        <v xml:space="preserve">  </v>
      </c>
      <c r="CW54" s="145">
        <f t="shared" si="52"/>
        <v>0.5</v>
      </c>
      <c r="CX54" s="146">
        <f t="shared" si="53"/>
        <v>0</v>
      </c>
      <c r="DJ54" s="73" t="s">
        <v>281</v>
      </c>
      <c r="DL54" t="s">
        <v>294</v>
      </c>
      <c r="DM54" t="s">
        <v>328</v>
      </c>
      <c r="DN54" s="121" t="s">
        <v>328</v>
      </c>
      <c r="DP54" s="120">
        <v>6</v>
      </c>
      <c r="DU54" s="120">
        <v>2</v>
      </c>
      <c r="FE54" s="15">
        <v>48</v>
      </c>
      <c r="FF54" s="14" t="s">
        <v>165</v>
      </c>
      <c r="FG54" t="str">
        <f t="shared" si="66"/>
        <v>48 Κρανιάς Γρεβενών</v>
      </c>
      <c r="FH54" s="25">
        <v>54342</v>
      </c>
      <c r="FI54" s="155">
        <v>54400</v>
      </c>
      <c r="FJ54" s="156" t="s">
        <v>495</v>
      </c>
      <c r="FK54" t="str">
        <f t="shared" si="55"/>
        <v>54400 ΓΡΕΒΕΝΩΝ</v>
      </c>
    </row>
    <row r="55" spans="2:167">
      <c r="B55" s="149" t="s">
        <v>758</v>
      </c>
      <c r="C55" s="151">
        <v>2831022222</v>
      </c>
      <c r="D55" s="25" t="s">
        <v>608</v>
      </c>
      <c r="E55" t="str">
        <f t="shared" si="0"/>
        <v>8</v>
      </c>
      <c r="F55" t="str">
        <f t="shared" si="1"/>
        <v>81</v>
      </c>
      <c r="G55" t="str">
        <f t="shared" si="2"/>
        <v>ΟΥ</v>
      </c>
      <c r="H55" s="168" t="s">
        <v>654</v>
      </c>
      <c r="I55" s="168" t="s">
        <v>666</v>
      </c>
      <c r="L55" s="25" t="str">
        <f t="shared" si="46"/>
        <v>:</v>
      </c>
      <c r="O55" s="25" t="str">
        <f t="shared" si="47"/>
        <v>:</v>
      </c>
      <c r="P55" s="103">
        <v>41166</v>
      </c>
      <c r="Q55" s="73">
        <f t="shared" si="3"/>
        <v>14</v>
      </c>
      <c r="R55" s="73">
        <f t="shared" si="4"/>
        <v>9</v>
      </c>
      <c r="S55" s="73">
        <f t="shared" si="5"/>
        <v>2012</v>
      </c>
      <c r="T55" s="104">
        <v>0.45833333333333331</v>
      </c>
      <c r="U55" s="105">
        <f t="shared" si="6"/>
        <v>41166</v>
      </c>
      <c r="V55" s="104">
        <v>0.45833333333333331</v>
      </c>
      <c r="W55" s="106">
        <f t="shared" si="7"/>
        <v>0</v>
      </c>
      <c r="X55" s="174">
        <f t="shared" si="8"/>
        <v>0</v>
      </c>
      <c r="Y55" s="105">
        <f t="shared" si="9"/>
        <v>41166</v>
      </c>
      <c r="Z55" s="104">
        <v>0.45833333333333331</v>
      </c>
      <c r="AA55" s="106">
        <f t="shared" si="10"/>
        <v>0</v>
      </c>
      <c r="AB55" s="174">
        <f t="shared" si="11"/>
        <v>0</v>
      </c>
      <c r="AC55" s="105">
        <f t="shared" si="12"/>
        <v>41166</v>
      </c>
      <c r="AD55" s="104">
        <v>0.46458333333333335</v>
      </c>
      <c r="AE55" s="106">
        <f t="shared" si="13"/>
        <v>0</v>
      </c>
      <c r="AF55" s="174">
        <f t="shared" si="14"/>
        <v>6.2500000000000333E-3</v>
      </c>
      <c r="AG55" s="105">
        <f t="shared" si="15"/>
        <v>41166</v>
      </c>
      <c r="AH55" s="104">
        <v>0.79166666666666663</v>
      </c>
      <c r="AI55" s="106">
        <f t="shared" si="16"/>
        <v>0</v>
      </c>
      <c r="AJ55" s="174">
        <f t="shared" si="17"/>
        <v>0.32708333333333328</v>
      </c>
      <c r="AM55" s="106">
        <f t="shared" si="18"/>
        <v>59279040</v>
      </c>
      <c r="AN55" s="174">
        <f t="shared" si="19"/>
        <v>59279040.791666664</v>
      </c>
      <c r="AQ55" s="106">
        <f t="shared" si="20"/>
        <v>0</v>
      </c>
      <c r="AR55" s="174">
        <f t="shared" si="21"/>
        <v>0</v>
      </c>
      <c r="AZ55" s="106">
        <f t="shared" si="22"/>
        <v>0</v>
      </c>
      <c r="BB55" s="33" t="s">
        <v>298</v>
      </c>
      <c r="BC55" s="55" t="s">
        <v>316</v>
      </c>
      <c r="BF55" s="57" t="s">
        <v>250</v>
      </c>
      <c r="BG55" s="42" t="b">
        <f t="shared" si="23"/>
        <v>1</v>
      </c>
      <c r="BH55" s="42">
        <v>120</v>
      </c>
      <c r="BJ55" s="42" t="b">
        <f t="shared" si="25"/>
        <v>0</v>
      </c>
      <c r="BK55" s="42" t="str">
        <f t="shared" si="26"/>
        <v xml:space="preserve">  </v>
      </c>
      <c r="BM55" s="42" t="b">
        <f t="shared" si="27"/>
        <v>0</v>
      </c>
      <c r="BN55" s="42" t="str">
        <f t="shared" si="28"/>
        <v xml:space="preserve">  </v>
      </c>
      <c r="BP55" s="42" t="b">
        <f t="shared" si="29"/>
        <v>0</v>
      </c>
      <c r="BQ55" s="42" t="str">
        <f t="shared" si="30"/>
        <v xml:space="preserve">  </v>
      </c>
      <c r="BS55" s="42" t="b">
        <f t="shared" si="31"/>
        <v>0</v>
      </c>
      <c r="BT55" s="47" t="str">
        <f t="shared" si="32"/>
        <v xml:space="preserve">  </v>
      </c>
      <c r="BV55" s="38" t="b">
        <f t="shared" si="33"/>
        <v>0</v>
      </c>
      <c r="BW55" s="38" t="str">
        <f t="shared" si="62"/>
        <v xml:space="preserve">  </v>
      </c>
      <c r="BY55" s="38" t="b">
        <f t="shared" si="34"/>
        <v>0</v>
      </c>
      <c r="BZ55" s="38" t="str">
        <f t="shared" si="35"/>
        <v xml:space="preserve">  </v>
      </c>
      <c r="CB55" s="38" t="b">
        <f t="shared" si="36"/>
        <v>0</v>
      </c>
      <c r="CC55" s="38" t="str">
        <f t="shared" si="37"/>
        <v xml:space="preserve">  </v>
      </c>
      <c r="CE55" s="38" t="b">
        <f t="shared" si="38"/>
        <v>0</v>
      </c>
      <c r="CF55" s="38" t="str">
        <f t="shared" si="39"/>
        <v xml:space="preserve">  </v>
      </c>
      <c r="CH55" s="38" t="b">
        <f t="shared" si="40"/>
        <v>0</v>
      </c>
      <c r="CI55" s="39" t="str">
        <f t="shared" si="41"/>
        <v xml:space="preserve">  </v>
      </c>
      <c r="CK55" s="67"/>
      <c r="CL55" s="67" t="b">
        <f t="shared" si="48"/>
        <v>0</v>
      </c>
      <c r="CM55" s="67" t="str">
        <f t="shared" si="49"/>
        <v xml:space="preserve">  </v>
      </c>
      <c r="CN55" s="67"/>
      <c r="CO55" s="67" t="b">
        <f t="shared" si="42"/>
        <v>0</v>
      </c>
      <c r="CP55" s="67" t="str">
        <f t="shared" si="43"/>
        <v xml:space="preserve">  </v>
      </c>
      <c r="CQ55" s="67"/>
      <c r="CR55" s="67" t="b">
        <f t="shared" si="50"/>
        <v>0</v>
      </c>
      <c r="CS55" s="67" t="str">
        <f t="shared" si="44"/>
        <v xml:space="preserve">  </v>
      </c>
      <c r="CT55" s="67"/>
      <c r="CU55" s="67" t="b">
        <f t="shared" si="51"/>
        <v>0</v>
      </c>
      <c r="CV55" s="68" t="str">
        <f t="shared" si="45"/>
        <v xml:space="preserve">  </v>
      </c>
      <c r="CW55" s="145">
        <f t="shared" si="52"/>
        <v>120</v>
      </c>
      <c r="CX55" s="146">
        <f t="shared" si="53"/>
        <v>0</v>
      </c>
      <c r="DJ55" s="73" t="s">
        <v>283</v>
      </c>
      <c r="DL55" t="s">
        <v>295</v>
      </c>
      <c r="DM55" t="s">
        <v>328</v>
      </c>
      <c r="DN55" s="121" t="s">
        <v>328</v>
      </c>
      <c r="DP55" s="120">
        <v>25</v>
      </c>
      <c r="DU55" s="120">
        <v>9</v>
      </c>
      <c r="FE55" s="15">
        <v>49</v>
      </c>
      <c r="FF55" s="14" t="s">
        <v>166</v>
      </c>
      <c r="FG55" t="str">
        <f t="shared" si="66"/>
        <v>49 Αμουρίου Φθιώτιδος</v>
      </c>
      <c r="FH55" s="25">
        <v>54343</v>
      </c>
      <c r="FI55" s="155">
        <v>54544</v>
      </c>
      <c r="FJ55" s="156" t="s">
        <v>531</v>
      </c>
      <c r="FK55" t="str">
        <f t="shared" si="55"/>
        <v>54544 ΛΑΜΙΑΣ</v>
      </c>
    </row>
    <row r="56" spans="2:167">
      <c r="B56" s="149" t="s">
        <v>758</v>
      </c>
      <c r="C56" s="151">
        <v>2831022222</v>
      </c>
      <c r="D56" s="25" t="s">
        <v>608</v>
      </c>
      <c r="E56" t="str">
        <f t="shared" si="0"/>
        <v>8</v>
      </c>
      <c r="F56" t="str">
        <f t="shared" si="1"/>
        <v>81</v>
      </c>
      <c r="G56" t="str">
        <f t="shared" si="2"/>
        <v>ΟΥ</v>
      </c>
      <c r="H56" s="168" t="s">
        <v>639</v>
      </c>
      <c r="I56" s="168" t="s">
        <v>667</v>
      </c>
      <c r="L56" s="25" t="str">
        <f t="shared" si="46"/>
        <v>:</v>
      </c>
      <c r="O56" s="25" t="str">
        <f t="shared" si="47"/>
        <v>:</v>
      </c>
      <c r="P56" s="103">
        <v>41167</v>
      </c>
      <c r="Q56" s="73">
        <f t="shared" si="3"/>
        <v>15</v>
      </c>
      <c r="R56" s="73">
        <f t="shared" si="4"/>
        <v>9</v>
      </c>
      <c r="S56" s="73">
        <f t="shared" si="5"/>
        <v>2012</v>
      </c>
      <c r="T56" s="104">
        <v>0.68055555555555547</v>
      </c>
      <c r="U56" s="105">
        <f t="shared" si="6"/>
        <v>41167</v>
      </c>
      <c r="V56" s="104">
        <v>0.68402777777777779</v>
      </c>
      <c r="W56" s="106">
        <f t="shared" si="7"/>
        <v>0</v>
      </c>
      <c r="X56" s="174">
        <f t="shared" si="8"/>
        <v>3.4722222222223209E-3</v>
      </c>
      <c r="Y56" s="105">
        <f t="shared" si="9"/>
        <v>41167</v>
      </c>
      <c r="Z56" s="104">
        <v>0.68680555555555556</v>
      </c>
      <c r="AA56" s="106">
        <f t="shared" si="10"/>
        <v>0</v>
      </c>
      <c r="AB56" s="174">
        <f t="shared" si="11"/>
        <v>2.7777777777777679E-3</v>
      </c>
      <c r="AC56" s="105">
        <f t="shared" si="12"/>
        <v>41167</v>
      </c>
      <c r="AD56" s="104">
        <v>0.6875</v>
      </c>
      <c r="AE56" s="106">
        <f t="shared" si="13"/>
        <v>0</v>
      </c>
      <c r="AF56" s="174">
        <f t="shared" si="14"/>
        <v>6.9444444444444198E-4</v>
      </c>
      <c r="AG56" s="105">
        <f t="shared" si="15"/>
        <v>41167</v>
      </c>
      <c r="AH56" s="104">
        <v>0.73611111111111116</v>
      </c>
      <c r="AI56" s="106">
        <f t="shared" si="16"/>
        <v>0</v>
      </c>
      <c r="AJ56" s="174">
        <f t="shared" si="17"/>
        <v>4.861111111111116E-2</v>
      </c>
      <c r="AM56" s="106">
        <f t="shared" si="18"/>
        <v>59280480</v>
      </c>
      <c r="AN56" s="174">
        <f t="shared" si="19"/>
        <v>59280480.736111112</v>
      </c>
      <c r="AQ56" s="106">
        <f t="shared" si="20"/>
        <v>0</v>
      </c>
      <c r="AR56" s="174">
        <f t="shared" si="21"/>
        <v>0</v>
      </c>
      <c r="AZ56" s="106">
        <f t="shared" si="22"/>
        <v>0</v>
      </c>
      <c r="BB56" s="33" t="s">
        <v>298</v>
      </c>
      <c r="BC56" s="55" t="s">
        <v>316</v>
      </c>
      <c r="BF56" s="57" t="s">
        <v>250</v>
      </c>
      <c r="BG56" s="42" t="b">
        <f t="shared" si="23"/>
        <v>1</v>
      </c>
      <c r="BH56" s="42">
        <v>0.5</v>
      </c>
      <c r="BJ56" s="42" t="b">
        <f t="shared" si="25"/>
        <v>0</v>
      </c>
      <c r="BK56" s="42" t="str">
        <f t="shared" si="26"/>
        <v xml:space="preserve">  </v>
      </c>
      <c r="BM56" s="42" t="b">
        <f t="shared" si="27"/>
        <v>0</v>
      </c>
      <c r="BN56" s="42" t="str">
        <f t="shared" si="28"/>
        <v xml:space="preserve">  </v>
      </c>
      <c r="BP56" s="42" t="b">
        <f t="shared" si="29"/>
        <v>0</v>
      </c>
      <c r="BQ56" s="42" t="str">
        <f t="shared" si="30"/>
        <v xml:space="preserve">  </v>
      </c>
      <c r="BS56" s="42" t="b">
        <f t="shared" si="31"/>
        <v>0</v>
      </c>
      <c r="BT56" s="47" t="str">
        <f t="shared" si="32"/>
        <v xml:space="preserve">  </v>
      </c>
      <c r="BV56" s="38" t="b">
        <f t="shared" si="33"/>
        <v>0</v>
      </c>
      <c r="BW56" s="38" t="str">
        <f t="shared" si="62"/>
        <v xml:space="preserve">  </v>
      </c>
      <c r="BY56" s="38" t="b">
        <f t="shared" si="34"/>
        <v>0</v>
      </c>
      <c r="BZ56" s="38" t="str">
        <f t="shared" si="35"/>
        <v xml:space="preserve">  </v>
      </c>
      <c r="CB56" s="38" t="b">
        <f t="shared" si="36"/>
        <v>0</v>
      </c>
      <c r="CC56" s="38" t="str">
        <f t="shared" si="37"/>
        <v xml:space="preserve">  </v>
      </c>
      <c r="CE56" s="38" t="b">
        <f t="shared" si="38"/>
        <v>0</v>
      </c>
      <c r="CF56" s="38" t="str">
        <f t="shared" si="39"/>
        <v xml:space="preserve">  </v>
      </c>
      <c r="CH56" s="38" t="b">
        <f t="shared" si="40"/>
        <v>0</v>
      </c>
      <c r="CI56" s="39" t="str">
        <f t="shared" si="41"/>
        <v xml:space="preserve">  </v>
      </c>
      <c r="CK56" s="67"/>
      <c r="CL56" s="67" t="b">
        <f t="shared" si="48"/>
        <v>0</v>
      </c>
      <c r="CM56" s="67" t="str">
        <f t="shared" si="49"/>
        <v xml:space="preserve">  </v>
      </c>
      <c r="CN56" s="67"/>
      <c r="CO56" s="67" t="b">
        <f t="shared" si="42"/>
        <v>0</v>
      </c>
      <c r="CP56" s="67" t="str">
        <f t="shared" si="43"/>
        <v xml:space="preserve">  </v>
      </c>
      <c r="CQ56" s="67"/>
      <c r="CR56" s="67" t="b">
        <f t="shared" si="50"/>
        <v>0</v>
      </c>
      <c r="CS56" s="67" t="str">
        <f t="shared" si="44"/>
        <v xml:space="preserve">  </v>
      </c>
      <c r="CT56" s="67"/>
      <c r="CU56" s="67" t="b">
        <f t="shared" si="51"/>
        <v>0</v>
      </c>
      <c r="CV56" s="68" t="str">
        <f t="shared" si="45"/>
        <v xml:space="preserve">  </v>
      </c>
      <c r="CW56" s="145">
        <f t="shared" si="52"/>
        <v>0.5</v>
      </c>
      <c r="CX56" s="146">
        <f t="shared" si="53"/>
        <v>0</v>
      </c>
      <c r="DJ56" s="73" t="s">
        <v>281</v>
      </c>
      <c r="DM56" t="s">
        <v>328</v>
      </c>
      <c r="DN56" s="121" t="s">
        <v>328</v>
      </c>
      <c r="DP56" s="120">
        <v>3</v>
      </c>
      <c r="DU56" s="120">
        <v>1</v>
      </c>
      <c r="FE56" s="15">
        <v>50</v>
      </c>
      <c r="FF56" s="14" t="s">
        <v>167</v>
      </c>
      <c r="FG56" t="str">
        <f t="shared" si="66"/>
        <v>50 Δομοκού Φθιώτιδος</v>
      </c>
      <c r="FH56" s="25">
        <v>54400</v>
      </c>
      <c r="FI56" s="155">
        <v>54545</v>
      </c>
      <c r="FJ56" s="156" t="s">
        <v>490</v>
      </c>
      <c r="FK56" t="str">
        <f t="shared" si="55"/>
        <v>54545 ΑΤΑΛΑΝΤΗΣ</v>
      </c>
    </row>
    <row r="57" spans="2:167">
      <c r="B57" s="149" t="s">
        <v>758</v>
      </c>
      <c r="C57" s="151">
        <v>2831022222</v>
      </c>
      <c r="D57" s="25" t="s">
        <v>608</v>
      </c>
      <c r="E57" s="168" t="str">
        <f t="shared" ref="E57" si="77">LEFT(D57,1)</f>
        <v>8</v>
      </c>
      <c r="F57" s="168" t="str">
        <f t="shared" ref="F57" si="78">MID(D57,2,2)</f>
        <v>81</v>
      </c>
      <c r="G57" s="168" t="str">
        <f t="shared" ref="G57" si="79">RIGHT(D57,2)</f>
        <v>ΟΥ</v>
      </c>
      <c r="H57" s="168" t="s">
        <v>639</v>
      </c>
      <c r="I57" s="168" t="s">
        <v>667</v>
      </c>
      <c r="L57" s="25" t="str">
        <f t="shared" si="46"/>
        <v>:</v>
      </c>
      <c r="O57" s="25" t="str">
        <f t="shared" si="47"/>
        <v>:</v>
      </c>
      <c r="P57" s="103">
        <v>41173</v>
      </c>
      <c r="Q57" s="73">
        <f t="shared" si="3"/>
        <v>21</v>
      </c>
      <c r="R57" s="73">
        <f t="shared" si="4"/>
        <v>9</v>
      </c>
      <c r="S57" s="73">
        <f t="shared" si="5"/>
        <v>2012</v>
      </c>
      <c r="T57" s="104">
        <v>0.80555555555555547</v>
      </c>
      <c r="U57" s="105">
        <f t="shared" si="6"/>
        <v>41173</v>
      </c>
      <c r="V57" s="104">
        <v>0.80625000000000002</v>
      </c>
      <c r="W57" s="106">
        <f t="shared" si="7"/>
        <v>0</v>
      </c>
      <c r="X57" s="174">
        <f t="shared" si="8"/>
        <v>6.94444444444553E-4</v>
      </c>
      <c r="Y57" s="105">
        <f t="shared" si="9"/>
        <v>41173</v>
      </c>
      <c r="Z57" s="104">
        <v>0.80694444444444446</v>
      </c>
      <c r="AA57" s="106">
        <f t="shared" si="10"/>
        <v>0</v>
      </c>
      <c r="AB57" s="174">
        <f t="shared" si="11"/>
        <v>6.9444444444444198E-4</v>
      </c>
      <c r="AC57" s="105">
        <f t="shared" si="12"/>
        <v>41173</v>
      </c>
      <c r="AD57" s="104">
        <v>0.81527777777777777</v>
      </c>
      <c r="AE57" s="106">
        <f t="shared" si="13"/>
        <v>0</v>
      </c>
      <c r="AF57" s="174">
        <f t="shared" si="14"/>
        <v>8.3333333333333037E-3</v>
      </c>
      <c r="AG57" s="105">
        <f t="shared" si="15"/>
        <v>41173</v>
      </c>
      <c r="AH57" s="104">
        <v>0.87152777777777779</v>
      </c>
      <c r="AI57" s="106">
        <f t="shared" si="16"/>
        <v>0</v>
      </c>
      <c r="AJ57" s="174">
        <f t="shared" si="17"/>
        <v>5.6250000000000022E-2</v>
      </c>
      <c r="AM57" s="106">
        <f t="shared" si="18"/>
        <v>59289120</v>
      </c>
      <c r="AN57" s="174">
        <f t="shared" si="19"/>
        <v>59289120.871527776</v>
      </c>
      <c r="AQ57" s="106">
        <f t="shared" si="20"/>
        <v>0</v>
      </c>
      <c r="AR57" s="174">
        <f t="shared" si="21"/>
        <v>0</v>
      </c>
      <c r="AZ57" s="106">
        <f t="shared" si="22"/>
        <v>0</v>
      </c>
      <c r="BB57" s="33" t="s">
        <v>298</v>
      </c>
      <c r="BC57" s="55" t="s">
        <v>316</v>
      </c>
      <c r="BF57" s="57" t="s">
        <v>250</v>
      </c>
      <c r="BG57" s="42" t="b">
        <f t="shared" si="23"/>
        <v>1</v>
      </c>
      <c r="BH57" s="42">
        <v>1.5</v>
      </c>
      <c r="BJ57" s="42" t="b">
        <f t="shared" si="25"/>
        <v>0</v>
      </c>
      <c r="BK57" s="42" t="str">
        <f t="shared" si="26"/>
        <v xml:space="preserve">  </v>
      </c>
      <c r="BM57" s="42" t="b">
        <f t="shared" si="27"/>
        <v>0</v>
      </c>
      <c r="BN57" s="42" t="str">
        <f t="shared" si="28"/>
        <v xml:space="preserve">  </v>
      </c>
      <c r="BP57" s="42" t="b">
        <f t="shared" si="29"/>
        <v>0</v>
      </c>
      <c r="BQ57" s="42" t="str">
        <f t="shared" si="30"/>
        <v xml:space="preserve">  </v>
      </c>
      <c r="BS57" s="42" t="b">
        <f t="shared" si="31"/>
        <v>0</v>
      </c>
      <c r="BT57" s="47" t="str">
        <f t="shared" si="32"/>
        <v xml:space="preserve">  </v>
      </c>
      <c r="BV57" s="38" t="b">
        <f t="shared" si="33"/>
        <v>0</v>
      </c>
      <c r="BW57" s="38" t="str">
        <f t="shared" si="62"/>
        <v xml:space="preserve">  </v>
      </c>
      <c r="BY57" s="38" t="b">
        <f t="shared" si="34"/>
        <v>0</v>
      </c>
      <c r="BZ57" s="38" t="str">
        <f t="shared" si="35"/>
        <v xml:space="preserve">  </v>
      </c>
      <c r="CB57" s="38" t="b">
        <f t="shared" si="36"/>
        <v>0</v>
      </c>
      <c r="CC57" s="38" t="str">
        <f t="shared" si="37"/>
        <v xml:space="preserve">  </v>
      </c>
      <c r="CE57" s="38" t="b">
        <f t="shared" si="38"/>
        <v>0</v>
      </c>
      <c r="CF57" s="38" t="str">
        <f t="shared" si="39"/>
        <v xml:space="preserve">  </v>
      </c>
      <c r="CH57" s="38" t="b">
        <f t="shared" si="40"/>
        <v>0</v>
      </c>
      <c r="CI57" s="39" t="str">
        <f t="shared" si="41"/>
        <v xml:space="preserve">  </v>
      </c>
      <c r="CK57" s="67"/>
      <c r="CL57" s="67" t="b">
        <f t="shared" si="48"/>
        <v>0</v>
      </c>
      <c r="CM57" s="67" t="str">
        <f t="shared" si="49"/>
        <v xml:space="preserve">  </v>
      </c>
      <c r="CN57" s="67"/>
      <c r="CO57" s="67" t="b">
        <f t="shared" si="42"/>
        <v>0</v>
      </c>
      <c r="CP57" s="67" t="str">
        <f t="shared" si="43"/>
        <v xml:space="preserve">  </v>
      </c>
      <c r="CQ57" s="67"/>
      <c r="CR57" s="67" t="b">
        <f t="shared" si="50"/>
        <v>0</v>
      </c>
      <c r="CS57" s="67" t="str">
        <f t="shared" si="44"/>
        <v xml:space="preserve">  </v>
      </c>
      <c r="CT57" s="67"/>
      <c r="CU57" s="67" t="b">
        <f t="shared" si="51"/>
        <v>0</v>
      </c>
      <c r="CV57" s="68" t="str">
        <f t="shared" si="45"/>
        <v xml:space="preserve">  </v>
      </c>
      <c r="CW57" s="145">
        <f t="shared" si="52"/>
        <v>1.5</v>
      </c>
      <c r="CX57" s="146">
        <f t="shared" si="53"/>
        <v>0</v>
      </c>
      <c r="DJ57" s="73" t="s">
        <v>281</v>
      </c>
      <c r="DL57" t="s">
        <v>294</v>
      </c>
      <c r="DM57" t="s">
        <v>328</v>
      </c>
      <c r="DN57" s="121" t="s">
        <v>328</v>
      </c>
      <c r="DP57" s="120">
        <v>4</v>
      </c>
      <c r="DU57" s="120">
        <v>2</v>
      </c>
      <c r="FE57" s="15">
        <v>51</v>
      </c>
      <c r="FF57" s="14" t="s">
        <v>168</v>
      </c>
      <c r="FG57" t="str">
        <f t="shared" si="66"/>
        <v>51 Φουρνά Ευρυτανίας</v>
      </c>
      <c r="FH57" s="25">
        <v>54544</v>
      </c>
      <c r="FI57" s="155">
        <v>54546</v>
      </c>
      <c r="FJ57" s="156" t="s">
        <v>570</v>
      </c>
      <c r="FK57" t="str">
        <f t="shared" si="55"/>
        <v>54546 ΣΠΕΡΧΕΙΑΔΑΣ</v>
      </c>
    </row>
    <row r="58" spans="2:167">
      <c r="B58" s="149" t="s">
        <v>758</v>
      </c>
      <c r="C58" s="151">
        <v>2831022222</v>
      </c>
      <c r="D58" s="25" t="s">
        <v>608</v>
      </c>
      <c r="E58" s="168" t="str">
        <f t="shared" ref="E58" si="80">LEFT(D58,1)</f>
        <v>8</v>
      </c>
      <c r="F58" s="168" t="str">
        <f t="shared" ref="F58" si="81">MID(D58,2,2)</f>
        <v>81</v>
      </c>
      <c r="G58" s="168" t="str">
        <f t="shared" ref="G58" si="82">RIGHT(D58,2)</f>
        <v>ΟΥ</v>
      </c>
      <c r="H58" s="168" t="s">
        <v>639</v>
      </c>
      <c r="I58" s="168" t="s">
        <v>668</v>
      </c>
      <c r="L58" s="25" t="str">
        <f t="shared" si="46"/>
        <v>:</v>
      </c>
      <c r="O58" s="25" t="str">
        <f t="shared" si="47"/>
        <v>:</v>
      </c>
      <c r="P58" s="103">
        <v>41176</v>
      </c>
      <c r="Q58" s="73">
        <f t="shared" si="3"/>
        <v>24</v>
      </c>
      <c r="R58" s="73">
        <f t="shared" si="4"/>
        <v>9</v>
      </c>
      <c r="S58" s="73">
        <f t="shared" si="5"/>
        <v>2012</v>
      </c>
      <c r="T58" s="104">
        <v>0.51388888888888895</v>
      </c>
      <c r="U58" s="105">
        <f t="shared" si="6"/>
        <v>41176</v>
      </c>
      <c r="W58" s="106">
        <f t="shared" si="7"/>
        <v>0</v>
      </c>
      <c r="X58" s="174">
        <f t="shared" si="8"/>
        <v>0.51388888888888895</v>
      </c>
      <c r="Y58" s="105">
        <f t="shared" si="9"/>
        <v>41176</v>
      </c>
      <c r="AA58" s="106">
        <f t="shared" si="10"/>
        <v>0</v>
      </c>
      <c r="AB58" s="174">
        <f t="shared" si="11"/>
        <v>0</v>
      </c>
      <c r="AC58" s="105">
        <f t="shared" si="12"/>
        <v>41176</v>
      </c>
      <c r="AD58" s="104">
        <v>0.53125</v>
      </c>
      <c r="AE58" s="106">
        <f t="shared" si="13"/>
        <v>0</v>
      </c>
      <c r="AF58" s="174">
        <f t="shared" si="14"/>
        <v>0.53125</v>
      </c>
      <c r="AG58" s="105">
        <f t="shared" si="15"/>
        <v>41176</v>
      </c>
      <c r="AH58" s="104">
        <v>0.57638888888888895</v>
      </c>
      <c r="AI58" s="106">
        <f t="shared" si="16"/>
        <v>0</v>
      </c>
      <c r="AJ58" s="174">
        <f t="shared" si="17"/>
        <v>4.5138888888888951E-2</v>
      </c>
      <c r="AM58" s="106">
        <f t="shared" si="18"/>
        <v>59293440</v>
      </c>
      <c r="AN58" s="174">
        <f t="shared" si="19"/>
        <v>59293440.576388888</v>
      </c>
      <c r="AQ58" s="106">
        <f t="shared" si="20"/>
        <v>0</v>
      </c>
      <c r="AR58" s="174">
        <f t="shared" si="21"/>
        <v>0</v>
      </c>
      <c r="AZ58" s="106">
        <f t="shared" si="22"/>
        <v>0</v>
      </c>
      <c r="BB58" s="33" t="s">
        <v>298</v>
      </c>
      <c r="BC58" s="55" t="s">
        <v>316</v>
      </c>
      <c r="BF58" s="57" t="s">
        <v>250</v>
      </c>
      <c r="BG58" s="42" t="b">
        <f t="shared" si="23"/>
        <v>1</v>
      </c>
      <c r="BH58" s="42">
        <v>2.5</v>
      </c>
      <c r="BJ58" s="42" t="b">
        <f t="shared" si="25"/>
        <v>0</v>
      </c>
      <c r="BK58" s="42" t="str">
        <f t="shared" si="26"/>
        <v xml:space="preserve">  </v>
      </c>
      <c r="BM58" s="42" t="b">
        <f t="shared" si="27"/>
        <v>0</v>
      </c>
      <c r="BN58" s="42" t="str">
        <f t="shared" si="28"/>
        <v xml:space="preserve">  </v>
      </c>
      <c r="BP58" s="42" t="b">
        <f t="shared" si="29"/>
        <v>0</v>
      </c>
      <c r="BQ58" s="42" t="str">
        <f t="shared" si="30"/>
        <v xml:space="preserve">  </v>
      </c>
      <c r="BS58" s="42" t="b">
        <f t="shared" si="31"/>
        <v>0</v>
      </c>
      <c r="BT58" s="47" t="str">
        <f t="shared" si="32"/>
        <v xml:space="preserve">  </v>
      </c>
      <c r="BV58" s="38" t="b">
        <f t="shared" si="33"/>
        <v>0</v>
      </c>
      <c r="BW58" s="38" t="str">
        <f t="shared" si="62"/>
        <v xml:space="preserve">  </v>
      </c>
      <c r="BY58" s="38" t="b">
        <f t="shared" si="34"/>
        <v>0</v>
      </c>
      <c r="BZ58" s="38" t="str">
        <f t="shared" si="35"/>
        <v xml:space="preserve">  </v>
      </c>
      <c r="CB58" s="38" t="b">
        <f t="shared" si="36"/>
        <v>0</v>
      </c>
      <c r="CC58" s="38" t="str">
        <f t="shared" si="37"/>
        <v xml:space="preserve">  </v>
      </c>
      <c r="CE58" s="38" t="b">
        <f t="shared" si="38"/>
        <v>0</v>
      </c>
      <c r="CF58" s="38" t="str">
        <f t="shared" si="39"/>
        <v xml:space="preserve">  </v>
      </c>
      <c r="CH58" s="38" t="b">
        <f t="shared" si="40"/>
        <v>0</v>
      </c>
      <c r="CI58" s="39" t="str">
        <f t="shared" si="41"/>
        <v xml:space="preserve">  </v>
      </c>
      <c r="CK58" s="67"/>
      <c r="CL58" s="67" t="b">
        <f t="shared" si="48"/>
        <v>0</v>
      </c>
      <c r="CM58" s="67" t="str">
        <f t="shared" si="49"/>
        <v xml:space="preserve">  </v>
      </c>
      <c r="CN58" s="67"/>
      <c r="CO58" s="67" t="b">
        <f t="shared" si="42"/>
        <v>0</v>
      </c>
      <c r="CP58" s="67" t="str">
        <f t="shared" si="43"/>
        <v xml:space="preserve">  </v>
      </c>
      <c r="CQ58" s="67"/>
      <c r="CR58" s="67" t="b">
        <f t="shared" si="50"/>
        <v>0</v>
      </c>
      <c r="CS58" s="67" t="str">
        <f t="shared" si="44"/>
        <v xml:space="preserve">  </v>
      </c>
      <c r="CT58" s="67"/>
      <c r="CU58" s="67" t="b">
        <f t="shared" si="51"/>
        <v>0</v>
      </c>
      <c r="CV58" s="68" t="str">
        <f t="shared" si="45"/>
        <v xml:space="preserve">  </v>
      </c>
      <c r="CW58" s="145">
        <f t="shared" si="52"/>
        <v>2.5</v>
      </c>
      <c r="CX58" s="146">
        <f t="shared" si="53"/>
        <v>0</v>
      </c>
      <c r="DJ58" s="73" t="s">
        <v>281</v>
      </c>
      <c r="DM58" t="s">
        <v>328</v>
      </c>
      <c r="DN58" s="121" t="s">
        <v>328</v>
      </c>
      <c r="DP58" s="120">
        <v>3</v>
      </c>
      <c r="DU58" s="120">
        <v>1</v>
      </c>
      <c r="FE58" s="15">
        <v>52</v>
      </c>
      <c r="FF58" s="14" t="s">
        <v>169</v>
      </c>
      <c r="FG58" t="str">
        <f t="shared" si="66"/>
        <v>52 Αγ. Νικολάου Ευρυτανίας</v>
      </c>
      <c r="FH58" s="25">
        <v>54545</v>
      </c>
      <c r="FI58" s="155">
        <v>54648</v>
      </c>
      <c r="FJ58" s="156" t="s">
        <v>516</v>
      </c>
      <c r="FK58" t="str">
        <f t="shared" si="55"/>
        <v>54648 ΚΑΡΠΕΝΗΣΙΟΥ</v>
      </c>
    </row>
    <row r="59" spans="2:167">
      <c r="B59" s="149" t="s">
        <v>758</v>
      </c>
      <c r="C59" s="151">
        <v>2831022222</v>
      </c>
      <c r="D59" s="25" t="s">
        <v>608</v>
      </c>
      <c r="E59" s="168" t="str">
        <f t="shared" ref="E59" si="83">LEFT(D59,1)</f>
        <v>8</v>
      </c>
      <c r="F59" s="168" t="str">
        <f t="shared" ref="F59" si="84">MID(D59,2,2)</f>
        <v>81</v>
      </c>
      <c r="G59" s="168" t="str">
        <f t="shared" ref="G59" si="85">RIGHT(D59,2)</f>
        <v>ΟΥ</v>
      </c>
      <c r="H59" s="168" t="s">
        <v>639</v>
      </c>
      <c r="I59" s="168" t="s">
        <v>667</v>
      </c>
      <c r="L59" s="25" t="str">
        <f t="shared" si="46"/>
        <v>:</v>
      </c>
      <c r="O59" s="25" t="str">
        <f t="shared" si="47"/>
        <v>:</v>
      </c>
      <c r="P59" s="103">
        <v>41178</v>
      </c>
      <c r="Q59" s="73">
        <f t="shared" si="3"/>
        <v>26</v>
      </c>
      <c r="R59" s="73">
        <f t="shared" si="4"/>
        <v>9</v>
      </c>
      <c r="S59" s="73">
        <f t="shared" si="5"/>
        <v>2012</v>
      </c>
      <c r="T59" s="104">
        <v>0.85763888888888884</v>
      </c>
      <c r="U59" s="105">
        <f t="shared" si="6"/>
        <v>41178</v>
      </c>
      <c r="W59" s="106">
        <f t="shared" si="7"/>
        <v>0</v>
      </c>
      <c r="X59" s="174">
        <f t="shared" si="8"/>
        <v>0.85763888888888884</v>
      </c>
      <c r="Y59" s="105">
        <f t="shared" si="9"/>
        <v>41178</v>
      </c>
      <c r="Z59" s="104">
        <v>0.86458333333333337</v>
      </c>
      <c r="AA59" s="106">
        <f t="shared" si="10"/>
        <v>0</v>
      </c>
      <c r="AB59" s="174">
        <f t="shared" si="11"/>
        <v>0.86458333333333337</v>
      </c>
      <c r="AC59" s="105">
        <f t="shared" si="12"/>
        <v>41178</v>
      </c>
      <c r="AD59" s="104">
        <v>0.87222222222222223</v>
      </c>
      <c r="AE59" s="106">
        <f t="shared" si="13"/>
        <v>0</v>
      </c>
      <c r="AF59" s="174">
        <f t="shared" si="14"/>
        <v>7.6388888888888618E-3</v>
      </c>
      <c r="AG59" s="105">
        <f t="shared" si="15"/>
        <v>41178</v>
      </c>
      <c r="AH59" s="104">
        <v>0.95833333333333337</v>
      </c>
      <c r="AI59" s="106">
        <f t="shared" si="16"/>
        <v>0</v>
      </c>
      <c r="AJ59" s="174">
        <f t="shared" si="17"/>
        <v>8.6111111111111138E-2</v>
      </c>
      <c r="AM59" s="106">
        <f t="shared" si="18"/>
        <v>59296320</v>
      </c>
      <c r="AN59" s="174">
        <f t="shared" si="19"/>
        <v>59296320.958333336</v>
      </c>
      <c r="AQ59" s="106">
        <f t="shared" si="20"/>
        <v>0</v>
      </c>
      <c r="AR59" s="174">
        <f t="shared" si="21"/>
        <v>0</v>
      </c>
      <c r="AZ59" s="106">
        <f t="shared" si="22"/>
        <v>0</v>
      </c>
      <c r="BB59" s="33" t="s">
        <v>298</v>
      </c>
      <c r="BC59" s="55" t="s">
        <v>316</v>
      </c>
      <c r="BF59" s="57" t="s">
        <v>250</v>
      </c>
      <c r="BG59" s="42" t="b">
        <f t="shared" si="23"/>
        <v>1</v>
      </c>
      <c r="BH59" s="42">
        <v>3</v>
      </c>
      <c r="BJ59" s="42" t="b">
        <f t="shared" si="25"/>
        <v>0</v>
      </c>
      <c r="BK59" s="42" t="str">
        <f t="shared" si="26"/>
        <v xml:space="preserve">  </v>
      </c>
      <c r="BM59" s="42" t="b">
        <f t="shared" si="27"/>
        <v>0</v>
      </c>
      <c r="BN59" s="42" t="str">
        <f t="shared" si="28"/>
        <v xml:space="preserve">  </v>
      </c>
      <c r="BP59" s="42" t="b">
        <f t="shared" si="29"/>
        <v>0</v>
      </c>
      <c r="BQ59" s="42" t="str">
        <f t="shared" si="30"/>
        <v xml:space="preserve">  </v>
      </c>
      <c r="BS59" s="42" t="b">
        <f t="shared" si="31"/>
        <v>0</v>
      </c>
      <c r="BT59" s="47" t="str">
        <f t="shared" si="32"/>
        <v xml:space="preserve">  </v>
      </c>
      <c r="BV59" s="38" t="b">
        <f t="shared" si="33"/>
        <v>0</v>
      </c>
      <c r="BW59" s="38" t="str">
        <f t="shared" si="62"/>
        <v xml:space="preserve">  </v>
      </c>
      <c r="BY59" s="38" t="b">
        <f t="shared" si="34"/>
        <v>0</v>
      </c>
      <c r="BZ59" s="38" t="str">
        <f t="shared" si="35"/>
        <v xml:space="preserve">  </v>
      </c>
      <c r="CB59" s="38" t="b">
        <f t="shared" si="36"/>
        <v>0</v>
      </c>
      <c r="CC59" s="38" t="str">
        <f t="shared" si="37"/>
        <v xml:space="preserve">  </v>
      </c>
      <c r="CE59" s="38" t="b">
        <f t="shared" si="38"/>
        <v>0</v>
      </c>
      <c r="CF59" s="38" t="str">
        <f t="shared" si="39"/>
        <v xml:space="preserve">  </v>
      </c>
      <c r="CH59" s="38" t="b">
        <f t="shared" si="40"/>
        <v>0</v>
      </c>
      <c r="CI59" s="39" t="str">
        <f t="shared" si="41"/>
        <v xml:space="preserve">  </v>
      </c>
      <c r="CK59" s="67"/>
      <c r="CL59" s="67" t="b">
        <f t="shared" si="48"/>
        <v>0</v>
      </c>
      <c r="CM59" s="67" t="str">
        <f t="shared" si="49"/>
        <v xml:space="preserve">  </v>
      </c>
      <c r="CN59" s="67"/>
      <c r="CO59" s="67" t="b">
        <f t="shared" si="42"/>
        <v>0</v>
      </c>
      <c r="CP59" s="67" t="str">
        <f t="shared" si="43"/>
        <v xml:space="preserve">  </v>
      </c>
      <c r="CQ59" s="67"/>
      <c r="CR59" s="67" t="b">
        <f t="shared" si="50"/>
        <v>0</v>
      </c>
      <c r="CS59" s="67" t="str">
        <f t="shared" si="44"/>
        <v xml:space="preserve">  </v>
      </c>
      <c r="CT59" s="67"/>
      <c r="CU59" s="67" t="b">
        <f t="shared" si="51"/>
        <v>0</v>
      </c>
      <c r="CV59" s="68" t="str">
        <f t="shared" si="45"/>
        <v xml:space="preserve">  </v>
      </c>
      <c r="CW59" s="145">
        <f t="shared" si="52"/>
        <v>3</v>
      </c>
      <c r="CX59" s="146">
        <f t="shared" si="53"/>
        <v>0</v>
      </c>
      <c r="DJ59" s="73" t="s">
        <v>282</v>
      </c>
      <c r="DL59" t="s">
        <v>294</v>
      </c>
      <c r="DM59" t="s">
        <v>328</v>
      </c>
      <c r="DN59" s="121" t="s">
        <v>328</v>
      </c>
      <c r="DP59" s="120">
        <v>2</v>
      </c>
      <c r="DU59" s="120">
        <v>1</v>
      </c>
      <c r="FE59" s="15">
        <v>53</v>
      </c>
      <c r="FF59" s="14" t="s">
        <v>170</v>
      </c>
      <c r="FG59" t="str">
        <f t="shared" si="66"/>
        <v>53 Αθηνών (Νέας Φιλαδελφίας) Αττικής</v>
      </c>
      <c r="FH59" s="25">
        <v>54546</v>
      </c>
      <c r="FI59" s="155">
        <v>54649</v>
      </c>
      <c r="FJ59" s="156" t="s">
        <v>577</v>
      </c>
      <c r="FK59" t="str">
        <f t="shared" si="55"/>
        <v>54649 ΦΟΥΡΝΑ</v>
      </c>
    </row>
    <row r="60" spans="2:167">
      <c r="B60" s="149" t="s">
        <v>758</v>
      </c>
      <c r="C60" s="151">
        <v>2831022222</v>
      </c>
      <c r="D60" s="25" t="s">
        <v>608</v>
      </c>
      <c r="E60" t="str">
        <f t="shared" si="0"/>
        <v>8</v>
      </c>
      <c r="F60" t="str">
        <f t="shared" si="1"/>
        <v>81</v>
      </c>
      <c r="G60" t="str">
        <f t="shared" si="2"/>
        <v>ΟΥ</v>
      </c>
      <c r="H60" s="168" t="s">
        <v>626</v>
      </c>
      <c r="I60" s="168" t="s">
        <v>669</v>
      </c>
      <c r="L60" s="25" t="str">
        <f t="shared" si="46"/>
        <v>:</v>
      </c>
      <c r="O60" s="25" t="str">
        <f t="shared" si="47"/>
        <v>:</v>
      </c>
      <c r="P60" s="103">
        <v>41179</v>
      </c>
      <c r="Q60" s="73">
        <f t="shared" si="3"/>
        <v>27</v>
      </c>
      <c r="R60" s="73">
        <f t="shared" si="4"/>
        <v>9</v>
      </c>
      <c r="S60" s="73">
        <f t="shared" si="5"/>
        <v>2012</v>
      </c>
      <c r="T60" s="104">
        <v>0.4770833333333333</v>
      </c>
      <c r="U60" s="105">
        <f t="shared" si="6"/>
        <v>41179</v>
      </c>
      <c r="V60" s="104">
        <v>0.4777777777777778</v>
      </c>
      <c r="W60" s="106">
        <f t="shared" si="7"/>
        <v>0</v>
      </c>
      <c r="X60" s="174">
        <f t="shared" si="8"/>
        <v>6.9444444444449749E-4</v>
      </c>
      <c r="Y60" s="105">
        <f t="shared" si="9"/>
        <v>41179</v>
      </c>
      <c r="Z60" s="104">
        <v>0.47847222222222219</v>
      </c>
      <c r="AA60" s="106">
        <f t="shared" si="10"/>
        <v>0</v>
      </c>
      <c r="AB60" s="174">
        <f t="shared" si="11"/>
        <v>6.9444444444438647E-4</v>
      </c>
      <c r="AC60" s="105">
        <f t="shared" si="12"/>
        <v>41179</v>
      </c>
      <c r="AD60" s="104">
        <v>0.48958333333333331</v>
      </c>
      <c r="AE60" s="106">
        <f t="shared" si="13"/>
        <v>0</v>
      </c>
      <c r="AF60" s="174">
        <f t="shared" si="14"/>
        <v>1.1111111111111127E-2</v>
      </c>
      <c r="AG60" s="105">
        <f t="shared" si="15"/>
        <v>41179</v>
      </c>
      <c r="AH60" s="104">
        <v>0.52430555555555558</v>
      </c>
      <c r="AI60" s="106">
        <f t="shared" si="16"/>
        <v>0</v>
      </c>
      <c r="AJ60" s="174">
        <f t="shared" si="17"/>
        <v>3.4722222222222265E-2</v>
      </c>
      <c r="AM60" s="106">
        <f t="shared" si="18"/>
        <v>59297760</v>
      </c>
      <c r="AN60" s="174">
        <f t="shared" si="19"/>
        <v>59297760.524305552</v>
      </c>
      <c r="AQ60" s="106">
        <f t="shared" si="20"/>
        <v>0</v>
      </c>
      <c r="AR60" s="174">
        <f t="shared" si="21"/>
        <v>0</v>
      </c>
      <c r="AZ60" s="106">
        <f t="shared" si="22"/>
        <v>0</v>
      </c>
      <c r="BB60" s="33" t="s">
        <v>298</v>
      </c>
      <c r="BC60" s="55" t="s">
        <v>316</v>
      </c>
      <c r="BF60" s="57" t="s">
        <v>250</v>
      </c>
      <c r="BG60" s="42" t="b">
        <f t="shared" si="23"/>
        <v>1</v>
      </c>
      <c r="BH60" s="42">
        <v>0.5</v>
      </c>
      <c r="BJ60" s="42" t="b">
        <f t="shared" si="25"/>
        <v>0</v>
      </c>
      <c r="BK60" s="42" t="str">
        <f t="shared" si="26"/>
        <v xml:space="preserve">  </v>
      </c>
      <c r="BM60" s="42" t="b">
        <f t="shared" si="27"/>
        <v>0</v>
      </c>
      <c r="BN60" s="42" t="str">
        <f t="shared" si="28"/>
        <v xml:space="preserve">  </v>
      </c>
      <c r="BP60" s="42" t="b">
        <f t="shared" si="29"/>
        <v>0</v>
      </c>
      <c r="BQ60" s="42" t="str">
        <f t="shared" si="30"/>
        <v xml:space="preserve">  </v>
      </c>
      <c r="BS60" s="42" t="b">
        <f t="shared" si="31"/>
        <v>0</v>
      </c>
      <c r="BT60" s="47" t="str">
        <f t="shared" si="32"/>
        <v xml:space="preserve">  </v>
      </c>
      <c r="BV60" s="38" t="b">
        <f t="shared" si="33"/>
        <v>0</v>
      </c>
      <c r="BW60" s="38" t="str">
        <f t="shared" si="62"/>
        <v xml:space="preserve">  </v>
      </c>
      <c r="BY60" s="38" t="b">
        <f t="shared" si="34"/>
        <v>0</v>
      </c>
      <c r="BZ60" s="38" t="str">
        <f t="shared" si="35"/>
        <v xml:space="preserve">  </v>
      </c>
      <c r="CB60" s="38" t="b">
        <f t="shared" si="36"/>
        <v>0</v>
      </c>
      <c r="CC60" s="38" t="str">
        <f t="shared" si="37"/>
        <v xml:space="preserve">  </v>
      </c>
      <c r="CE60" s="38" t="b">
        <f t="shared" si="38"/>
        <v>0</v>
      </c>
      <c r="CF60" s="38" t="str">
        <f t="shared" si="39"/>
        <v xml:space="preserve">  </v>
      </c>
      <c r="CH60" s="38" t="b">
        <f t="shared" si="40"/>
        <v>0</v>
      </c>
      <c r="CI60" s="39" t="str">
        <f t="shared" si="41"/>
        <v xml:space="preserve">  </v>
      </c>
      <c r="CK60" s="67"/>
      <c r="CL60" s="67" t="b">
        <f t="shared" si="48"/>
        <v>0</v>
      </c>
      <c r="CM60" s="67" t="str">
        <f t="shared" si="49"/>
        <v xml:space="preserve">  </v>
      </c>
      <c r="CN60" s="67"/>
      <c r="CO60" s="67" t="b">
        <f t="shared" si="42"/>
        <v>0</v>
      </c>
      <c r="CP60" s="67" t="str">
        <f t="shared" si="43"/>
        <v xml:space="preserve">  </v>
      </c>
      <c r="CQ60" s="67"/>
      <c r="CR60" s="67" t="b">
        <f t="shared" si="50"/>
        <v>0</v>
      </c>
      <c r="CS60" s="67" t="str">
        <f t="shared" si="44"/>
        <v xml:space="preserve">  </v>
      </c>
      <c r="CT60" s="67"/>
      <c r="CU60" s="67" t="b">
        <f t="shared" si="51"/>
        <v>0</v>
      </c>
      <c r="CV60" s="68" t="str">
        <f t="shared" si="45"/>
        <v xml:space="preserve">  </v>
      </c>
      <c r="CW60" s="145">
        <f t="shared" si="52"/>
        <v>0.5</v>
      </c>
      <c r="CX60" s="146">
        <f t="shared" si="53"/>
        <v>0</v>
      </c>
      <c r="DJ60" s="73" t="s">
        <v>282</v>
      </c>
      <c r="DL60" t="s">
        <v>294</v>
      </c>
      <c r="DM60" t="s">
        <v>328</v>
      </c>
      <c r="DN60" s="121" t="s">
        <v>328</v>
      </c>
      <c r="DP60" s="120">
        <v>2</v>
      </c>
      <c r="DU60" s="120">
        <v>1</v>
      </c>
      <c r="FE60" s="15">
        <v>54</v>
      </c>
      <c r="FF60" s="14" t="s">
        <v>171</v>
      </c>
      <c r="FG60" t="str">
        <f t="shared" si="66"/>
        <v>54 Ελληνικού Αν. Αττικής</v>
      </c>
      <c r="FH60" s="25">
        <v>54547</v>
      </c>
      <c r="FI60" s="155">
        <v>65250</v>
      </c>
      <c r="FJ60" s="156" t="s">
        <v>556</v>
      </c>
      <c r="FK60" t="str">
        <f t="shared" si="55"/>
        <v>65250 ΠΕΝΤΕΛΗΣ</v>
      </c>
    </row>
    <row r="61" spans="2:167">
      <c r="B61" s="149" t="s">
        <v>758</v>
      </c>
      <c r="C61" s="151">
        <v>2831022222</v>
      </c>
      <c r="D61" s="25" t="s">
        <v>608</v>
      </c>
      <c r="E61" s="168" t="str">
        <f t="shared" ref="E61" si="86">LEFT(D61,1)</f>
        <v>8</v>
      </c>
      <c r="F61" s="168" t="str">
        <f t="shared" ref="F61" si="87">MID(D61,2,2)</f>
        <v>81</v>
      </c>
      <c r="G61" s="168" t="str">
        <f t="shared" ref="G61" si="88">RIGHT(D61,2)</f>
        <v>ΟΥ</v>
      </c>
      <c r="H61" s="168" t="s">
        <v>626</v>
      </c>
      <c r="I61" s="168" t="s">
        <v>670</v>
      </c>
      <c r="L61" s="25" t="str">
        <f t="shared" si="46"/>
        <v>:</v>
      </c>
      <c r="O61" s="25" t="str">
        <f t="shared" si="47"/>
        <v>:</v>
      </c>
      <c r="P61" s="103">
        <v>41179</v>
      </c>
      <c r="Q61" s="73">
        <f t="shared" si="3"/>
        <v>27</v>
      </c>
      <c r="R61" s="73">
        <f t="shared" si="4"/>
        <v>9</v>
      </c>
      <c r="S61" s="73">
        <f t="shared" si="5"/>
        <v>2012</v>
      </c>
      <c r="T61" s="104">
        <v>0.43611111111111112</v>
      </c>
      <c r="U61" s="105">
        <f t="shared" si="6"/>
        <v>41179</v>
      </c>
      <c r="V61" s="104">
        <v>0.4368055555555555</v>
      </c>
      <c r="W61" s="106">
        <f t="shared" si="7"/>
        <v>0</v>
      </c>
      <c r="X61" s="174">
        <f t="shared" si="8"/>
        <v>6.9444444444438647E-4</v>
      </c>
      <c r="Y61" s="105">
        <f t="shared" si="9"/>
        <v>41179</v>
      </c>
      <c r="Z61" s="104">
        <v>0.4375</v>
      </c>
      <c r="AA61" s="106">
        <f t="shared" si="10"/>
        <v>0</v>
      </c>
      <c r="AB61" s="174">
        <f t="shared" si="11"/>
        <v>6.9444444444449749E-4</v>
      </c>
      <c r="AC61" s="105">
        <f t="shared" si="12"/>
        <v>41179</v>
      </c>
      <c r="AD61" s="104">
        <v>0.4458333333333333</v>
      </c>
      <c r="AE61" s="106">
        <f t="shared" si="13"/>
        <v>0</v>
      </c>
      <c r="AF61" s="174">
        <f t="shared" si="14"/>
        <v>8.3333333333333037E-3</v>
      </c>
      <c r="AG61" s="105">
        <f t="shared" si="15"/>
        <v>41179</v>
      </c>
      <c r="AH61" s="104">
        <v>0.54166666666666663</v>
      </c>
      <c r="AI61" s="106">
        <f t="shared" si="16"/>
        <v>0</v>
      </c>
      <c r="AJ61" s="174">
        <f t="shared" si="17"/>
        <v>9.5833333333333326E-2</v>
      </c>
      <c r="AM61" s="106">
        <f t="shared" si="18"/>
        <v>59297760</v>
      </c>
      <c r="AN61" s="174">
        <f t="shared" si="19"/>
        <v>59297760.541666664</v>
      </c>
      <c r="AQ61" s="106">
        <f t="shared" si="20"/>
        <v>0</v>
      </c>
      <c r="AR61" s="174">
        <f t="shared" si="21"/>
        <v>0</v>
      </c>
      <c r="AZ61" s="106">
        <f t="shared" si="22"/>
        <v>0</v>
      </c>
      <c r="BB61" s="33" t="s">
        <v>298</v>
      </c>
      <c r="BC61" s="55" t="s">
        <v>316</v>
      </c>
      <c r="BF61" s="57" t="s">
        <v>250</v>
      </c>
      <c r="BG61" s="42" t="b">
        <f t="shared" si="23"/>
        <v>1</v>
      </c>
      <c r="BH61" s="42">
        <v>2</v>
      </c>
      <c r="BJ61" s="42" t="b">
        <f t="shared" si="25"/>
        <v>0</v>
      </c>
      <c r="BK61" s="42" t="str">
        <f t="shared" si="26"/>
        <v xml:space="preserve">  </v>
      </c>
      <c r="BM61" s="42" t="b">
        <f t="shared" si="27"/>
        <v>0</v>
      </c>
      <c r="BN61" s="42" t="str">
        <f t="shared" si="28"/>
        <v xml:space="preserve">  </v>
      </c>
      <c r="BP61" s="42" t="b">
        <f t="shared" si="29"/>
        <v>0</v>
      </c>
      <c r="BQ61" s="42" t="str">
        <f t="shared" si="30"/>
        <v xml:space="preserve">  </v>
      </c>
      <c r="BS61" s="42" t="b">
        <f t="shared" si="31"/>
        <v>0</v>
      </c>
      <c r="BT61" s="47" t="str">
        <f t="shared" si="32"/>
        <v xml:space="preserve">  </v>
      </c>
      <c r="BV61" s="38" t="b">
        <f t="shared" si="33"/>
        <v>0</v>
      </c>
      <c r="BW61" s="38" t="str">
        <f t="shared" si="62"/>
        <v xml:space="preserve">  </v>
      </c>
      <c r="BY61" s="38" t="b">
        <f t="shared" si="34"/>
        <v>0</v>
      </c>
      <c r="BZ61" s="38" t="str">
        <f t="shared" si="35"/>
        <v xml:space="preserve">  </v>
      </c>
      <c r="CB61" s="38" t="b">
        <f t="shared" si="36"/>
        <v>0</v>
      </c>
      <c r="CC61" s="38" t="str">
        <f t="shared" si="37"/>
        <v xml:space="preserve">  </v>
      </c>
      <c r="CE61" s="38" t="b">
        <f t="shared" si="38"/>
        <v>0</v>
      </c>
      <c r="CF61" s="38" t="str">
        <f t="shared" si="39"/>
        <v xml:space="preserve">  </v>
      </c>
      <c r="CH61" s="38" t="b">
        <f t="shared" si="40"/>
        <v>0</v>
      </c>
      <c r="CI61" s="39" t="str">
        <f t="shared" si="41"/>
        <v xml:space="preserve">  </v>
      </c>
      <c r="CK61" s="67"/>
      <c r="CL61" s="67" t="b">
        <f t="shared" si="48"/>
        <v>0</v>
      </c>
      <c r="CM61" s="67" t="str">
        <f t="shared" si="49"/>
        <v xml:space="preserve">  </v>
      </c>
      <c r="CN61" s="67"/>
      <c r="CO61" s="67" t="b">
        <f t="shared" si="42"/>
        <v>0</v>
      </c>
      <c r="CP61" s="67" t="str">
        <f t="shared" si="43"/>
        <v xml:space="preserve">  </v>
      </c>
      <c r="CQ61" s="67"/>
      <c r="CR61" s="67" t="b">
        <f t="shared" si="50"/>
        <v>0</v>
      </c>
      <c r="CS61" s="67" t="str">
        <f t="shared" si="44"/>
        <v xml:space="preserve">  </v>
      </c>
      <c r="CT61" s="67"/>
      <c r="CU61" s="67" t="b">
        <f t="shared" si="51"/>
        <v>0</v>
      </c>
      <c r="CV61" s="68" t="str">
        <f t="shared" si="45"/>
        <v xml:space="preserve">  </v>
      </c>
      <c r="CW61" s="145">
        <f t="shared" si="52"/>
        <v>2</v>
      </c>
      <c r="CX61" s="146">
        <f t="shared" si="53"/>
        <v>0</v>
      </c>
      <c r="DJ61" s="73" t="s">
        <v>283</v>
      </c>
      <c r="DL61" t="s">
        <v>294</v>
      </c>
      <c r="DM61" t="s">
        <v>328</v>
      </c>
      <c r="DN61" s="121" t="s">
        <v>328</v>
      </c>
      <c r="DP61" s="120">
        <v>3</v>
      </c>
      <c r="DU61" s="120">
        <v>1</v>
      </c>
      <c r="FE61" s="15">
        <v>55</v>
      </c>
      <c r="FF61" s="14" t="s">
        <v>172</v>
      </c>
      <c r="FG61" t="str">
        <f t="shared" si="66"/>
        <v>55 Τατοΐου Αν. Αττικής</v>
      </c>
      <c r="FH61" s="25">
        <v>54648</v>
      </c>
      <c r="FI61" s="155">
        <v>65251</v>
      </c>
      <c r="FJ61" s="156" t="s">
        <v>553</v>
      </c>
      <c r="FK61" t="str">
        <f t="shared" si="55"/>
        <v>65251 ΠΑΡΝΗΘΑΣ</v>
      </c>
    </row>
    <row r="62" spans="2:167">
      <c r="B62" s="149" t="s">
        <v>758</v>
      </c>
      <c r="C62" s="151">
        <v>2831022222</v>
      </c>
      <c r="D62" s="25" t="s">
        <v>608</v>
      </c>
      <c r="E62" t="str">
        <f t="shared" si="0"/>
        <v>8</v>
      </c>
      <c r="F62" t="str">
        <f t="shared" si="1"/>
        <v>81</v>
      </c>
      <c r="G62" t="str">
        <f t="shared" si="2"/>
        <v>ΟΥ</v>
      </c>
      <c r="H62" s="168" t="s">
        <v>629</v>
      </c>
      <c r="I62" s="168" t="s">
        <v>671</v>
      </c>
      <c r="L62" s="25" t="str">
        <f t="shared" si="46"/>
        <v>:</v>
      </c>
      <c r="O62" s="25" t="str">
        <f t="shared" si="47"/>
        <v>:</v>
      </c>
      <c r="P62" s="103">
        <v>41181</v>
      </c>
      <c r="Q62" s="73">
        <f t="shared" si="3"/>
        <v>29</v>
      </c>
      <c r="R62" s="73">
        <f t="shared" si="4"/>
        <v>9</v>
      </c>
      <c r="S62" s="73">
        <f t="shared" si="5"/>
        <v>2012</v>
      </c>
      <c r="T62" s="104">
        <v>0.43402777777777773</v>
      </c>
      <c r="U62" s="105">
        <f t="shared" si="6"/>
        <v>41181</v>
      </c>
      <c r="V62" s="104">
        <v>0.43541666666666662</v>
      </c>
      <c r="W62" s="106">
        <f t="shared" si="7"/>
        <v>0</v>
      </c>
      <c r="X62" s="174">
        <f t="shared" si="8"/>
        <v>1.388888888888884E-3</v>
      </c>
      <c r="Y62" s="105">
        <f t="shared" si="9"/>
        <v>41181</v>
      </c>
      <c r="Z62" s="104">
        <v>0.4368055555555555</v>
      </c>
      <c r="AA62" s="106">
        <f t="shared" si="10"/>
        <v>0</v>
      </c>
      <c r="AB62" s="174">
        <f t="shared" si="11"/>
        <v>1.388888888888884E-3</v>
      </c>
      <c r="AC62" s="105">
        <f t="shared" si="12"/>
        <v>41181</v>
      </c>
      <c r="AD62" s="104">
        <v>0.44791666666666669</v>
      </c>
      <c r="AE62" s="106">
        <f t="shared" si="13"/>
        <v>0</v>
      </c>
      <c r="AF62" s="174">
        <f t="shared" si="14"/>
        <v>1.1111111111111183E-2</v>
      </c>
      <c r="AG62" s="105">
        <v>41182</v>
      </c>
      <c r="AH62" s="104">
        <v>6.25E-2</v>
      </c>
      <c r="AI62" s="106">
        <f t="shared" si="16"/>
        <v>1440</v>
      </c>
      <c r="AJ62" s="174">
        <f t="shared" si="17"/>
        <v>1440.3854166666667</v>
      </c>
      <c r="AM62" s="106">
        <f t="shared" si="18"/>
        <v>59302080</v>
      </c>
      <c r="AN62" s="174">
        <f t="shared" si="19"/>
        <v>59302080.0625</v>
      </c>
      <c r="AQ62" s="106">
        <f t="shared" si="20"/>
        <v>0</v>
      </c>
      <c r="AR62" s="174">
        <f t="shared" si="21"/>
        <v>0</v>
      </c>
      <c r="AZ62" s="106">
        <f t="shared" si="22"/>
        <v>0</v>
      </c>
      <c r="BB62" s="33" t="s">
        <v>298</v>
      </c>
      <c r="BC62" s="55" t="s">
        <v>316</v>
      </c>
      <c r="BF62" s="57" t="s">
        <v>250</v>
      </c>
      <c r="BG62" s="42" t="b">
        <f t="shared" si="23"/>
        <v>1</v>
      </c>
      <c r="BH62" s="42">
        <v>3</v>
      </c>
      <c r="BJ62" s="42" t="b">
        <f t="shared" si="25"/>
        <v>0</v>
      </c>
      <c r="BK62" s="42" t="str">
        <f t="shared" si="26"/>
        <v xml:space="preserve">  </v>
      </c>
      <c r="BM62" s="42" t="b">
        <f t="shared" si="27"/>
        <v>0</v>
      </c>
      <c r="BN62" s="42" t="str">
        <f t="shared" si="28"/>
        <v xml:space="preserve">  </v>
      </c>
      <c r="BP62" s="42" t="b">
        <f t="shared" si="29"/>
        <v>0</v>
      </c>
      <c r="BQ62" s="42" t="str">
        <f t="shared" si="30"/>
        <v xml:space="preserve">  </v>
      </c>
      <c r="BS62" s="42" t="b">
        <f t="shared" si="31"/>
        <v>0</v>
      </c>
      <c r="BT62" s="47" t="str">
        <f t="shared" si="32"/>
        <v xml:space="preserve">  </v>
      </c>
      <c r="BV62" s="38" t="b">
        <f t="shared" si="33"/>
        <v>0</v>
      </c>
      <c r="BW62" s="38" t="str">
        <f t="shared" si="62"/>
        <v xml:space="preserve">  </v>
      </c>
      <c r="BY62" s="38" t="b">
        <f t="shared" si="34"/>
        <v>0</v>
      </c>
      <c r="BZ62" s="38" t="str">
        <f t="shared" si="35"/>
        <v xml:space="preserve">  </v>
      </c>
      <c r="CB62" s="38" t="b">
        <f t="shared" si="36"/>
        <v>0</v>
      </c>
      <c r="CC62" s="38" t="str">
        <f t="shared" si="37"/>
        <v xml:space="preserve">  </v>
      </c>
      <c r="CE62" s="38" t="b">
        <f t="shared" si="38"/>
        <v>0</v>
      </c>
      <c r="CF62" s="38" t="str">
        <f t="shared" si="39"/>
        <v xml:space="preserve">  </v>
      </c>
      <c r="CH62" s="38" t="b">
        <f t="shared" si="40"/>
        <v>0</v>
      </c>
      <c r="CI62" s="39" t="str">
        <f t="shared" si="41"/>
        <v xml:space="preserve">  </v>
      </c>
      <c r="CK62" s="67"/>
      <c r="CL62" s="67" t="b">
        <f t="shared" si="48"/>
        <v>0</v>
      </c>
      <c r="CM62" s="67" t="str">
        <f t="shared" si="49"/>
        <v xml:space="preserve">  </v>
      </c>
      <c r="CN62" s="67"/>
      <c r="CO62" s="67" t="b">
        <f t="shared" si="42"/>
        <v>0</v>
      </c>
      <c r="CP62" s="67" t="str">
        <f t="shared" si="43"/>
        <v xml:space="preserve">  </v>
      </c>
      <c r="CQ62" s="67"/>
      <c r="CR62" s="67" t="b">
        <f t="shared" si="50"/>
        <v>0</v>
      </c>
      <c r="CS62" s="67" t="str">
        <f t="shared" si="44"/>
        <v xml:space="preserve">  </v>
      </c>
      <c r="CT62" s="67"/>
      <c r="CU62" s="67" t="b">
        <f t="shared" si="51"/>
        <v>0</v>
      </c>
      <c r="CV62" s="68" t="str">
        <f t="shared" si="45"/>
        <v xml:space="preserve">  </v>
      </c>
      <c r="CW62" s="145">
        <f t="shared" si="52"/>
        <v>3</v>
      </c>
      <c r="CX62" s="146">
        <f t="shared" si="53"/>
        <v>0</v>
      </c>
      <c r="DJ62" s="73" t="s">
        <v>283</v>
      </c>
      <c r="DL62" t="s">
        <v>294</v>
      </c>
      <c r="DM62" t="s">
        <v>328</v>
      </c>
      <c r="DN62" s="121" t="s">
        <v>328</v>
      </c>
      <c r="DP62" s="120">
        <v>19</v>
      </c>
      <c r="DU62" s="120">
        <v>7</v>
      </c>
      <c r="FE62" s="15">
        <v>56</v>
      </c>
      <c r="FF62" s="14" t="s">
        <v>173</v>
      </c>
      <c r="FG62" t="str">
        <f t="shared" si="66"/>
        <v>56 Λίμνης Μαραθώνος Αν. Αττικής</v>
      </c>
      <c r="FH62" s="25">
        <v>65000</v>
      </c>
      <c r="FI62" s="155">
        <v>65252</v>
      </c>
      <c r="FJ62" s="156" t="s">
        <v>534</v>
      </c>
      <c r="FK62" t="str">
        <f t="shared" si="55"/>
        <v>65252 ΛΑΥΡΙΟΥ</v>
      </c>
    </row>
    <row r="63" spans="2:167">
      <c r="B63" s="149" t="s">
        <v>758</v>
      </c>
      <c r="C63" s="151">
        <v>2831022222</v>
      </c>
      <c r="D63" s="25" t="s">
        <v>608</v>
      </c>
      <c r="E63" t="str">
        <f t="shared" si="0"/>
        <v>8</v>
      </c>
      <c r="F63" t="str">
        <f t="shared" si="1"/>
        <v>81</v>
      </c>
      <c r="G63" t="str">
        <f t="shared" si="2"/>
        <v>ΟΥ</v>
      </c>
      <c r="H63" s="168" t="s">
        <v>639</v>
      </c>
      <c r="I63" s="168" t="s">
        <v>667</v>
      </c>
      <c r="L63" s="25" t="str">
        <f t="shared" si="46"/>
        <v>:</v>
      </c>
      <c r="O63" s="25" t="str">
        <f t="shared" si="47"/>
        <v>:</v>
      </c>
      <c r="P63" s="103">
        <v>41181</v>
      </c>
      <c r="Q63" s="73">
        <f t="shared" si="3"/>
        <v>29</v>
      </c>
      <c r="R63" s="73">
        <f t="shared" si="4"/>
        <v>9</v>
      </c>
      <c r="S63" s="73">
        <f t="shared" si="5"/>
        <v>2012</v>
      </c>
      <c r="T63" s="104">
        <v>0.82291666666666663</v>
      </c>
      <c r="U63" s="105">
        <f t="shared" si="6"/>
        <v>41181</v>
      </c>
      <c r="V63" s="104">
        <v>0.82430555555555562</v>
      </c>
      <c r="W63" s="106">
        <f t="shared" si="7"/>
        <v>0</v>
      </c>
      <c r="X63" s="174">
        <f t="shared" si="8"/>
        <v>1.388888888888995E-3</v>
      </c>
      <c r="Y63" s="105">
        <f t="shared" si="9"/>
        <v>41181</v>
      </c>
      <c r="Z63" s="104">
        <v>0.82638888888888884</v>
      </c>
      <c r="AA63" s="106">
        <f t="shared" si="10"/>
        <v>0</v>
      </c>
      <c r="AB63" s="174">
        <f t="shared" si="11"/>
        <v>2.0833333333332149E-3</v>
      </c>
      <c r="AC63" s="105">
        <f t="shared" si="12"/>
        <v>41181</v>
      </c>
      <c r="AD63" s="104">
        <v>0.83333333333333337</v>
      </c>
      <c r="AE63" s="106">
        <f t="shared" si="13"/>
        <v>0</v>
      </c>
      <c r="AF63" s="174">
        <f t="shared" si="14"/>
        <v>6.9444444444445308E-3</v>
      </c>
      <c r="AG63" s="105">
        <f t="shared" si="15"/>
        <v>41181</v>
      </c>
      <c r="AH63" s="104">
        <v>0.91666666666666663</v>
      </c>
      <c r="AI63" s="106">
        <f t="shared" si="16"/>
        <v>0</v>
      </c>
      <c r="AJ63" s="174">
        <f t="shared" si="17"/>
        <v>8.3333333333333259E-2</v>
      </c>
      <c r="AM63" s="106">
        <f t="shared" si="18"/>
        <v>59300640</v>
      </c>
      <c r="AN63" s="174">
        <f t="shared" si="19"/>
        <v>59300640.916666664</v>
      </c>
      <c r="AQ63" s="106">
        <f t="shared" si="20"/>
        <v>0</v>
      </c>
      <c r="AR63" s="174">
        <f t="shared" si="21"/>
        <v>0</v>
      </c>
      <c r="AZ63" s="106">
        <f t="shared" si="22"/>
        <v>0</v>
      </c>
      <c r="BB63" s="33" t="s">
        <v>298</v>
      </c>
      <c r="BC63" s="55" t="s">
        <v>316</v>
      </c>
      <c r="BF63" s="57" t="s">
        <v>250</v>
      </c>
      <c r="BG63" s="42" t="b">
        <f t="shared" si="23"/>
        <v>1</v>
      </c>
      <c r="BH63" s="42">
        <v>4</v>
      </c>
      <c r="BJ63" s="42" t="b">
        <f t="shared" si="25"/>
        <v>0</v>
      </c>
      <c r="BK63" s="42" t="str">
        <f t="shared" si="26"/>
        <v xml:space="preserve">  </v>
      </c>
      <c r="BM63" s="42" t="b">
        <f t="shared" si="27"/>
        <v>0</v>
      </c>
      <c r="BN63" s="42" t="str">
        <f t="shared" si="28"/>
        <v xml:space="preserve">  </v>
      </c>
      <c r="BP63" s="42" t="b">
        <f t="shared" si="29"/>
        <v>0</v>
      </c>
      <c r="BQ63" s="42" t="str">
        <f t="shared" si="30"/>
        <v xml:space="preserve">  </v>
      </c>
      <c r="BS63" s="42" t="b">
        <f t="shared" si="31"/>
        <v>0</v>
      </c>
      <c r="BT63" s="47" t="str">
        <f t="shared" si="32"/>
        <v xml:space="preserve">  </v>
      </c>
      <c r="BV63" s="38" t="b">
        <f t="shared" si="33"/>
        <v>0</v>
      </c>
      <c r="BW63" s="38" t="str">
        <f t="shared" si="62"/>
        <v xml:space="preserve">  </v>
      </c>
      <c r="BY63" s="38" t="b">
        <f t="shared" si="34"/>
        <v>0</v>
      </c>
      <c r="BZ63" s="38" t="str">
        <f t="shared" si="35"/>
        <v xml:space="preserve">  </v>
      </c>
      <c r="CB63" s="38" t="b">
        <f t="shared" si="36"/>
        <v>0</v>
      </c>
      <c r="CC63" s="38" t="str">
        <f t="shared" si="37"/>
        <v xml:space="preserve">  </v>
      </c>
      <c r="CE63" s="38" t="b">
        <f t="shared" si="38"/>
        <v>0</v>
      </c>
      <c r="CF63" s="38" t="str">
        <f t="shared" si="39"/>
        <v xml:space="preserve">  </v>
      </c>
      <c r="CH63" s="38" t="b">
        <f t="shared" si="40"/>
        <v>0</v>
      </c>
      <c r="CI63" s="39" t="str">
        <f t="shared" si="41"/>
        <v xml:space="preserve">  </v>
      </c>
      <c r="CK63" s="67"/>
      <c r="CL63" s="67" t="b">
        <f t="shared" si="48"/>
        <v>0</v>
      </c>
      <c r="CM63" s="67" t="str">
        <f t="shared" si="49"/>
        <v xml:space="preserve">  </v>
      </c>
      <c r="CN63" s="67"/>
      <c r="CO63" s="67" t="b">
        <f t="shared" si="42"/>
        <v>0</v>
      </c>
      <c r="CP63" s="67" t="str">
        <f t="shared" si="43"/>
        <v xml:space="preserve">  </v>
      </c>
      <c r="CQ63" s="67"/>
      <c r="CR63" s="67" t="b">
        <f t="shared" si="50"/>
        <v>0</v>
      </c>
      <c r="CS63" s="67" t="str">
        <f t="shared" si="44"/>
        <v xml:space="preserve">  </v>
      </c>
      <c r="CT63" s="67"/>
      <c r="CU63" s="67" t="b">
        <f t="shared" si="51"/>
        <v>0</v>
      </c>
      <c r="CV63" s="68" t="str">
        <f t="shared" si="45"/>
        <v xml:space="preserve">  </v>
      </c>
      <c r="CW63" s="145">
        <f t="shared" si="52"/>
        <v>4</v>
      </c>
      <c r="CX63" s="146">
        <f t="shared" si="53"/>
        <v>0</v>
      </c>
      <c r="DJ63" s="73" t="s">
        <v>282</v>
      </c>
      <c r="DL63" t="s">
        <v>294</v>
      </c>
      <c r="DM63" t="s">
        <v>328</v>
      </c>
      <c r="DN63" s="121" t="s">
        <v>328</v>
      </c>
      <c r="DP63" s="120">
        <v>4</v>
      </c>
      <c r="DU63" s="120">
        <v>2</v>
      </c>
      <c r="FE63" s="15">
        <v>57</v>
      </c>
      <c r="FF63" s="14" t="s">
        <v>174</v>
      </c>
      <c r="FG63" t="str">
        <f t="shared" si="66"/>
        <v>57 Μεγάρων Δυτ. Αττικής</v>
      </c>
      <c r="FH63" s="25">
        <v>65250</v>
      </c>
      <c r="FI63" s="155">
        <v>65253</v>
      </c>
      <c r="FJ63" s="156" t="s">
        <v>514</v>
      </c>
      <c r="FK63" t="str">
        <f t="shared" si="55"/>
        <v>65253 ΚΑΠΑΝΔΡΙΤΙΟΥ</v>
      </c>
    </row>
    <row r="64" spans="2:167">
      <c r="B64" s="149" t="s">
        <v>758</v>
      </c>
      <c r="C64" s="151">
        <v>2831022222</v>
      </c>
      <c r="D64" s="25" t="s">
        <v>608</v>
      </c>
      <c r="E64" s="168" t="str">
        <f t="shared" si="0"/>
        <v>8</v>
      </c>
      <c r="F64" s="168" t="str">
        <f t="shared" si="1"/>
        <v>81</v>
      </c>
      <c r="G64" s="168" t="str">
        <f t="shared" si="2"/>
        <v>ΟΥ</v>
      </c>
      <c r="H64" s="168" t="s">
        <v>629</v>
      </c>
      <c r="I64" s="168" t="s">
        <v>650</v>
      </c>
      <c r="K64" s="109"/>
      <c r="L64" s="25" t="e">
        <f>CONCATENATE(K64,":",#REF!)</f>
        <v>#REF!</v>
      </c>
      <c r="O64" s="25" t="str">
        <f t="shared" si="47"/>
        <v>:</v>
      </c>
      <c r="P64" s="103">
        <v>41182</v>
      </c>
      <c r="Q64" s="73">
        <f>DAY(P66)</f>
        <v>1</v>
      </c>
      <c r="R64" s="73">
        <f>MONTH(P66)</f>
        <v>10</v>
      </c>
      <c r="S64" s="73">
        <f>YEAR(P66)</f>
        <v>2012</v>
      </c>
      <c r="T64" s="104">
        <v>0.61527777777777781</v>
      </c>
      <c r="U64" s="105">
        <v>41182</v>
      </c>
      <c r="V64" s="104">
        <v>0.6166666666666667</v>
      </c>
      <c r="Y64" s="105">
        <v>41182</v>
      </c>
      <c r="Z64" s="104">
        <v>0.61805555555555558</v>
      </c>
      <c r="AC64" s="105">
        <v>41182</v>
      </c>
      <c r="AD64" s="104">
        <v>0.63194444444444442</v>
      </c>
      <c r="AG64" s="105">
        <v>41182</v>
      </c>
      <c r="AH64" s="104">
        <v>0.85416666666666663</v>
      </c>
      <c r="AI64" s="106">
        <f>ABS(AG66-AC66)*24*60</f>
        <v>0</v>
      </c>
      <c r="AJ64" s="174">
        <f>ABS(AH64-AD66)+AI64</f>
        <v>0.30208333333333326</v>
      </c>
      <c r="AM64" s="106">
        <f>ABS(AK64-AG66)*24*60</f>
        <v>59303520</v>
      </c>
      <c r="AN64" s="174">
        <f t="shared" si="19"/>
        <v>59303520.854166664</v>
      </c>
      <c r="AQ64" s="106">
        <f t="shared" si="20"/>
        <v>0</v>
      </c>
      <c r="AR64" s="174">
        <f t="shared" si="21"/>
        <v>0</v>
      </c>
      <c r="AZ64" s="106">
        <f t="shared" si="22"/>
        <v>0</v>
      </c>
      <c r="BB64" s="33" t="s">
        <v>298</v>
      </c>
      <c r="BC64" s="55" t="s">
        <v>316</v>
      </c>
      <c r="BF64" s="57" t="s">
        <v>249</v>
      </c>
      <c r="BG64" s="42" t="b">
        <f t="shared" si="23"/>
        <v>1</v>
      </c>
      <c r="BH64" s="42">
        <v>70</v>
      </c>
      <c r="BJ64" s="42" t="b">
        <f t="shared" si="25"/>
        <v>0</v>
      </c>
      <c r="BK64" s="42" t="str">
        <f t="shared" si="26"/>
        <v xml:space="preserve">  </v>
      </c>
      <c r="BM64" s="42" t="b">
        <f t="shared" si="27"/>
        <v>0</v>
      </c>
      <c r="BN64" s="42" t="str">
        <f t="shared" si="28"/>
        <v xml:space="preserve">  </v>
      </c>
      <c r="BP64" s="42" t="b">
        <f t="shared" si="29"/>
        <v>0</v>
      </c>
      <c r="BQ64" s="42" t="str">
        <f t="shared" si="30"/>
        <v xml:space="preserve">  </v>
      </c>
      <c r="BS64" s="42" t="b">
        <f t="shared" si="31"/>
        <v>0</v>
      </c>
      <c r="BT64" s="47" t="str">
        <f t="shared" si="32"/>
        <v xml:space="preserve">  </v>
      </c>
      <c r="BV64" s="38" t="b">
        <f t="shared" si="33"/>
        <v>0</v>
      </c>
      <c r="BW64" s="38" t="str">
        <f t="shared" si="62"/>
        <v xml:space="preserve">  </v>
      </c>
      <c r="BY64" s="38" t="b">
        <f t="shared" si="34"/>
        <v>0</v>
      </c>
      <c r="BZ64" s="38" t="str">
        <f t="shared" si="35"/>
        <v xml:space="preserve">  </v>
      </c>
      <c r="CB64" s="38" t="b">
        <f t="shared" si="36"/>
        <v>0</v>
      </c>
      <c r="CC64" s="38" t="str">
        <f t="shared" si="37"/>
        <v xml:space="preserve">  </v>
      </c>
      <c r="CE64" s="38" t="b">
        <f t="shared" si="38"/>
        <v>0</v>
      </c>
      <c r="CF64" s="38" t="str">
        <f t="shared" si="39"/>
        <v xml:space="preserve">  </v>
      </c>
      <c r="CH64" s="38" t="b">
        <f t="shared" si="40"/>
        <v>0</v>
      </c>
      <c r="CI64" s="39" t="str">
        <f t="shared" si="41"/>
        <v xml:space="preserve">  </v>
      </c>
      <c r="CK64" s="67"/>
      <c r="CL64" s="67" t="b">
        <f t="shared" si="48"/>
        <v>0</v>
      </c>
      <c r="CM64" s="67" t="str">
        <f t="shared" si="49"/>
        <v xml:space="preserve">  </v>
      </c>
      <c r="CN64" s="67"/>
      <c r="CO64" s="67" t="b">
        <f t="shared" si="42"/>
        <v>0</v>
      </c>
      <c r="CP64" s="67" t="str">
        <f t="shared" si="43"/>
        <v xml:space="preserve">  </v>
      </c>
      <c r="CQ64" s="67"/>
      <c r="CR64" s="67" t="b">
        <f t="shared" si="50"/>
        <v>0</v>
      </c>
      <c r="CS64" s="67" t="str">
        <f t="shared" si="44"/>
        <v xml:space="preserve">  </v>
      </c>
      <c r="CT64" s="67"/>
      <c r="CU64" s="67" t="b">
        <f t="shared" si="51"/>
        <v>0</v>
      </c>
      <c r="CV64" s="68" t="str">
        <f t="shared" si="45"/>
        <v xml:space="preserve">  </v>
      </c>
      <c r="CW64" s="145">
        <f t="shared" si="52"/>
        <v>70</v>
      </c>
      <c r="CX64" s="146">
        <f t="shared" si="53"/>
        <v>0</v>
      </c>
      <c r="DJ64" s="73" t="s">
        <v>283</v>
      </c>
      <c r="DK64" s="125" t="s">
        <v>286</v>
      </c>
      <c r="DL64" t="s">
        <v>294</v>
      </c>
      <c r="DM64" t="s">
        <v>328</v>
      </c>
      <c r="DN64" s="121" t="s">
        <v>328</v>
      </c>
      <c r="DP64" s="120">
        <v>7</v>
      </c>
      <c r="DU64" s="120">
        <v>3</v>
      </c>
      <c r="FE64" s="15">
        <v>58</v>
      </c>
      <c r="FF64" s="14" t="s">
        <v>175</v>
      </c>
      <c r="FG64" t="str">
        <f t="shared" si="66"/>
        <v>58 Αερ. Ελευσίνος Δυτ. Αττικής</v>
      </c>
      <c r="FH64" s="25">
        <v>65251</v>
      </c>
      <c r="FI64" s="155">
        <v>65354</v>
      </c>
      <c r="FJ64" s="156" t="s">
        <v>479</v>
      </c>
      <c r="FK64" t="str">
        <f t="shared" si="55"/>
        <v>65354 ΑΙΓΑΛΕΩ</v>
      </c>
    </row>
    <row r="65" spans="2:167">
      <c r="B65" s="149" t="s">
        <v>758</v>
      </c>
      <c r="C65" s="151">
        <v>2831022222</v>
      </c>
      <c r="D65" s="25" t="s">
        <v>608</v>
      </c>
      <c r="E65" s="168" t="str">
        <f t="shared" si="0"/>
        <v>8</v>
      </c>
      <c r="F65" s="168" t="str">
        <f t="shared" si="1"/>
        <v>81</v>
      </c>
      <c r="G65" s="168" t="str">
        <f t="shared" si="2"/>
        <v>ΟΥ</v>
      </c>
      <c r="H65" s="168" t="s">
        <v>629</v>
      </c>
      <c r="I65" s="168" t="s">
        <v>638</v>
      </c>
      <c r="L65" s="25" t="str">
        <f t="shared" si="46"/>
        <v>:</v>
      </c>
      <c r="O65" s="25" t="str">
        <f t="shared" si="47"/>
        <v>:</v>
      </c>
      <c r="P65" s="103">
        <v>41194</v>
      </c>
      <c r="Q65" s="73">
        <f t="shared" si="3"/>
        <v>12</v>
      </c>
      <c r="R65" s="73">
        <f t="shared" si="4"/>
        <v>10</v>
      </c>
      <c r="S65" s="73">
        <f t="shared" si="5"/>
        <v>2012</v>
      </c>
      <c r="T65" s="104">
        <v>0.4777777777777778</v>
      </c>
      <c r="U65" s="105">
        <v>41194</v>
      </c>
      <c r="V65" s="104">
        <v>0.47847222222222219</v>
      </c>
      <c r="W65" s="106">
        <f t="shared" si="7"/>
        <v>0</v>
      </c>
      <c r="X65" s="174">
        <f t="shared" si="8"/>
        <v>6.9444444444438647E-4</v>
      </c>
      <c r="Y65" s="105">
        <v>41194</v>
      </c>
      <c r="Z65" s="104">
        <v>0.47916666666666669</v>
      </c>
      <c r="AA65" s="106">
        <f t="shared" si="10"/>
        <v>0</v>
      </c>
      <c r="AB65" s="174">
        <f t="shared" si="11"/>
        <v>6.9444444444449749E-4</v>
      </c>
      <c r="AC65" s="105">
        <v>41194</v>
      </c>
      <c r="AD65" s="104">
        <v>0.48680555555555555</v>
      </c>
      <c r="AE65" s="106">
        <f t="shared" si="13"/>
        <v>0</v>
      </c>
      <c r="AF65" s="174">
        <f t="shared" si="14"/>
        <v>7.6388888888888618E-3</v>
      </c>
      <c r="AG65" s="105">
        <v>41194</v>
      </c>
      <c r="AH65" s="104">
        <v>0.66666666666666663</v>
      </c>
      <c r="AI65" s="106">
        <f t="shared" si="16"/>
        <v>0</v>
      </c>
      <c r="AJ65" s="174">
        <f t="shared" si="17"/>
        <v>0.17986111111111108</v>
      </c>
      <c r="AM65" s="106">
        <f t="shared" si="18"/>
        <v>59319360</v>
      </c>
      <c r="AN65" s="174">
        <f t="shared" si="19"/>
        <v>59319360.666666664</v>
      </c>
      <c r="AQ65" s="106">
        <f t="shared" si="20"/>
        <v>0</v>
      </c>
      <c r="AR65" s="174">
        <f t="shared" si="21"/>
        <v>0</v>
      </c>
      <c r="AZ65" s="106">
        <f t="shared" si="22"/>
        <v>0</v>
      </c>
      <c r="BB65" s="33" t="s">
        <v>298</v>
      </c>
      <c r="BC65" s="55" t="s">
        <v>316</v>
      </c>
      <c r="BF65" s="57" t="s">
        <v>249</v>
      </c>
      <c r="BG65" s="42" t="b">
        <f t="shared" si="23"/>
        <v>1</v>
      </c>
      <c r="BH65" s="42">
        <v>60</v>
      </c>
      <c r="BJ65" s="42" t="b">
        <f t="shared" si="25"/>
        <v>0</v>
      </c>
      <c r="BK65" s="42" t="str">
        <f t="shared" si="26"/>
        <v xml:space="preserve">  </v>
      </c>
      <c r="BM65" s="42" t="b">
        <f t="shared" si="27"/>
        <v>0</v>
      </c>
      <c r="BN65" s="42" t="str">
        <f t="shared" si="28"/>
        <v xml:space="preserve">  </v>
      </c>
      <c r="BP65" s="42" t="b">
        <f t="shared" si="29"/>
        <v>0</v>
      </c>
      <c r="BQ65" s="42" t="str">
        <f t="shared" si="30"/>
        <v xml:space="preserve">  </v>
      </c>
      <c r="BS65" s="42" t="b">
        <f t="shared" si="31"/>
        <v>0</v>
      </c>
      <c r="BT65" s="47" t="str">
        <f t="shared" si="32"/>
        <v xml:space="preserve">  </v>
      </c>
      <c r="BV65" s="38" t="b">
        <f t="shared" si="33"/>
        <v>0</v>
      </c>
      <c r="BW65" s="38" t="str">
        <f t="shared" si="62"/>
        <v xml:space="preserve">  </v>
      </c>
      <c r="BY65" s="38" t="b">
        <f t="shared" si="34"/>
        <v>0</v>
      </c>
      <c r="BZ65" s="38" t="str">
        <f t="shared" si="35"/>
        <v xml:space="preserve">  </v>
      </c>
      <c r="CB65" s="38" t="b">
        <f t="shared" si="36"/>
        <v>0</v>
      </c>
      <c r="CC65" s="38" t="str">
        <f t="shared" si="37"/>
        <v xml:space="preserve">  </v>
      </c>
      <c r="CE65" s="38" t="b">
        <f t="shared" si="38"/>
        <v>0</v>
      </c>
      <c r="CF65" s="38" t="str">
        <f t="shared" si="39"/>
        <v xml:space="preserve">  </v>
      </c>
      <c r="CH65" s="38" t="b">
        <f t="shared" si="40"/>
        <v>0</v>
      </c>
      <c r="CI65" s="39" t="str">
        <f t="shared" si="41"/>
        <v xml:space="preserve">  </v>
      </c>
      <c r="CK65" s="67"/>
      <c r="CL65" s="67" t="b">
        <f t="shared" si="48"/>
        <v>0</v>
      </c>
      <c r="CM65" s="67" t="str">
        <f t="shared" si="49"/>
        <v xml:space="preserve">  </v>
      </c>
      <c r="CN65" s="67"/>
      <c r="CO65" s="67" t="b">
        <f t="shared" si="42"/>
        <v>0</v>
      </c>
      <c r="CP65" s="67" t="str">
        <f t="shared" si="43"/>
        <v xml:space="preserve">  </v>
      </c>
      <c r="CQ65" s="67"/>
      <c r="CR65" s="67" t="b">
        <f t="shared" si="50"/>
        <v>0</v>
      </c>
      <c r="CS65" s="67" t="str">
        <f t="shared" si="44"/>
        <v xml:space="preserve">  </v>
      </c>
      <c r="CT65" s="67"/>
      <c r="CU65" s="67" t="b">
        <f t="shared" si="51"/>
        <v>0</v>
      </c>
      <c r="CV65" s="68" t="str">
        <f t="shared" si="45"/>
        <v xml:space="preserve">  </v>
      </c>
      <c r="CW65" s="145">
        <f t="shared" si="52"/>
        <v>60</v>
      </c>
      <c r="CX65" s="146">
        <f t="shared" si="53"/>
        <v>0</v>
      </c>
      <c r="DJ65" s="73" t="s">
        <v>281</v>
      </c>
      <c r="DK65" s="125" t="s">
        <v>286</v>
      </c>
      <c r="DL65" t="s">
        <v>294</v>
      </c>
      <c r="DM65" t="s">
        <v>328</v>
      </c>
      <c r="DN65" s="121" t="s">
        <v>327</v>
      </c>
      <c r="DP65" s="120">
        <v>2</v>
      </c>
      <c r="DU65" s="120">
        <v>1</v>
      </c>
      <c r="FE65" s="15">
        <v>59</v>
      </c>
      <c r="FF65" s="14" t="s">
        <v>176</v>
      </c>
      <c r="FG65" t="str">
        <f t="shared" si="66"/>
        <v>59 Πόρου Διαμ. Πειραιώς</v>
      </c>
      <c r="FH65" s="25">
        <v>65252</v>
      </c>
      <c r="FI65" s="155">
        <v>65355</v>
      </c>
      <c r="FJ65" s="156" t="s">
        <v>540</v>
      </c>
      <c r="FK65" t="str">
        <f t="shared" si="55"/>
        <v>65355 ΜΕΓΑΡΩΝ</v>
      </c>
    </row>
    <row r="66" spans="2:167">
      <c r="B66" s="149" t="s">
        <v>758</v>
      </c>
      <c r="C66" s="151">
        <v>2831022222</v>
      </c>
      <c r="D66" s="25" t="s">
        <v>608</v>
      </c>
      <c r="E66" s="168" t="str">
        <f t="shared" ref="E66" si="89">LEFT(D66,1)</f>
        <v>8</v>
      </c>
      <c r="F66" s="168" t="str">
        <f t="shared" ref="F66" si="90">MID(D66,2,2)</f>
        <v>81</v>
      </c>
      <c r="G66" s="168" t="str">
        <f t="shared" ref="G66" si="91">RIGHT(D66,2)</f>
        <v>ΟΥ</v>
      </c>
      <c r="H66" s="168" t="s">
        <v>629</v>
      </c>
      <c r="I66" s="168" t="s">
        <v>672</v>
      </c>
      <c r="J66" s="109" t="s">
        <v>673</v>
      </c>
      <c r="K66" s="109"/>
      <c r="L66" s="25" t="str">
        <f t="shared" si="46"/>
        <v>χ 571997      ψ3906570:</v>
      </c>
      <c r="O66" s="25" t="str">
        <f t="shared" si="47"/>
        <v>:</v>
      </c>
      <c r="P66" s="103">
        <v>41183</v>
      </c>
      <c r="Q66" s="73" t="e">
        <f>DAY(#REF!)</f>
        <v>#REF!</v>
      </c>
      <c r="R66" s="73" t="e">
        <f>MONTH(#REF!)</f>
        <v>#REF!</v>
      </c>
      <c r="S66" s="73" t="e">
        <f>YEAR(#REF!)</f>
        <v>#REF!</v>
      </c>
      <c r="T66" s="104">
        <v>0.54166666666666663</v>
      </c>
      <c r="U66" s="105">
        <f>P66</f>
        <v>41183</v>
      </c>
      <c r="V66" s="104">
        <v>0.54236111111111118</v>
      </c>
      <c r="W66" s="106">
        <f>ABS(P66-U66)*24*60</f>
        <v>0</v>
      </c>
      <c r="X66" s="174">
        <f>ABS(V66-T64)+W66</f>
        <v>7.291666666666663E-2</v>
      </c>
      <c r="Y66" s="105">
        <f>U66</f>
        <v>41183</v>
      </c>
      <c r="Z66" s="104">
        <v>0.54305555555555551</v>
      </c>
      <c r="AA66" s="106">
        <f>ABS(Y66-U66)*24*60</f>
        <v>0</v>
      </c>
      <c r="AB66" s="174">
        <f>ABS(Z66-V66)+AA66</f>
        <v>6.9444444444433095E-4</v>
      </c>
      <c r="AC66" s="105">
        <f>Y66</f>
        <v>41183</v>
      </c>
      <c r="AD66" s="104">
        <v>0.55208333333333337</v>
      </c>
      <c r="AE66" s="106">
        <f>ABS(AC66-Y66)*24*60</f>
        <v>0</v>
      </c>
      <c r="AF66" s="174">
        <f>ABS(AD66-Z66)+AE66</f>
        <v>9.0277777777778567E-3</v>
      </c>
      <c r="AG66" s="105">
        <v>41183</v>
      </c>
      <c r="AH66" s="104">
        <v>0.83333333333333337</v>
      </c>
      <c r="AI66" s="106" t="e">
        <f>ABS(#REF!-#REF!)*24*60</f>
        <v>#REF!</v>
      </c>
      <c r="AJ66" s="174" t="e">
        <f>ABS(AH66-#REF!)+AI66</f>
        <v>#REF!</v>
      </c>
      <c r="AM66" s="106" t="e">
        <f>ABS(AK66-#REF!)*24*60</f>
        <v>#REF!</v>
      </c>
      <c r="AN66" s="174" t="e">
        <f t="shared" si="19"/>
        <v>#REF!</v>
      </c>
      <c r="AQ66" s="106">
        <f t="shared" si="20"/>
        <v>0</v>
      </c>
      <c r="AR66" s="174">
        <f t="shared" si="21"/>
        <v>0</v>
      </c>
      <c r="AZ66" s="106">
        <f t="shared" si="22"/>
        <v>0</v>
      </c>
      <c r="BB66" s="33" t="s">
        <v>298</v>
      </c>
      <c r="BC66" s="55" t="s">
        <v>316</v>
      </c>
      <c r="BF66" s="57" t="s">
        <v>250</v>
      </c>
      <c r="BG66" s="42" t="b">
        <f t="shared" si="23"/>
        <v>1</v>
      </c>
      <c r="BH66" s="42">
        <v>3.8</v>
      </c>
      <c r="BJ66" s="42" t="b">
        <f t="shared" si="25"/>
        <v>0</v>
      </c>
      <c r="BK66" s="42" t="str">
        <f t="shared" si="26"/>
        <v xml:space="preserve">  </v>
      </c>
      <c r="BM66" s="42" t="b">
        <f t="shared" si="27"/>
        <v>0</v>
      </c>
      <c r="BN66" s="42" t="str">
        <f t="shared" si="28"/>
        <v xml:space="preserve">  </v>
      </c>
      <c r="BP66" s="42" t="b">
        <f t="shared" si="29"/>
        <v>0</v>
      </c>
      <c r="BQ66" s="42" t="str">
        <f t="shared" si="30"/>
        <v xml:space="preserve">  </v>
      </c>
      <c r="BS66" s="42" t="b">
        <f t="shared" si="31"/>
        <v>0</v>
      </c>
      <c r="BT66" s="47" t="str">
        <f t="shared" si="32"/>
        <v xml:space="preserve">  </v>
      </c>
      <c r="BV66" s="38" t="b">
        <f t="shared" si="33"/>
        <v>0</v>
      </c>
      <c r="BW66" s="38" t="str">
        <f t="shared" si="62"/>
        <v xml:space="preserve">  </v>
      </c>
      <c r="BY66" s="38" t="b">
        <f t="shared" si="34"/>
        <v>0</v>
      </c>
      <c r="BZ66" s="38" t="str">
        <f t="shared" si="35"/>
        <v xml:space="preserve">  </v>
      </c>
      <c r="CB66" s="38" t="b">
        <f t="shared" si="36"/>
        <v>0</v>
      </c>
      <c r="CC66" s="38" t="str">
        <f t="shared" si="37"/>
        <v xml:space="preserve">  </v>
      </c>
      <c r="CE66" s="38" t="b">
        <f t="shared" si="38"/>
        <v>0</v>
      </c>
      <c r="CF66" s="38" t="str">
        <f t="shared" si="39"/>
        <v xml:space="preserve">  </v>
      </c>
      <c r="CH66" s="38" t="b">
        <f t="shared" si="40"/>
        <v>0</v>
      </c>
      <c r="CI66" s="39" t="str">
        <f t="shared" si="41"/>
        <v xml:space="preserve">  </v>
      </c>
      <c r="CK66" s="67"/>
      <c r="CL66" s="67" t="b">
        <f t="shared" si="48"/>
        <v>0</v>
      </c>
      <c r="CM66" s="67" t="str">
        <f t="shared" si="49"/>
        <v xml:space="preserve">  </v>
      </c>
      <c r="CN66" s="67"/>
      <c r="CO66" s="67" t="b">
        <f t="shared" si="42"/>
        <v>0</v>
      </c>
      <c r="CP66" s="67" t="str">
        <f t="shared" si="43"/>
        <v xml:space="preserve">  </v>
      </c>
      <c r="CQ66" s="67"/>
      <c r="CR66" s="67" t="b">
        <f t="shared" si="50"/>
        <v>0</v>
      </c>
      <c r="CS66" s="67" t="str">
        <f t="shared" si="44"/>
        <v xml:space="preserve">  </v>
      </c>
      <c r="CT66" s="67"/>
      <c r="CU66" s="67" t="b">
        <f t="shared" si="51"/>
        <v>0</v>
      </c>
      <c r="CV66" s="68" t="str">
        <f t="shared" si="45"/>
        <v xml:space="preserve">  </v>
      </c>
      <c r="CW66" s="145">
        <f t="shared" si="52"/>
        <v>3.8</v>
      </c>
      <c r="CX66" s="146">
        <f t="shared" si="53"/>
        <v>0</v>
      </c>
      <c r="DJ66" s="73" t="s">
        <v>282</v>
      </c>
      <c r="DM66" t="s">
        <v>328</v>
      </c>
      <c r="DN66" s="121" t="s">
        <v>328</v>
      </c>
      <c r="DP66" s="120">
        <v>6</v>
      </c>
      <c r="DS66" s="73">
        <v>1</v>
      </c>
      <c r="DU66" s="120">
        <v>1</v>
      </c>
      <c r="FE66" s="15">
        <v>60</v>
      </c>
      <c r="FF66" s="14" t="s">
        <v>177</v>
      </c>
      <c r="FG66" t="str">
        <f t="shared" si="66"/>
        <v>60 Κυθήρων Διαμ. Πειραιώς</v>
      </c>
      <c r="FH66" s="25">
        <v>65253</v>
      </c>
      <c r="FI66" s="155">
        <v>65456</v>
      </c>
      <c r="FJ66" s="156" t="s">
        <v>555</v>
      </c>
      <c r="FK66" t="str">
        <f t="shared" si="55"/>
        <v>65456 ΠΕΙΡΑΙΩΣ</v>
      </c>
    </row>
    <row r="67" spans="2:167">
      <c r="B67" s="149" t="s">
        <v>758</v>
      </c>
      <c r="C67" s="151">
        <v>2831022222</v>
      </c>
      <c r="D67" s="25" t="s">
        <v>608</v>
      </c>
      <c r="E67" t="str">
        <f t="shared" si="0"/>
        <v>8</v>
      </c>
      <c r="F67" t="str">
        <f t="shared" si="1"/>
        <v>81</v>
      </c>
      <c r="G67" t="str">
        <f t="shared" si="2"/>
        <v>ΟΥ</v>
      </c>
      <c r="H67" s="168" t="s">
        <v>626</v>
      </c>
      <c r="I67" s="168" t="s">
        <v>674</v>
      </c>
      <c r="J67" s="109" t="s">
        <v>675</v>
      </c>
      <c r="K67" s="109"/>
      <c r="L67" s="25" t="e">
        <f>CONCATENATE(K67,":",#REF!)</f>
        <v>#REF!</v>
      </c>
      <c r="O67" s="25" t="str">
        <f t="shared" si="47"/>
        <v>:</v>
      </c>
      <c r="P67" s="103">
        <v>41183</v>
      </c>
      <c r="Q67" s="73">
        <f t="shared" si="3"/>
        <v>1</v>
      </c>
      <c r="R67" s="73">
        <f t="shared" si="4"/>
        <v>10</v>
      </c>
      <c r="S67" s="73">
        <f t="shared" si="5"/>
        <v>2012</v>
      </c>
      <c r="T67" s="104">
        <v>0.65486111111111112</v>
      </c>
      <c r="U67" s="105">
        <f t="shared" si="6"/>
        <v>41183</v>
      </c>
      <c r="W67" s="106">
        <f t="shared" si="7"/>
        <v>0</v>
      </c>
      <c r="X67" s="174">
        <f t="shared" si="8"/>
        <v>0.65486111111111112</v>
      </c>
      <c r="Y67" s="105">
        <f t="shared" si="9"/>
        <v>41183</v>
      </c>
      <c r="Z67" s="104">
        <v>0.65625</v>
      </c>
      <c r="AA67" s="106">
        <f t="shared" si="10"/>
        <v>0</v>
      </c>
      <c r="AB67" s="174">
        <f t="shared" si="11"/>
        <v>0.65625</v>
      </c>
      <c r="AC67" s="105">
        <f t="shared" si="12"/>
        <v>41183</v>
      </c>
      <c r="AE67" s="106">
        <f t="shared" si="13"/>
        <v>0</v>
      </c>
      <c r="AF67" s="174">
        <f t="shared" si="14"/>
        <v>0.65625</v>
      </c>
      <c r="AG67" s="105">
        <f t="shared" si="15"/>
        <v>41183</v>
      </c>
      <c r="AH67" s="104">
        <v>0.75</v>
      </c>
      <c r="AI67" s="106">
        <f t="shared" si="16"/>
        <v>0</v>
      </c>
      <c r="AJ67" s="174">
        <f t="shared" si="17"/>
        <v>0.75</v>
      </c>
      <c r="AM67" s="106">
        <f t="shared" si="18"/>
        <v>59303520</v>
      </c>
      <c r="AN67" s="174">
        <f t="shared" si="19"/>
        <v>59303520.75</v>
      </c>
      <c r="AQ67" s="106">
        <f t="shared" si="20"/>
        <v>0</v>
      </c>
      <c r="AR67" s="174">
        <f t="shared" si="21"/>
        <v>0</v>
      </c>
      <c r="AZ67" s="106">
        <f t="shared" si="22"/>
        <v>0</v>
      </c>
      <c r="BB67" s="33" t="s">
        <v>298</v>
      </c>
      <c r="BC67" s="55" t="s">
        <v>316</v>
      </c>
      <c r="BF67" s="57" t="s">
        <v>250</v>
      </c>
      <c r="BG67" s="42" t="b">
        <f t="shared" si="23"/>
        <v>1</v>
      </c>
      <c r="BH67" s="42">
        <v>3</v>
      </c>
      <c r="BJ67" s="42" t="b">
        <f t="shared" si="25"/>
        <v>0</v>
      </c>
      <c r="BK67" s="42" t="str">
        <f t="shared" si="26"/>
        <v xml:space="preserve">  </v>
      </c>
      <c r="BM67" s="42" t="b">
        <f t="shared" si="27"/>
        <v>0</v>
      </c>
      <c r="BN67" s="42" t="str">
        <f t="shared" si="28"/>
        <v xml:space="preserve">  </v>
      </c>
      <c r="BP67" s="42" t="b">
        <f t="shared" si="29"/>
        <v>0</v>
      </c>
      <c r="BQ67" s="42" t="str">
        <f t="shared" si="30"/>
        <v xml:space="preserve">  </v>
      </c>
      <c r="BS67" s="42" t="b">
        <f t="shared" si="31"/>
        <v>0</v>
      </c>
      <c r="BT67" s="47" t="str">
        <f t="shared" si="32"/>
        <v xml:space="preserve">  </v>
      </c>
      <c r="BV67" s="38" t="b">
        <f t="shared" si="33"/>
        <v>0</v>
      </c>
      <c r="BW67" s="38" t="str">
        <f t="shared" si="62"/>
        <v xml:space="preserve">  </v>
      </c>
      <c r="BY67" s="38" t="b">
        <f t="shared" si="34"/>
        <v>0</v>
      </c>
      <c r="BZ67" s="38" t="str">
        <f t="shared" si="35"/>
        <v xml:space="preserve">  </v>
      </c>
      <c r="CB67" s="38" t="b">
        <f t="shared" si="36"/>
        <v>0</v>
      </c>
      <c r="CC67" s="38" t="str">
        <f t="shared" si="37"/>
        <v xml:space="preserve">  </v>
      </c>
      <c r="CE67" s="38" t="b">
        <f t="shared" si="38"/>
        <v>0</v>
      </c>
      <c r="CF67" s="38" t="str">
        <f t="shared" si="39"/>
        <v xml:space="preserve">  </v>
      </c>
      <c r="CH67" s="38" t="b">
        <f t="shared" si="40"/>
        <v>0</v>
      </c>
      <c r="CI67" s="39" t="str">
        <f t="shared" si="41"/>
        <v xml:space="preserve">  </v>
      </c>
      <c r="CK67" s="67" t="s">
        <v>676</v>
      </c>
      <c r="CL67" s="67" t="b">
        <f t="shared" si="48"/>
        <v>1</v>
      </c>
      <c r="CM67" s="67">
        <v>13</v>
      </c>
      <c r="CN67" s="67" t="s">
        <v>611</v>
      </c>
      <c r="CO67" s="67" t="b">
        <f t="shared" si="42"/>
        <v>1</v>
      </c>
      <c r="CP67" s="67">
        <v>1</v>
      </c>
      <c r="CQ67" s="67"/>
      <c r="CR67" s="67" t="b">
        <f t="shared" si="50"/>
        <v>0</v>
      </c>
      <c r="CS67" s="67" t="str">
        <f t="shared" si="44"/>
        <v xml:space="preserve">  </v>
      </c>
      <c r="CT67" s="67"/>
      <c r="CU67" s="67" t="b">
        <f t="shared" si="51"/>
        <v>0</v>
      </c>
      <c r="CV67" s="68" t="str">
        <f t="shared" si="45"/>
        <v xml:space="preserve">  </v>
      </c>
      <c r="CW67" s="145">
        <f t="shared" si="52"/>
        <v>3</v>
      </c>
      <c r="CX67" s="146">
        <f t="shared" si="53"/>
        <v>0</v>
      </c>
      <c r="DJ67" s="73" t="s">
        <v>282</v>
      </c>
      <c r="DL67" t="s">
        <v>294</v>
      </c>
      <c r="DM67" t="s">
        <v>328</v>
      </c>
      <c r="DN67" s="121" t="s">
        <v>328</v>
      </c>
      <c r="DP67" s="120">
        <v>7</v>
      </c>
      <c r="DU67" s="120">
        <v>3</v>
      </c>
      <c r="FE67" s="15">
        <v>61</v>
      </c>
      <c r="FF67" s="14" t="s">
        <v>178</v>
      </c>
      <c r="FG67" t="str">
        <f t="shared" si="66"/>
        <v>61 Αλιάρτου Βοιωτίας</v>
      </c>
      <c r="FH67" s="25">
        <v>65354</v>
      </c>
      <c r="FI67" s="155">
        <v>65457</v>
      </c>
      <c r="FJ67" s="156" t="s">
        <v>559</v>
      </c>
      <c r="FK67" t="str">
        <f t="shared" si="55"/>
        <v>65457 ΠΟΡΟΥ</v>
      </c>
    </row>
    <row r="68" spans="2:167">
      <c r="B68" s="149" t="s">
        <v>758</v>
      </c>
      <c r="C68" s="151">
        <v>2831022222</v>
      </c>
      <c r="D68" s="25" t="s">
        <v>608</v>
      </c>
      <c r="E68" s="168" t="str">
        <f t="shared" ref="E68" si="92">LEFT(D68,1)</f>
        <v>8</v>
      </c>
      <c r="F68" s="168" t="str">
        <f t="shared" ref="F68" si="93">MID(D68,2,2)</f>
        <v>81</v>
      </c>
      <c r="G68" s="168" t="str">
        <f t="shared" ref="G68" si="94">RIGHT(D68,2)</f>
        <v>ΟΥ</v>
      </c>
      <c r="H68" s="168" t="s">
        <v>629</v>
      </c>
      <c r="I68" s="168" t="s">
        <v>650</v>
      </c>
      <c r="L68" s="25" t="str">
        <f t="shared" si="46"/>
        <v>:</v>
      </c>
      <c r="O68" s="25" t="str">
        <f t="shared" si="47"/>
        <v>:</v>
      </c>
      <c r="P68" s="103">
        <v>41185</v>
      </c>
      <c r="Q68" s="73">
        <f t="shared" ref="Q68:Q132" si="95">DAY(P68)</f>
        <v>3</v>
      </c>
      <c r="R68" s="73">
        <f t="shared" ref="R68:R132" si="96">MONTH(P68)</f>
        <v>10</v>
      </c>
      <c r="S68" s="73">
        <f t="shared" ref="S68:S132" si="97">YEAR(P68)</f>
        <v>2012</v>
      </c>
      <c r="T68" s="104">
        <v>0.625</v>
      </c>
      <c r="U68" s="105">
        <f t="shared" ref="U68:U132" si="98">P68</f>
        <v>41185</v>
      </c>
      <c r="V68" s="104">
        <v>0.62638888888888888</v>
      </c>
      <c r="W68" s="106">
        <f t="shared" ref="W68:W132" si="99">ABS(P68-U68)*24*60</f>
        <v>0</v>
      </c>
      <c r="X68" s="174">
        <f t="shared" ref="X68:X132" si="100">ABS(V68-T68)+W68</f>
        <v>1.388888888888884E-3</v>
      </c>
      <c r="Y68" s="105">
        <f t="shared" ref="Y68:Y132" si="101">U68</f>
        <v>41185</v>
      </c>
      <c r="Z68" s="104">
        <v>0.62777777777777777</v>
      </c>
      <c r="AA68" s="106">
        <f t="shared" ref="AA68:AA132" si="102">ABS(Y68-U68)*24*60</f>
        <v>0</v>
      </c>
      <c r="AB68" s="174">
        <f t="shared" ref="AB68:AB132" si="103">ABS(Z68-V68)+AA68</f>
        <v>1.388888888888884E-3</v>
      </c>
      <c r="AC68" s="105">
        <f t="shared" ref="AC68:AC132" si="104">Y68</f>
        <v>41185</v>
      </c>
      <c r="AD68" s="104">
        <v>0.64166666666666672</v>
      </c>
      <c r="AE68" s="106">
        <f t="shared" ref="AE68:AE132" si="105">ABS(AC68-Y68)*24*60</f>
        <v>0</v>
      </c>
      <c r="AF68" s="174">
        <f t="shared" ref="AF68:AF132" si="106">ABS(AD68-Z68)+AE68</f>
        <v>1.3888888888888951E-2</v>
      </c>
      <c r="AG68" s="105">
        <f t="shared" ref="AG68:AG132" si="107">AC68</f>
        <v>41185</v>
      </c>
      <c r="AH68" s="104">
        <v>0.72916666666666663</v>
      </c>
      <c r="AI68" s="106">
        <f t="shared" ref="AI68:AI129" si="108">ABS(AG68-AC68)*24*60</f>
        <v>0</v>
      </c>
      <c r="AJ68" s="174">
        <f t="shared" ref="AJ68:AJ129" si="109">ABS(AH68-AD68)+AI68</f>
        <v>8.7499999999999911E-2</v>
      </c>
      <c r="AM68" s="106">
        <f t="shared" ref="AM68:AM129" si="110">ABS(AK68-AG68)*24*60</f>
        <v>59306400</v>
      </c>
      <c r="AN68" s="174">
        <f t="shared" ref="AN68:AN129" si="111">ABS(AL68-AH68)+AM68</f>
        <v>59306400.729166664</v>
      </c>
      <c r="AQ68" s="106">
        <f t="shared" ref="AQ68:AQ131" si="112">ABS(AO68-AK68)*24*60</f>
        <v>0</v>
      </c>
      <c r="AR68" s="174">
        <f t="shared" ref="AR68:AR131" si="113">ABS(AP68-AL68)+AQ68</f>
        <v>0</v>
      </c>
      <c r="AZ68" s="106">
        <f t="shared" ref="AZ68:AZ131" si="114">(AY68-AX68)*60</f>
        <v>0</v>
      </c>
      <c r="BB68" s="33" t="s">
        <v>298</v>
      </c>
      <c r="BC68" s="55" t="s">
        <v>316</v>
      </c>
      <c r="BF68" s="57" t="s">
        <v>250</v>
      </c>
      <c r="BG68" s="42" t="b">
        <f t="shared" ref="BG68:BG129" si="115">ISTEXT(BF68)</f>
        <v>1</v>
      </c>
      <c r="BH68" s="42">
        <v>3</v>
      </c>
      <c r="BJ68" s="42" t="b">
        <f t="shared" ref="BJ68:BJ129" si="116">ISTEXT(BI68)</f>
        <v>0</v>
      </c>
      <c r="BK68" s="42" t="str">
        <f t="shared" ref="BK68:BK129" si="117">IF(BJ68,"Προσθέσατε αριθμό παρακαλώ","  ")</f>
        <v xml:space="preserve">  </v>
      </c>
      <c r="BM68" s="42" t="b">
        <f t="shared" ref="BM68:BM129" si="118">ISTEXT(BL68)</f>
        <v>0</v>
      </c>
      <c r="BN68" s="42" t="str">
        <f t="shared" ref="BN68:BN129" si="119">IF(BM68,"Προσθέσατε αριθμό παρακαλώ","  ")</f>
        <v xml:space="preserve">  </v>
      </c>
      <c r="BP68" s="42" t="b">
        <f t="shared" ref="BP68:BP129" si="120">ISTEXT(BO68)</f>
        <v>0</v>
      </c>
      <c r="BQ68" s="42" t="str">
        <f t="shared" ref="BQ68:BQ129" si="121">IF(BP68,"Προσθέσατε αριθμό παρακαλώ","  ")</f>
        <v xml:space="preserve">  </v>
      </c>
      <c r="BS68" s="42" t="b">
        <f t="shared" ref="BS68:BS129" si="122">ISTEXT(BR68)</f>
        <v>0</v>
      </c>
      <c r="BT68" s="47" t="str">
        <f t="shared" ref="BT68:BT129" si="123">IF(BS68,"Προσθέσατε αριθμό παρακαλώ","  ")</f>
        <v xml:space="preserve">  </v>
      </c>
      <c r="BV68" s="38" t="b">
        <f t="shared" ref="BV68:BV129" si="124">ISTEXT(BU68)</f>
        <v>0</v>
      </c>
      <c r="BW68" s="38" t="str">
        <f t="shared" ref="BW68:BW122" si="125">IF(BV68,"Προσθέσατε αριθμό παρακαλώ","  ")</f>
        <v xml:space="preserve">  </v>
      </c>
      <c r="BY68" s="38" t="b">
        <f t="shared" ref="BY68:BY131" si="126">ISTEXT(BX68)</f>
        <v>0</v>
      </c>
      <c r="BZ68" s="38" t="str">
        <f t="shared" ref="BZ68:BZ131" si="127">IF(BY68,"Προσθέσατε αριθμό παρακαλώ","  ")</f>
        <v xml:space="preserve">  </v>
      </c>
      <c r="CB68" s="38" t="b">
        <f t="shared" ref="CB68:CB131" si="128">ISTEXT(CA68)</f>
        <v>0</v>
      </c>
      <c r="CC68" s="38" t="str">
        <f t="shared" ref="CC68:CC131" si="129">IF(CB68,"Προσθέσατε αριθμό παρακαλώ","  ")</f>
        <v xml:space="preserve">  </v>
      </c>
      <c r="CE68" s="38" t="b">
        <f t="shared" ref="CE68:CE131" si="130">ISTEXT(CD68)</f>
        <v>0</v>
      </c>
      <c r="CF68" s="38" t="str">
        <f t="shared" ref="CF68:CF131" si="131">IF(CE68,"Προσθέσατε αριθμό παρακαλώ","  ")</f>
        <v xml:space="preserve">  </v>
      </c>
      <c r="CH68" s="38" t="b">
        <f t="shared" ref="CH68:CH131" si="132">ISTEXT(CG68)</f>
        <v>0</v>
      </c>
      <c r="CI68" s="39" t="str">
        <f t="shared" ref="CI68:CI131" si="133">IF(CH68,"Προσθέσατε αριθμό παρακαλώ","  ")</f>
        <v xml:space="preserve">  </v>
      </c>
      <c r="CK68" s="67"/>
      <c r="CL68" s="67" t="b">
        <f t="shared" si="48"/>
        <v>0</v>
      </c>
      <c r="CM68" s="67" t="str">
        <f t="shared" ref="CM68:CM131" si="134">IF(CL68,"Προσθέσατε αριθμό παρακαλώ","  ")</f>
        <v xml:space="preserve">  </v>
      </c>
      <c r="CN68" s="67"/>
      <c r="CO68" s="67" t="b">
        <f t="shared" ref="CO68:CO131" si="135">ISTEXT(CN68)</f>
        <v>0</v>
      </c>
      <c r="CP68" s="67" t="str">
        <f t="shared" ref="CP68:CP131" si="136">IF(CO68,"Προσθέσατε αριθμό παρακαλώ","  ")</f>
        <v xml:space="preserve">  </v>
      </c>
      <c r="CQ68" s="67"/>
      <c r="CR68" s="67" t="b">
        <f t="shared" si="50"/>
        <v>0</v>
      </c>
      <c r="CS68" s="67" t="str">
        <f t="shared" ref="CS68:CS131" si="137">IF(CR68,"Προσθέσατε αριθμό παρακαλώ","  ")</f>
        <v xml:space="preserve">  </v>
      </c>
      <c r="CT68" s="67"/>
      <c r="CU68" s="67" t="b">
        <f t="shared" si="51"/>
        <v>0</v>
      </c>
      <c r="CV68" s="68" t="str">
        <f t="shared" ref="CV68:CV131" si="138">IF(CU68,"Προσθέσατε αριθμό παρακαλώ","  ")</f>
        <v xml:space="preserve">  </v>
      </c>
      <c r="CW68" s="145">
        <f t="shared" si="52"/>
        <v>3</v>
      </c>
      <c r="CX68" s="146">
        <f t="shared" si="53"/>
        <v>0</v>
      </c>
      <c r="DJ68" s="73" t="s">
        <v>281</v>
      </c>
      <c r="DL68" t="s">
        <v>294</v>
      </c>
      <c r="DM68" t="s">
        <v>328</v>
      </c>
      <c r="DN68" s="121" t="s">
        <v>328</v>
      </c>
      <c r="DP68" s="120">
        <v>5</v>
      </c>
      <c r="DU68" s="120">
        <v>2</v>
      </c>
      <c r="FE68" s="15">
        <v>62</v>
      </c>
      <c r="FF68" s="14" t="s">
        <v>179</v>
      </c>
      <c r="FG68" t="str">
        <f t="shared" si="66"/>
        <v>62 Τανάγρας Βοιωτίας</v>
      </c>
      <c r="FH68" s="25">
        <v>65355</v>
      </c>
      <c r="FI68" s="155">
        <v>65558</v>
      </c>
      <c r="FJ68" s="156" t="s">
        <v>535</v>
      </c>
      <c r="FK68" t="str">
        <f t="shared" si="55"/>
        <v>65558 ΛΕΒΑΔΕΙΑΣ</v>
      </c>
    </row>
    <row r="69" spans="2:167">
      <c r="B69" s="149" t="s">
        <v>758</v>
      </c>
      <c r="C69" s="151">
        <v>2831022222</v>
      </c>
      <c r="D69" s="25" t="s">
        <v>608</v>
      </c>
      <c r="E69" t="str">
        <f t="shared" ref="E69:E122" si="139">LEFT(D69,1)</f>
        <v>8</v>
      </c>
      <c r="F69" t="str">
        <f t="shared" ref="F69:F122" si="140">MID(D69,2,2)</f>
        <v>81</v>
      </c>
      <c r="G69" t="str">
        <f t="shared" ref="G69:G122" si="141">RIGHT(D69,2)</f>
        <v>ΟΥ</v>
      </c>
      <c r="H69" s="168" t="s">
        <v>654</v>
      </c>
      <c r="I69" s="168" t="s">
        <v>677</v>
      </c>
      <c r="J69" s="109" t="s">
        <v>678</v>
      </c>
      <c r="L69" s="25" t="str">
        <f>CONCATENATE(M69,":",K69)</f>
        <v>:</v>
      </c>
      <c r="M69" s="109"/>
      <c r="O69" s="25" t="e">
        <f>CONCATENATE(#REF!,":",N69)</f>
        <v>#REF!</v>
      </c>
      <c r="P69" s="103">
        <v>41185</v>
      </c>
      <c r="Q69" s="73">
        <f t="shared" si="95"/>
        <v>3</v>
      </c>
      <c r="R69" s="73">
        <f t="shared" si="96"/>
        <v>10</v>
      </c>
      <c r="S69" s="73">
        <f t="shared" si="97"/>
        <v>2012</v>
      </c>
      <c r="T69" s="104">
        <v>0.4861111111111111</v>
      </c>
      <c r="U69" s="105">
        <f t="shared" si="98"/>
        <v>41185</v>
      </c>
      <c r="V69" s="104">
        <v>0.4861111111111111</v>
      </c>
      <c r="W69" s="106">
        <f t="shared" si="99"/>
        <v>0</v>
      </c>
      <c r="X69" s="174">
        <f t="shared" si="100"/>
        <v>0</v>
      </c>
      <c r="Y69" s="105">
        <f t="shared" si="101"/>
        <v>41185</v>
      </c>
      <c r="Z69" s="104">
        <v>0.4861111111111111</v>
      </c>
      <c r="AA69" s="106">
        <f t="shared" si="102"/>
        <v>0</v>
      </c>
      <c r="AB69" s="174">
        <f t="shared" si="103"/>
        <v>0</v>
      </c>
      <c r="AC69" s="105">
        <f t="shared" si="104"/>
        <v>41185</v>
      </c>
      <c r="AD69" s="104">
        <v>0.50347222222222221</v>
      </c>
      <c r="AE69" s="106">
        <f t="shared" si="105"/>
        <v>0</v>
      </c>
      <c r="AF69" s="174">
        <f t="shared" si="106"/>
        <v>1.7361111111111105E-2</v>
      </c>
      <c r="AG69" s="105">
        <f t="shared" si="107"/>
        <v>41185</v>
      </c>
      <c r="AH69" s="104">
        <v>0.77083333333333337</v>
      </c>
      <c r="AI69" s="106">
        <f t="shared" si="108"/>
        <v>0</v>
      </c>
      <c r="AJ69" s="174">
        <f t="shared" si="109"/>
        <v>0.26736111111111116</v>
      </c>
      <c r="AM69" s="106">
        <f t="shared" si="110"/>
        <v>59306400</v>
      </c>
      <c r="AN69" s="174">
        <f t="shared" si="111"/>
        <v>59306400.770833336</v>
      </c>
      <c r="AQ69" s="106">
        <f t="shared" si="112"/>
        <v>0</v>
      </c>
      <c r="AR69" s="174">
        <f t="shared" si="113"/>
        <v>0</v>
      </c>
      <c r="AZ69" s="106">
        <f t="shared" si="114"/>
        <v>0</v>
      </c>
      <c r="BB69" s="33" t="s">
        <v>298</v>
      </c>
      <c r="BC69" s="55" t="s">
        <v>311</v>
      </c>
      <c r="BF69" s="57" t="s">
        <v>239</v>
      </c>
      <c r="BG69" s="42" t="b">
        <f t="shared" si="115"/>
        <v>1</v>
      </c>
      <c r="BH69" s="42">
        <v>30</v>
      </c>
      <c r="BI69" s="57" t="s">
        <v>250</v>
      </c>
      <c r="BJ69" s="42" t="b">
        <f t="shared" si="116"/>
        <v>1</v>
      </c>
      <c r="BK69" s="42">
        <v>70</v>
      </c>
      <c r="BM69" s="42" t="b">
        <f t="shared" si="118"/>
        <v>0</v>
      </c>
      <c r="BN69" s="42" t="str">
        <f t="shared" si="119"/>
        <v xml:space="preserve">  </v>
      </c>
      <c r="BP69" s="42" t="b">
        <f t="shared" si="120"/>
        <v>0</v>
      </c>
      <c r="BQ69" s="42" t="str">
        <f t="shared" si="121"/>
        <v xml:space="preserve">  </v>
      </c>
      <c r="BS69" s="42" t="b">
        <f t="shared" si="122"/>
        <v>0</v>
      </c>
      <c r="BT69" s="47" t="str">
        <f t="shared" si="123"/>
        <v xml:space="preserve">  </v>
      </c>
      <c r="BV69" s="38" t="b">
        <f t="shared" si="124"/>
        <v>0</v>
      </c>
      <c r="BW69" s="38" t="str">
        <f t="shared" si="125"/>
        <v xml:space="preserve">  </v>
      </c>
      <c r="BY69" s="38" t="b">
        <f t="shared" si="126"/>
        <v>0</v>
      </c>
      <c r="BZ69" s="38" t="str">
        <f t="shared" si="127"/>
        <v xml:space="preserve">  </v>
      </c>
      <c r="CB69" s="38" t="b">
        <f t="shared" si="128"/>
        <v>0</v>
      </c>
      <c r="CC69" s="38" t="str">
        <f t="shared" si="129"/>
        <v xml:space="preserve">  </v>
      </c>
      <c r="CE69" s="38" t="b">
        <f t="shared" si="130"/>
        <v>0</v>
      </c>
      <c r="CF69" s="38" t="str">
        <f t="shared" si="131"/>
        <v xml:space="preserve">  </v>
      </c>
      <c r="CH69" s="38" t="b">
        <f t="shared" si="132"/>
        <v>0</v>
      </c>
      <c r="CI69" s="39" t="str">
        <f t="shared" si="133"/>
        <v xml:space="preserve">  </v>
      </c>
      <c r="CK69" s="67"/>
      <c r="CL69" s="67" t="b">
        <f t="shared" ref="CL69:CL132" si="142">ISTEXT(CK69)</f>
        <v>0</v>
      </c>
      <c r="CM69" s="67" t="str">
        <f t="shared" si="134"/>
        <v xml:space="preserve">  </v>
      </c>
      <c r="CN69" s="67"/>
      <c r="CO69" s="67" t="b">
        <f t="shared" si="135"/>
        <v>0</v>
      </c>
      <c r="CP69" s="67" t="str">
        <f t="shared" si="136"/>
        <v xml:space="preserve">  </v>
      </c>
      <c r="CQ69" s="67"/>
      <c r="CR69" s="67" t="b">
        <f t="shared" ref="CR69:CR132" si="143">ISTEXT(CQ69)</f>
        <v>0</v>
      </c>
      <c r="CS69" s="67" t="str">
        <f t="shared" si="137"/>
        <v xml:space="preserve">  </v>
      </c>
      <c r="CT69" s="67"/>
      <c r="CU69" s="67" t="b">
        <f t="shared" ref="CU69:CU132" si="144">ISTEXT(CT69)</f>
        <v>0</v>
      </c>
      <c r="CV69" s="68" t="str">
        <f t="shared" si="138"/>
        <v xml:space="preserve">  </v>
      </c>
      <c r="CW69" s="145">
        <f t="shared" ref="CW69:CW129" si="145">SUM(BH69,BK69,BN69,BQ69,BT69)</f>
        <v>100</v>
      </c>
      <c r="CX69" s="146">
        <f t="shared" ref="CX69:CX129" si="146">SUM(BW69,BZ69,CC69,CF69,CI69)</f>
        <v>0</v>
      </c>
      <c r="DJ69" s="73" t="s">
        <v>283</v>
      </c>
      <c r="DL69" t="s">
        <v>294</v>
      </c>
      <c r="DM69" t="s">
        <v>328</v>
      </c>
      <c r="DN69" s="121" t="s">
        <v>328</v>
      </c>
      <c r="DP69" s="120">
        <v>19</v>
      </c>
      <c r="DU69" s="120">
        <v>6</v>
      </c>
      <c r="FE69" s="15">
        <v>63</v>
      </c>
      <c r="FF69" s="14" t="s">
        <v>180</v>
      </c>
      <c r="FG69" t="str">
        <f t="shared" si="66"/>
        <v>63 Αμφίσσης Φωκίδος</v>
      </c>
      <c r="FH69" s="25">
        <v>65456</v>
      </c>
      <c r="FI69" s="155">
        <v>65559</v>
      </c>
      <c r="FJ69" s="156" t="s">
        <v>507</v>
      </c>
      <c r="FK69" t="str">
        <f t="shared" si="55"/>
        <v>65559 ΘΗΒΩΝ</v>
      </c>
    </row>
    <row r="70" spans="2:167">
      <c r="B70" s="149" t="s">
        <v>758</v>
      </c>
      <c r="C70" s="151">
        <v>2831022222</v>
      </c>
      <c r="D70" s="25" t="s">
        <v>608</v>
      </c>
      <c r="E70" t="str">
        <f t="shared" si="139"/>
        <v>8</v>
      </c>
      <c r="F70" t="str">
        <f t="shared" si="140"/>
        <v>81</v>
      </c>
      <c r="G70" t="str">
        <f t="shared" si="141"/>
        <v>ΟΥ</v>
      </c>
      <c r="H70" s="168" t="s">
        <v>639</v>
      </c>
      <c r="I70" s="168" t="s">
        <v>668</v>
      </c>
      <c r="J70" s="109" t="s">
        <v>679</v>
      </c>
      <c r="K70" s="109"/>
      <c r="L70" s="25" t="e">
        <f>CONCATENATE(M70,":",#REF!)</f>
        <v>#REF!</v>
      </c>
      <c r="M70" s="109"/>
      <c r="O70" s="25" t="e">
        <f>CONCATENATE(#REF!,":",N70)</f>
        <v>#REF!</v>
      </c>
      <c r="P70" s="103">
        <v>41186</v>
      </c>
      <c r="Q70" s="73">
        <f t="shared" si="95"/>
        <v>4</v>
      </c>
      <c r="R70" s="73">
        <f t="shared" si="96"/>
        <v>10</v>
      </c>
      <c r="S70" s="73">
        <f t="shared" si="97"/>
        <v>2012</v>
      </c>
      <c r="T70" s="104">
        <v>0.40277777777777773</v>
      </c>
      <c r="U70" s="105">
        <f t="shared" si="98"/>
        <v>41186</v>
      </c>
      <c r="V70" s="104">
        <v>0.40625</v>
      </c>
      <c r="W70" s="106">
        <f t="shared" si="99"/>
        <v>0</v>
      </c>
      <c r="X70" s="174">
        <f t="shared" si="100"/>
        <v>3.4722222222222654E-3</v>
      </c>
      <c r="Y70" s="105">
        <f t="shared" si="101"/>
        <v>41186</v>
      </c>
      <c r="Z70" s="104">
        <v>0.40972222222222227</v>
      </c>
      <c r="AA70" s="106">
        <f t="shared" si="102"/>
        <v>0</v>
      </c>
      <c r="AB70" s="174">
        <f t="shared" si="103"/>
        <v>3.4722222222222654E-3</v>
      </c>
      <c r="AC70" s="105">
        <f t="shared" si="104"/>
        <v>41186</v>
      </c>
      <c r="AD70" s="104">
        <v>0.41666666666666669</v>
      </c>
      <c r="AE70" s="106">
        <f t="shared" si="105"/>
        <v>0</v>
      </c>
      <c r="AF70" s="174">
        <f t="shared" si="106"/>
        <v>6.9444444444444198E-3</v>
      </c>
      <c r="AG70" s="105">
        <f t="shared" si="107"/>
        <v>41186</v>
      </c>
      <c r="AH70" s="104">
        <v>0.4375</v>
      </c>
      <c r="AI70" s="106">
        <f t="shared" si="108"/>
        <v>0</v>
      </c>
      <c r="AJ70" s="174">
        <f t="shared" si="109"/>
        <v>2.0833333333333315E-2</v>
      </c>
      <c r="AM70" s="106">
        <f t="shared" si="110"/>
        <v>59307840</v>
      </c>
      <c r="AN70" s="174">
        <f t="shared" si="111"/>
        <v>59307840.4375</v>
      </c>
      <c r="AQ70" s="106">
        <f t="shared" si="112"/>
        <v>0</v>
      </c>
      <c r="AR70" s="174">
        <f t="shared" si="113"/>
        <v>0</v>
      </c>
      <c r="AZ70" s="106">
        <f t="shared" si="114"/>
        <v>0</v>
      </c>
      <c r="BB70" s="33" t="s">
        <v>298</v>
      </c>
      <c r="BC70" s="55" t="s">
        <v>316</v>
      </c>
      <c r="BF70" s="57" t="s">
        <v>250</v>
      </c>
      <c r="BG70" s="42" t="b">
        <f t="shared" si="115"/>
        <v>1</v>
      </c>
      <c r="BH70" s="42">
        <v>0.5</v>
      </c>
      <c r="BJ70" s="42" t="b">
        <f t="shared" si="116"/>
        <v>0</v>
      </c>
      <c r="BK70" s="42" t="str">
        <f t="shared" si="117"/>
        <v xml:space="preserve">  </v>
      </c>
      <c r="BM70" s="42" t="b">
        <f t="shared" si="118"/>
        <v>0</v>
      </c>
      <c r="BN70" s="42" t="str">
        <f t="shared" si="119"/>
        <v xml:space="preserve">  </v>
      </c>
      <c r="BP70" s="42" t="b">
        <f t="shared" si="120"/>
        <v>0</v>
      </c>
      <c r="BQ70" s="42" t="str">
        <f t="shared" si="121"/>
        <v xml:space="preserve">  </v>
      </c>
      <c r="BS70" s="42" t="b">
        <f t="shared" si="122"/>
        <v>0</v>
      </c>
      <c r="BT70" s="47" t="str">
        <f t="shared" si="123"/>
        <v xml:space="preserve">  </v>
      </c>
      <c r="BV70" s="38" t="b">
        <f t="shared" si="124"/>
        <v>0</v>
      </c>
      <c r="BW70" s="38" t="str">
        <f t="shared" si="125"/>
        <v xml:space="preserve">  </v>
      </c>
      <c r="BY70" s="38" t="b">
        <f t="shared" si="126"/>
        <v>0</v>
      </c>
      <c r="BZ70" s="38" t="str">
        <f t="shared" si="127"/>
        <v xml:space="preserve">  </v>
      </c>
      <c r="CB70" s="38" t="b">
        <f t="shared" si="128"/>
        <v>0</v>
      </c>
      <c r="CC70" s="38" t="str">
        <f t="shared" si="129"/>
        <v xml:space="preserve">  </v>
      </c>
      <c r="CE70" s="38" t="b">
        <f t="shared" si="130"/>
        <v>0</v>
      </c>
      <c r="CF70" s="38" t="str">
        <f t="shared" si="131"/>
        <v xml:space="preserve">  </v>
      </c>
      <c r="CH70" s="38" t="b">
        <f t="shared" si="132"/>
        <v>0</v>
      </c>
      <c r="CI70" s="39" t="str">
        <f t="shared" si="133"/>
        <v xml:space="preserve">  </v>
      </c>
      <c r="CK70" s="67"/>
      <c r="CL70" s="67" t="b">
        <f t="shared" si="142"/>
        <v>0</v>
      </c>
      <c r="CM70" s="67" t="str">
        <f t="shared" si="134"/>
        <v xml:space="preserve">  </v>
      </c>
      <c r="CN70" s="67"/>
      <c r="CO70" s="67" t="b">
        <f t="shared" si="135"/>
        <v>0</v>
      </c>
      <c r="CP70" s="67" t="str">
        <f t="shared" si="136"/>
        <v xml:space="preserve">  </v>
      </c>
      <c r="CQ70" s="67"/>
      <c r="CR70" s="67" t="b">
        <f t="shared" si="143"/>
        <v>0</v>
      </c>
      <c r="CS70" s="67" t="str">
        <f t="shared" si="137"/>
        <v xml:space="preserve">  </v>
      </c>
      <c r="CT70" s="67"/>
      <c r="CU70" s="67" t="b">
        <f t="shared" si="144"/>
        <v>0</v>
      </c>
      <c r="CV70" s="68" t="str">
        <f t="shared" si="138"/>
        <v xml:space="preserve">  </v>
      </c>
      <c r="CW70" s="145">
        <f t="shared" si="145"/>
        <v>0.5</v>
      </c>
      <c r="CX70" s="146">
        <f t="shared" si="146"/>
        <v>0</v>
      </c>
      <c r="DJ70" s="73" t="s">
        <v>281</v>
      </c>
      <c r="DM70" t="s">
        <v>328</v>
      </c>
      <c r="DN70" s="121" t="s">
        <v>328</v>
      </c>
      <c r="DP70" s="120">
        <v>2</v>
      </c>
      <c r="DU70" s="120">
        <v>1</v>
      </c>
      <c r="FE70" s="15">
        <v>64</v>
      </c>
      <c r="FF70" s="14" t="s">
        <v>181</v>
      </c>
      <c r="FG70" t="str">
        <f t="shared" si="66"/>
        <v>64 Λιδωρικίου Φωκίδος</v>
      </c>
      <c r="FH70" s="25">
        <v>65457</v>
      </c>
      <c r="FI70" s="155">
        <v>65660</v>
      </c>
      <c r="FJ70" s="156" t="s">
        <v>485</v>
      </c>
      <c r="FK70" t="str">
        <f t="shared" si="55"/>
        <v>65660 ΑΜΦΙΣΣΑΣ</v>
      </c>
    </row>
    <row r="71" spans="2:167">
      <c r="B71" s="149" t="s">
        <v>758</v>
      </c>
      <c r="C71" s="151">
        <v>2831022222</v>
      </c>
      <c r="D71" s="25" t="s">
        <v>608</v>
      </c>
      <c r="E71" s="168" t="str">
        <f t="shared" ref="E71" si="147">LEFT(D71,1)</f>
        <v>8</v>
      </c>
      <c r="F71" s="168" t="str">
        <f t="shared" ref="F71" si="148">MID(D71,2,2)</f>
        <v>81</v>
      </c>
      <c r="G71" s="168" t="str">
        <f t="shared" ref="G71" si="149">RIGHT(D71,2)</f>
        <v>ΟΥ</v>
      </c>
      <c r="H71" s="168" t="s">
        <v>639</v>
      </c>
      <c r="I71" s="168" t="s">
        <v>667</v>
      </c>
      <c r="J71" s="109" t="s">
        <v>680</v>
      </c>
      <c r="L71" s="25" t="str">
        <f>CONCATENATE(M71,":",K71)</f>
        <v>:</v>
      </c>
      <c r="M71" s="109"/>
      <c r="O71" s="25" t="e">
        <f>CONCATENATE(#REF!,":",N71)</f>
        <v>#REF!</v>
      </c>
      <c r="P71" s="103">
        <v>41187</v>
      </c>
      <c r="Q71" s="73">
        <f t="shared" si="95"/>
        <v>5</v>
      </c>
      <c r="R71" s="73">
        <f t="shared" si="96"/>
        <v>10</v>
      </c>
      <c r="S71" s="73">
        <f t="shared" si="97"/>
        <v>2012</v>
      </c>
      <c r="T71" s="104">
        <v>0.84375</v>
      </c>
      <c r="U71" s="105">
        <f t="shared" si="98"/>
        <v>41187</v>
      </c>
      <c r="V71" s="104">
        <v>0.84444444444444444</v>
      </c>
      <c r="W71" s="106">
        <f t="shared" si="99"/>
        <v>0</v>
      </c>
      <c r="X71" s="174">
        <f t="shared" si="100"/>
        <v>6.9444444444444198E-4</v>
      </c>
      <c r="Y71" s="105">
        <f t="shared" si="101"/>
        <v>41187</v>
      </c>
      <c r="Z71" s="104">
        <v>0.84513888888888899</v>
      </c>
      <c r="AA71" s="106">
        <f t="shared" si="102"/>
        <v>0</v>
      </c>
      <c r="AB71" s="174">
        <f t="shared" si="103"/>
        <v>6.94444444444553E-4</v>
      </c>
      <c r="AC71" s="105">
        <f t="shared" si="104"/>
        <v>41187</v>
      </c>
      <c r="AD71" s="104">
        <v>0.8534722222222223</v>
      </c>
      <c r="AE71" s="106">
        <f t="shared" si="105"/>
        <v>0</v>
      </c>
      <c r="AF71" s="174">
        <f t="shared" si="106"/>
        <v>8.3333333333333037E-3</v>
      </c>
      <c r="AG71" s="105">
        <f t="shared" si="107"/>
        <v>41187</v>
      </c>
      <c r="AH71" s="104">
        <v>0.90972222222222221</v>
      </c>
      <c r="AI71" s="106">
        <f t="shared" si="108"/>
        <v>0</v>
      </c>
      <c r="AJ71" s="174">
        <f t="shared" si="109"/>
        <v>5.6249999999999911E-2</v>
      </c>
      <c r="AM71" s="106">
        <f t="shared" si="110"/>
        <v>59309280</v>
      </c>
      <c r="AN71" s="174">
        <f t="shared" si="111"/>
        <v>59309280.909722224</v>
      </c>
      <c r="AQ71" s="106">
        <f t="shared" si="112"/>
        <v>0</v>
      </c>
      <c r="AR71" s="174">
        <f t="shared" si="113"/>
        <v>0</v>
      </c>
      <c r="AZ71" s="106">
        <f t="shared" si="114"/>
        <v>0</v>
      </c>
      <c r="BB71" s="33" t="s">
        <v>298</v>
      </c>
      <c r="BC71" s="55" t="s">
        <v>316</v>
      </c>
      <c r="BF71" s="57" t="s">
        <v>250</v>
      </c>
      <c r="BG71" s="42" t="b">
        <f t="shared" si="115"/>
        <v>1</v>
      </c>
      <c r="BH71" s="42">
        <v>2</v>
      </c>
      <c r="BJ71" s="42" t="b">
        <f t="shared" si="116"/>
        <v>0</v>
      </c>
      <c r="BK71" s="42" t="str">
        <f t="shared" si="117"/>
        <v xml:space="preserve">  </v>
      </c>
      <c r="BM71" s="42" t="b">
        <f t="shared" si="118"/>
        <v>0</v>
      </c>
      <c r="BN71" s="42" t="str">
        <f t="shared" si="119"/>
        <v xml:space="preserve">  </v>
      </c>
      <c r="BP71" s="42" t="b">
        <f t="shared" si="120"/>
        <v>0</v>
      </c>
      <c r="BQ71" s="42" t="str">
        <f t="shared" si="121"/>
        <v xml:space="preserve">  </v>
      </c>
      <c r="BS71" s="42" t="b">
        <f t="shared" si="122"/>
        <v>0</v>
      </c>
      <c r="BT71" s="47" t="str">
        <f t="shared" si="123"/>
        <v xml:space="preserve">  </v>
      </c>
      <c r="BV71" s="38" t="b">
        <f t="shared" si="124"/>
        <v>0</v>
      </c>
      <c r="BW71" s="38" t="str">
        <f t="shared" si="125"/>
        <v xml:space="preserve">  </v>
      </c>
      <c r="BY71" s="38" t="b">
        <f t="shared" si="126"/>
        <v>0</v>
      </c>
      <c r="BZ71" s="38" t="str">
        <f t="shared" si="127"/>
        <v xml:space="preserve">  </v>
      </c>
      <c r="CB71" s="38" t="b">
        <f t="shared" si="128"/>
        <v>0</v>
      </c>
      <c r="CC71" s="38" t="str">
        <f t="shared" si="129"/>
        <v xml:space="preserve">  </v>
      </c>
      <c r="CE71" s="38" t="b">
        <f t="shared" si="130"/>
        <v>0</v>
      </c>
      <c r="CF71" s="38" t="str">
        <f t="shared" si="131"/>
        <v xml:space="preserve">  </v>
      </c>
      <c r="CH71" s="38" t="b">
        <f t="shared" si="132"/>
        <v>0</v>
      </c>
      <c r="CI71" s="39" t="str">
        <f t="shared" si="133"/>
        <v xml:space="preserve">  </v>
      </c>
      <c r="CK71" s="67"/>
      <c r="CL71" s="67" t="b">
        <f t="shared" si="142"/>
        <v>0</v>
      </c>
      <c r="CM71" s="67" t="str">
        <f t="shared" si="134"/>
        <v xml:space="preserve">  </v>
      </c>
      <c r="CN71" s="67"/>
      <c r="CO71" s="67" t="b">
        <f t="shared" si="135"/>
        <v>0</v>
      </c>
      <c r="CP71" s="67" t="str">
        <f t="shared" si="136"/>
        <v xml:space="preserve">  </v>
      </c>
      <c r="CQ71" s="67"/>
      <c r="CR71" s="67" t="b">
        <f t="shared" si="143"/>
        <v>0</v>
      </c>
      <c r="CS71" s="67" t="str">
        <f t="shared" si="137"/>
        <v xml:space="preserve">  </v>
      </c>
      <c r="CT71" s="67"/>
      <c r="CU71" s="67" t="b">
        <f t="shared" si="144"/>
        <v>0</v>
      </c>
      <c r="CV71" s="68" t="str">
        <f t="shared" si="138"/>
        <v xml:space="preserve">  </v>
      </c>
      <c r="CW71" s="145">
        <f t="shared" si="145"/>
        <v>2</v>
      </c>
      <c r="CX71" s="146">
        <f t="shared" si="146"/>
        <v>0</v>
      </c>
      <c r="DJ71" s="73" t="s">
        <v>282</v>
      </c>
      <c r="DL71" t="s">
        <v>294</v>
      </c>
      <c r="DM71" t="s">
        <v>328</v>
      </c>
      <c r="DN71" s="121" t="s">
        <v>328</v>
      </c>
      <c r="DP71" s="120">
        <v>4</v>
      </c>
      <c r="DU71" s="120">
        <v>22</v>
      </c>
      <c r="FE71" s="15">
        <v>65</v>
      </c>
      <c r="FF71" s="14" t="s">
        <v>182</v>
      </c>
      <c r="FG71" t="str">
        <f>CONCATENATE(FE71," ",FF71)</f>
        <v>65 Δεσφίνης Φωκίδος</v>
      </c>
      <c r="FH71" s="25">
        <v>65558</v>
      </c>
      <c r="FI71" s="155">
        <v>65661</v>
      </c>
      <c r="FJ71" s="156" t="s">
        <v>538</v>
      </c>
      <c r="FK71" t="str">
        <f t="shared" ref="FK71:FK113" si="150">CONCATENATE(FI71," ",FJ71)</f>
        <v>65661 ΛΙΔΟΡΙΚΙΟΥ</v>
      </c>
    </row>
    <row r="72" spans="2:167">
      <c r="B72" s="149" t="s">
        <v>758</v>
      </c>
      <c r="C72" s="151">
        <v>2831022222</v>
      </c>
      <c r="D72" s="25" t="s">
        <v>608</v>
      </c>
      <c r="E72" s="168" t="str">
        <f t="shared" ref="E72:E73" si="151">LEFT(D72,1)</f>
        <v>8</v>
      </c>
      <c r="F72" s="168" t="str">
        <f t="shared" ref="F72:F73" si="152">MID(D72,2,2)</f>
        <v>81</v>
      </c>
      <c r="G72" s="168" t="str">
        <f t="shared" ref="G72:G73" si="153">RIGHT(D72,2)</f>
        <v>ΟΥ</v>
      </c>
      <c r="H72" s="168" t="s">
        <v>639</v>
      </c>
      <c r="I72" s="168" t="s">
        <v>640</v>
      </c>
      <c r="L72" s="25" t="str">
        <f t="shared" ref="L72:L129" si="154">CONCATENATE(J72,":",K72)</f>
        <v>:</v>
      </c>
      <c r="O72" s="25" t="str">
        <f t="shared" ref="O72:O129" si="155">CONCATENATE(M72,":",N72)</f>
        <v>:</v>
      </c>
      <c r="P72" s="103">
        <v>41190</v>
      </c>
      <c r="Q72" s="73">
        <f t="shared" si="95"/>
        <v>8</v>
      </c>
      <c r="R72" s="73">
        <f t="shared" si="96"/>
        <v>10</v>
      </c>
      <c r="S72" s="73">
        <f t="shared" si="97"/>
        <v>2012</v>
      </c>
      <c r="T72" s="104">
        <v>0.64930555555555558</v>
      </c>
      <c r="U72" s="105">
        <f t="shared" si="98"/>
        <v>41190</v>
      </c>
      <c r="V72" s="104">
        <v>0.65208333333333335</v>
      </c>
      <c r="W72" s="106">
        <f t="shared" si="99"/>
        <v>0</v>
      </c>
      <c r="X72" s="174">
        <f t="shared" si="100"/>
        <v>2.7777777777777679E-3</v>
      </c>
      <c r="Y72" s="105">
        <f t="shared" si="101"/>
        <v>41190</v>
      </c>
      <c r="Z72" s="104">
        <v>0.65277777777777779</v>
      </c>
      <c r="AA72" s="106">
        <f t="shared" si="102"/>
        <v>0</v>
      </c>
      <c r="AB72" s="174">
        <f t="shared" si="103"/>
        <v>6.9444444444444198E-4</v>
      </c>
      <c r="AC72" s="105">
        <f t="shared" si="104"/>
        <v>41190</v>
      </c>
      <c r="AD72" s="104">
        <v>0.66319444444444442</v>
      </c>
      <c r="AE72" s="106">
        <f t="shared" si="105"/>
        <v>0</v>
      </c>
      <c r="AF72" s="174">
        <f t="shared" si="106"/>
        <v>1.041666666666663E-2</v>
      </c>
      <c r="AG72" s="105">
        <f t="shared" si="107"/>
        <v>41190</v>
      </c>
      <c r="AH72" s="104">
        <v>0.6875</v>
      </c>
      <c r="AI72" s="106">
        <f t="shared" si="108"/>
        <v>0</v>
      </c>
      <c r="AJ72" s="174">
        <f t="shared" si="109"/>
        <v>2.430555555555558E-2</v>
      </c>
      <c r="AM72" s="106">
        <f t="shared" si="110"/>
        <v>59313600</v>
      </c>
      <c r="AN72" s="174">
        <f t="shared" si="111"/>
        <v>59313600.6875</v>
      </c>
      <c r="AQ72" s="106">
        <f t="shared" si="112"/>
        <v>0</v>
      </c>
      <c r="AR72" s="174">
        <f t="shared" si="113"/>
        <v>0</v>
      </c>
      <c r="AZ72" s="106">
        <f t="shared" si="114"/>
        <v>0</v>
      </c>
      <c r="BB72" s="33" t="s">
        <v>298</v>
      </c>
      <c r="BC72" s="55" t="s">
        <v>316</v>
      </c>
      <c r="BF72" s="57" t="s">
        <v>250</v>
      </c>
      <c r="BG72" s="42" t="b">
        <f t="shared" si="115"/>
        <v>1</v>
      </c>
      <c r="BH72" s="42">
        <v>1</v>
      </c>
      <c r="BJ72" s="42" t="b">
        <f t="shared" si="116"/>
        <v>0</v>
      </c>
      <c r="BK72" s="42" t="str">
        <f t="shared" si="117"/>
        <v xml:space="preserve">  </v>
      </c>
      <c r="BM72" s="42" t="b">
        <f t="shared" si="118"/>
        <v>0</v>
      </c>
      <c r="BN72" s="42" t="str">
        <f t="shared" si="119"/>
        <v xml:space="preserve">  </v>
      </c>
      <c r="BP72" s="42" t="b">
        <f t="shared" si="120"/>
        <v>0</v>
      </c>
      <c r="BQ72" s="42" t="str">
        <f t="shared" si="121"/>
        <v xml:space="preserve">  </v>
      </c>
      <c r="BS72" s="42" t="b">
        <f t="shared" si="122"/>
        <v>0</v>
      </c>
      <c r="BT72" s="47" t="str">
        <f t="shared" si="123"/>
        <v xml:space="preserve">  </v>
      </c>
      <c r="BV72" s="38" t="b">
        <f t="shared" si="124"/>
        <v>0</v>
      </c>
      <c r="BY72" s="38" t="b">
        <f t="shared" si="126"/>
        <v>0</v>
      </c>
      <c r="BZ72" s="38" t="str">
        <f t="shared" si="127"/>
        <v xml:space="preserve">  </v>
      </c>
      <c r="CB72" s="38" t="b">
        <f t="shared" si="128"/>
        <v>0</v>
      </c>
      <c r="CC72" s="38" t="str">
        <f t="shared" si="129"/>
        <v xml:space="preserve">  </v>
      </c>
      <c r="CE72" s="38" t="b">
        <f t="shared" si="130"/>
        <v>0</v>
      </c>
      <c r="CF72" s="38" t="str">
        <f t="shared" si="131"/>
        <v xml:space="preserve">  </v>
      </c>
      <c r="CH72" s="38" t="b">
        <f t="shared" si="132"/>
        <v>0</v>
      </c>
      <c r="CI72" s="39" t="str">
        <f t="shared" si="133"/>
        <v xml:space="preserve">  </v>
      </c>
      <c r="CK72" s="67"/>
      <c r="CL72" s="67" t="b">
        <f t="shared" si="142"/>
        <v>0</v>
      </c>
      <c r="CM72" s="67" t="str">
        <f t="shared" si="134"/>
        <v xml:space="preserve">  </v>
      </c>
      <c r="CN72" s="67"/>
      <c r="CO72" s="67" t="b">
        <f t="shared" si="135"/>
        <v>0</v>
      </c>
      <c r="CP72" s="67" t="str">
        <f t="shared" si="136"/>
        <v xml:space="preserve">  </v>
      </c>
      <c r="CQ72" s="67"/>
      <c r="CR72" s="67" t="b">
        <f t="shared" si="143"/>
        <v>0</v>
      </c>
      <c r="CS72" s="67" t="str">
        <f t="shared" si="137"/>
        <v xml:space="preserve">  </v>
      </c>
      <c r="CT72" s="67"/>
      <c r="CU72" s="67" t="b">
        <f t="shared" si="144"/>
        <v>0</v>
      </c>
      <c r="CV72" s="68" t="str">
        <f t="shared" si="138"/>
        <v xml:space="preserve">  </v>
      </c>
      <c r="CW72" s="145">
        <f t="shared" si="145"/>
        <v>1</v>
      </c>
      <c r="CX72" s="146">
        <f t="shared" si="146"/>
        <v>0</v>
      </c>
      <c r="DJ72" s="73" t="s">
        <v>281</v>
      </c>
      <c r="DM72" t="s">
        <v>328</v>
      </c>
      <c r="DN72" s="121" t="s">
        <v>328</v>
      </c>
      <c r="DP72" s="120">
        <v>2</v>
      </c>
      <c r="FE72" s="15">
        <v>66</v>
      </c>
      <c r="FF72" s="14" t="s">
        <v>183</v>
      </c>
      <c r="FG72" t="str">
        <f t="shared" ref="FG72:FG108" si="156">CONCATENATE(FE72," ",FF72)</f>
        <v>66 Χαλκίδος Ευβοίας</v>
      </c>
      <c r="FH72" s="25">
        <v>65559</v>
      </c>
      <c r="FI72" s="155">
        <v>65762</v>
      </c>
      <c r="FJ72" s="156" t="s">
        <v>578</v>
      </c>
      <c r="FK72" t="str">
        <f t="shared" si="150"/>
        <v>65762 ΧΑΛΚΙΔΑΣ</v>
      </c>
    </row>
    <row r="73" spans="2:167">
      <c r="B73" s="149" t="s">
        <v>758</v>
      </c>
      <c r="C73" s="151">
        <v>2831022222</v>
      </c>
      <c r="D73" s="25" t="s">
        <v>608</v>
      </c>
      <c r="E73" s="168" t="str">
        <f t="shared" si="151"/>
        <v>8</v>
      </c>
      <c r="F73" s="168" t="str">
        <f t="shared" si="152"/>
        <v>81</v>
      </c>
      <c r="G73" s="168" t="str">
        <f t="shared" si="153"/>
        <v>ΟΥ</v>
      </c>
      <c r="H73" s="168" t="s">
        <v>626</v>
      </c>
      <c r="I73" s="168" t="s">
        <v>674</v>
      </c>
      <c r="L73" s="25" t="str">
        <f t="shared" si="154"/>
        <v>:</v>
      </c>
      <c r="O73" s="25" t="str">
        <f t="shared" si="155"/>
        <v>:</v>
      </c>
      <c r="P73" s="103">
        <v>41190</v>
      </c>
      <c r="Q73" s="73">
        <f t="shared" si="95"/>
        <v>8</v>
      </c>
      <c r="R73" s="73">
        <f t="shared" si="96"/>
        <v>10</v>
      </c>
      <c r="S73" s="73">
        <f t="shared" si="97"/>
        <v>2012</v>
      </c>
      <c r="T73" s="104">
        <v>0.65277777777777779</v>
      </c>
      <c r="U73" s="105">
        <f t="shared" si="98"/>
        <v>41190</v>
      </c>
      <c r="V73" s="104">
        <v>0.65347222222222223</v>
      </c>
      <c r="W73" s="106">
        <f t="shared" si="99"/>
        <v>0</v>
      </c>
      <c r="X73" s="174">
        <f t="shared" si="100"/>
        <v>6.9444444444444198E-4</v>
      </c>
      <c r="Y73" s="105">
        <f t="shared" si="101"/>
        <v>41190</v>
      </c>
      <c r="Z73" s="104">
        <v>0.65416666666666667</v>
      </c>
      <c r="AA73" s="106">
        <f t="shared" si="102"/>
        <v>0</v>
      </c>
      <c r="AB73" s="174">
        <f t="shared" si="103"/>
        <v>6.9444444444444198E-4</v>
      </c>
      <c r="AC73" s="105">
        <f t="shared" si="104"/>
        <v>41190</v>
      </c>
      <c r="AD73" s="104">
        <v>0.66111111111111109</v>
      </c>
      <c r="AE73" s="106">
        <f t="shared" si="105"/>
        <v>0</v>
      </c>
      <c r="AF73" s="174">
        <f t="shared" si="106"/>
        <v>6.9444444444444198E-3</v>
      </c>
      <c r="AG73" s="105">
        <f t="shared" si="107"/>
        <v>41190</v>
      </c>
      <c r="AH73" s="104">
        <v>0.70833333333333337</v>
      </c>
      <c r="AI73" s="106">
        <f t="shared" si="108"/>
        <v>0</v>
      </c>
      <c r="AJ73" s="174">
        <f t="shared" si="109"/>
        <v>4.7222222222222276E-2</v>
      </c>
      <c r="AM73" s="106">
        <f t="shared" si="110"/>
        <v>59313600</v>
      </c>
      <c r="AN73" s="174">
        <f t="shared" si="111"/>
        <v>59313600.708333336</v>
      </c>
      <c r="AQ73" s="106">
        <f t="shared" si="112"/>
        <v>0</v>
      </c>
      <c r="AR73" s="174">
        <f t="shared" si="113"/>
        <v>0</v>
      </c>
      <c r="AZ73" s="106">
        <f t="shared" si="114"/>
        <v>0</v>
      </c>
      <c r="BB73" s="33" t="s">
        <v>298</v>
      </c>
      <c r="BC73" s="55" t="s">
        <v>316</v>
      </c>
      <c r="BG73" s="42" t="b">
        <f t="shared" si="115"/>
        <v>0</v>
      </c>
      <c r="BH73" s="42" t="str">
        <f t="shared" ref="BH73:BH129" si="157">IF(BG73,"Προσθέσατε αριθμό παρακαλώ","  ")</f>
        <v xml:space="preserve">  </v>
      </c>
      <c r="BJ73" s="42" t="b">
        <f t="shared" si="116"/>
        <v>0</v>
      </c>
      <c r="BK73" s="42" t="str">
        <f t="shared" si="117"/>
        <v xml:space="preserve">  </v>
      </c>
      <c r="BM73" s="42" t="b">
        <f t="shared" si="118"/>
        <v>0</v>
      </c>
      <c r="BN73" s="42" t="str">
        <f t="shared" si="119"/>
        <v xml:space="preserve">  </v>
      </c>
      <c r="BP73" s="42" t="b">
        <f t="shared" si="120"/>
        <v>0</v>
      </c>
      <c r="BQ73" s="42" t="str">
        <f t="shared" si="121"/>
        <v xml:space="preserve">  </v>
      </c>
      <c r="BS73" s="42" t="b">
        <f t="shared" si="122"/>
        <v>0</v>
      </c>
      <c r="BT73" s="47" t="str">
        <f t="shared" si="123"/>
        <v xml:space="preserve">  </v>
      </c>
      <c r="BU73" s="48" t="s">
        <v>72</v>
      </c>
      <c r="BV73" s="38" t="b">
        <f t="shared" si="124"/>
        <v>1</v>
      </c>
      <c r="BW73" s="38">
        <v>4</v>
      </c>
      <c r="BY73" s="38" t="b">
        <f t="shared" si="126"/>
        <v>0</v>
      </c>
      <c r="BZ73" s="38" t="str">
        <f t="shared" si="127"/>
        <v xml:space="preserve">  </v>
      </c>
      <c r="CB73" s="38" t="b">
        <f t="shared" si="128"/>
        <v>0</v>
      </c>
      <c r="CC73" s="38" t="str">
        <f t="shared" si="129"/>
        <v xml:space="preserve">  </v>
      </c>
      <c r="CE73" s="38" t="b">
        <f t="shared" si="130"/>
        <v>0</v>
      </c>
      <c r="CF73" s="38" t="str">
        <f t="shared" si="131"/>
        <v xml:space="preserve">  </v>
      </c>
      <c r="CH73" s="38" t="b">
        <f t="shared" si="132"/>
        <v>0</v>
      </c>
      <c r="CI73" s="39" t="str">
        <f t="shared" si="133"/>
        <v xml:space="preserve">  </v>
      </c>
      <c r="CK73" s="67"/>
      <c r="CL73" s="67" t="b">
        <f t="shared" si="142"/>
        <v>0</v>
      </c>
      <c r="CM73" s="67" t="str">
        <f t="shared" si="134"/>
        <v xml:space="preserve">  </v>
      </c>
      <c r="CN73" s="67"/>
      <c r="CO73" s="67" t="b">
        <f t="shared" si="135"/>
        <v>0</v>
      </c>
      <c r="CP73" s="67" t="str">
        <f t="shared" si="136"/>
        <v xml:space="preserve">  </v>
      </c>
      <c r="CQ73" s="67"/>
      <c r="CR73" s="67" t="b">
        <f t="shared" si="143"/>
        <v>0</v>
      </c>
      <c r="CS73" s="67" t="str">
        <f t="shared" si="137"/>
        <v xml:space="preserve">  </v>
      </c>
      <c r="CT73" s="67"/>
      <c r="CU73" s="67" t="b">
        <f t="shared" si="144"/>
        <v>0</v>
      </c>
      <c r="CV73" s="68" t="str">
        <f t="shared" si="138"/>
        <v xml:space="preserve">  </v>
      </c>
      <c r="CW73" s="145">
        <f t="shared" si="145"/>
        <v>0</v>
      </c>
      <c r="CX73" s="146">
        <f t="shared" si="146"/>
        <v>4</v>
      </c>
      <c r="DJ73" s="73" t="s">
        <v>282</v>
      </c>
      <c r="DP73" s="120">
        <v>7</v>
      </c>
      <c r="DU73" s="120">
        <v>3</v>
      </c>
      <c r="FE73" s="15">
        <v>67</v>
      </c>
      <c r="FF73" s="14" t="s">
        <v>184</v>
      </c>
      <c r="FG73" t="str">
        <f t="shared" si="156"/>
        <v>67 Κύμης Ευβοίας</v>
      </c>
      <c r="FH73" s="25">
        <v>65660</v>
      </c>
      <c r="FI73" s="155">
        <v>65763</v>
      </c>
      <c r="FJ73" s="156" t="s">
        <v>539</v>
      </c>
      <c r="FK73" t="str">
        <f t="shared" si="150"/>
        <v>65763 ΛΙΜΝΗΣ</v>
      </c>
    </row>
    <row r="74" spans="2:167">
      <c r="B74" s="149" t="s">
        <v>758</v>
      </c>
      <c r="C74" s="151">
        <v>2831022222</v>
      </c>
      <c r="D74" s="25" t="s">
        <v>608</v>
      </c>
      <c r="E74" s="168" t="str">
        <f t="shared" ref="E74" si="158">LEFT(D74,1)</f>
        <v>8</v>
      </c>
      <c r="F74" s="168" t="str">
        <f t="shared" ref="F74" si="159">MID(D74,2,2)</f>
        <v>81</v>
      </c>
      <c r="G74" s="168" t="str">
        <f t="shared" ref="G74" si="160">RIGHT(D74,2)</f>
        <v>ΟΥ</v>
      </c>
      <c r="H74" s="168" t="s">
        <v>626</v>
      </c>
      <c r="I74" s="168" t="s">
        <v>631</v>
      </c>
      <c r="J74" s="109" t="s">
        <v>681</v>
      </c>
      <c r="L74" s="25" t="str">
        <f>CONCATENATE(M74,":",K74)</f>
        <v>:</v>
      </c>
      <c r="M74" s="109"/>
      <c r="O74" s="25" t="e">
        <f>CONCATENATE(#REF!,":",N74)</f>
        <v>#REF!</v>
      </c>
      <c r="P74" s="103">
        <v>41190</v>
      </c>
      <c r="Q74" s="73">
        <f t="shared" si="95"/>
        <v>8</v>
      </c>
      <c r="R74" s="73">
        <f t="shared" si="96"/>
        <v>10</v>
      </c>
      <c r="S74" s="73">
        <f t="shared" si="97"/>
        <v>2012</v>
      </c>
      <c r="T74" s="104">
        <v>0.57638888888888895</v>
      </c>
      <c r="U74" s="105">
        <f t="shared" si="98"/>
        <v>41190</v>
      </c>
      <c r="W74" s="106">
        <f t="shared" si="99"/>
        <v>0</v>
      </c>
      <c r="X74" s="174">
        <f t="shared" si="100"/>
        <v>0.57638888888888895</v>
      </c>
      <c r="Y74" s="105">
        <f t="shared" si="101"/>
        <v>41190</v>
      </c>
      <c r="AA74" s="106">
        <f t="shared" si="102"/>
        <v>0</v>
      </c>
      <c r="AB74" s="174">
        <f t="shared" si="103"/>
        <v>0</v>
      </c>
      <c r="AC74" s="105">
        <f t="shared" si="104"/>
        <v>41190</v>
      </c>
      <c r="AD74" s="104">
        <v>0.59027777777777779</v>
      </c>
      <c r="AE74" s="106">
        <f t="shared" si="105"/>
        <v>0</v>
      </c>
      <c r="AF74" s="174">
        <f t="shared" si="106"/>
        <v>0.59027777777777779</v>
      </c>
      <c r="AG74" s="105">
        <f t="shared" si="107"/>
        <v>41190</v>
      </c>
      <c r="AH74" s="104">
        <v>0.77430555555555547</v>
      </c>
      <c r="AI74" s="106">
        <f t="shared" si="108"/>
        <v>0</v>
      </c>
      <c r="AJ74" s="174">
        <f t="shared" si="109"/>
        <v>0.18402777777777768</v>
      </c>
      <c r="AM74" s="106">
        <f t="shared" si="110"/>
        <v>59313600</v>
      </c>
      <c r="AN74" s="174">
        <f t="shared" si="111"/>
        <v>59313600.774305552</v>
      </c>
      <c r="AQ74" s="106">
        <f t="shared" si="112"/>
        <v>0</v>
      </c>
      <c r="AR74" s="174">
        <f t="shared" si="113"/>
        <v>0</v>
      </c>
      <c r="AZ74" s="106">
        <f t="shared" si="114"/>
        <v>0</v>
      </c>
      <c r="BB74" s="33" t="s">
        <v>298</v>
      </c>
      <c r="BC74" s="55" t="s">
        <v>316</v>
      </c>
      <c r="BF74" s="57" t="s">
        <v>250</v>
      </c>
      <c r="BG74" s="42" t="b">
        <f t="shared" si="115"/>
        <v>1</v>
      </c>
      <c r="BH74" s="42">
        <v>30</v>
      </c>
      <c r="BJ74" s="42" t="b">
        <f t="shared" si="116"/>
        <v>0</v>
      </c>
      <c r="BK74" s="42" t="str">
        <f t="shared" si="117"/>
        <v xml:space="preserve">  </v>
      </c>
      <c r="BM74" s="42" t="b">
        <f t="shared" si="118"/>
        <v>0</v>
      </c>
      <c r="BN74" s="42" t="str">
        <f t="shared" si="119"/>
        <v xml:space="preserve">  </v>
      </c>
      <c r="BP74" s="42" t="b">
        <f t="shared" si="120"/>
        <v>0</v>
      </c>
      <c r="BQ74" s="42" t="str">
        <f t="shared" si="121"/>
        <v xml:space="preserve">  </v>
      </c>
      <c r="BS74" s="42" t="b">
        <f t="shared" si="122"/>
        <v>0</v>
      </c>
      <c r="BT74" s="47" t="str">
        <f t="shared" si="123"/>
        <v xml:space="preserve">  </v>
      </c>
      <c r="BV74" s="38" t="b">
        <f t="shared" si="124"/>
        <v>0</v>
      </c>
      <c r="BW74" s="38" t="str">
        <f t="shared" si="125"/>
        <v xml:space="preserve">  </v>
      </c>
      <c r="BY74" s="38" t="b">
        <f t="shared" si="126"/>
        <v>0</v>
      </c>
      <c r="BZ74" s="38" t="str">
        <f t="shared" si="127"/>
        <v xml:space="preserve">  </v>
      </c>
      <c r="CB74" s="38" t="b">
        <f t="shared" si="128"/>
        <v>0</v>
      </c>
      <c r="CC74" s="38" t="str">
        <f t="shared" si="129"/>
        <v xml:space="preserve">  </v>
      </c>
      <c r="CE74" s="38" t="b">
        <f t="shared" si="130"/>
        <v>0</v>
      </c>
      <c r="CF74" s="38" t="str">
        <f t="shared" si="131"/>
        <v xml:space="preserve">  </v>
      </c>
      <c r="CH74" s="38" t="b">
        <f t="shared" si="132"/>
        <v>0</v>
      </c>
      <c r="CI74" s="39" t="str">
        <f t="shared" si="133"/>
        <v xml:space="preserve">  </v>
      </c>
      <c r="CK74" s="67"/>
      <c r="CL74" s="67" t="b">
        <f t="shared" si="142"/>
        <v>0</v>
      </c>
      <c r="CM74" s="67" t="str">
        <f t="shared" si="134"/>
        <v xml:space="preserve">  </v>
      </c>
      <c r="CN74" s="67"/>
      <c r="CO74" s="67" t="b">
        <f t="shared" si="135"/>
        <v>0</v>
      </c>
      <c r="CP74" s="67" t="str">
        <f t="shared" si="136"/>
        <v xml:space="preserve">  </v>
      </c>
      <c r="CQ74" s="67"/>
      <c r="CR74" s="67" t="b">
        <f t="shared" si="143"/>
        <v>0</v>
      </c>
      <c r="CS74" s="67" t="str">
        <f t="shared" si="137"/>
        <v xml:space="preserve">  </v>
      </c>
      <c r="CT74" s="67"/>
      <c r="CU74" s="67" t="b">
        <f t="shared" si="144"/>
        <v>0</v>
      </c>
      <c r="CV74" s="68" t="str">
        <f t="shared" si="138"/>
        <v xml:space="preserve">  </v>
      </c>
      <c r="CW74" s="145">
        <f t="shared" si="145"/>
        <v>30</v>
      </c>
      <c r="CX74" s="146">
        <f t="shared" si="146"/>
        <v>0</v>
      </c>
      <c r="DJ74" s="73" t="s">
        <v>282</v>
      </c>
      <c r="DP74" s="120">
        <v>7</v>
      </c>
      <c r="DU74" s="120">
        <v>3</v>
      </c>
      <c r="FE74" s="15">
        <v>68</v>
      </c>
      <c r="FF74" s="14" t="s">
        <v>185</v>
      </c>
      <c r="FG74" t="str">
        <f t="shared" si="156"/>
        <v>68 Αγριοβοτανίου Ευβοίας</v>
      </c>
      <c r="FH74" s="25">
        <v>65661</v>
      </c>
      <c r="FI74" s="155">
        <v>65764</v>
      </c>
      <c r="FJ74" s="156" t="s">
        <v>508</v>
      </c>
      <c r="FK74" t="str">
        <f t="shared" si="150"/>
        <v>65764 ΙΣΤΙΑΙΑΣ</v>
      </c>
    </row>
    <row r="75" spans="2:167">
      <c r="B75" s="149" t="s">
        <v>758</v>
      </c>
      <c r="C75" s="151">
        <v>2831022222</v>
      </c>
      <c r="D75" s="25" t="s">
        <v>608</v>
      </c>
      <c r="E75" s="168" t="str">
        <f t="shared" ref="E75" si="161">LEFT(D75,1)</f>
        <v>8</v>
      </c>
      <c r="F75" s="168" t="str">
        <f t="shared" ref="F75" si="162">MID(D75,2,2)</f>
        <v>81</v>
      </c>
      <c r="G75" s="168" t="str">
        <f t="shared" ref="G75" si="163">RIGHT(D75,2)</f>
        <v>ΟΥ</v>
      </c>
      <c r="H75" s="168" t="s">
        <v>626</v>
      </c>
      <c r="I75" s="168" t="s">
        <v>682</v>
      </c>
      <c r="L75" s="25" t="str">
        <f t="shared" si="154"/>
        <v>:</v>
      </c>
      <c r="O75" s="25" t="str">
        <f t="shared" si="155"/>
        <v>:</v>
      </c>
      <c r="P75" s="103">
        <v>41193</v>
      </c>
      <c r="Q75" s="73">
        <f t="shared" si="95"/>
        <v>11</v>
      </c>
      <c r="R75" s="73">
        <f t="shared" si="96"/>
        <v>10</v>
      </c>
      <c r="S75" s="73">
        <f t="shared" si="97"/>
        <v>2012</v>
      </c>
      <c r="T75" s="104">
        <v>0.61111111111111105</v>
      </c>
      <c r="U75" s="105">
        <f t="shared" si="98"/>
        <v>41193</v>
      </c>
      <c r="V75" s="104">
        <v>0.61458333333333337</v>
      </c>
      <c r="W75" s="106">
        <f t="shared" si="99"/>
        <v>0</v>
      </c>
      <c r="X75" s="174">
        <f t="shared" si="100"/>
        <v>3.4722222222223209E-3</v>
      </c>
      <c r="Y75" s="105">
        <f t="shared" si="101"/>
        <v>41193</v>
      </c>
      <c r="Z75" s="104">
        <v>0.61458333333333337</v>
      </c>
      <c r="AA75" s="106">
        <f t="shared" si="102"/>
        <v>0</v>
      </c>
      <c r="AB75" s="174">
        <f t="shared" si="103"/>
        <v>0</v>
      </c>
      <c r="AC75" s="105">
        <f t="shared" si="104"/>
        <v>41193</v>
      </c>
      <c r="AD75" s="104">
        <v>0.62847222222222221</v>
      </c>
      <c r="AE75" s="106">
        <f t="shared" si="105"/>
        <v>0</v>
      </c>
      <c r="AF75" s="174">
        <f t="shared" si="106"/>
        <v>1.388888888888884E-2</v>
      </c>
      <c r="AG75" s="105">
        <f t="shared" si="107"/>
        <v>41193</v>
      </c>
      <c r="AH75" s="104">
        <v>0.71180555555555547</v>
      </c>
      <c r="AI75" s="106">
        <f t="shared" si="108"/>
        <v>0</v>
      </c>
      <c r="AJ75" s="174">
        <f t="shared" si="109"/>
        <v>8.3333333333333259E-2</v>
      </c>
      <c r="AM75" s="106">
        <f t="shared" si="110"/>
        <v>59317920</v>
      </c>
      <c r="AN75" s="174">
        <f t="shared" si="111"/>
        <v>59317920.711805552</v>
      </c>
      <c r="AQ75" s="106">
        <f t="shared" si="112"/>
        <v>0</v>
      </c>
      <c r="AR75" s="174">
        <f t="shared" si="113"/>
        <v>0</v>
      </c>
      <c r="AZ75" s="106">
        <f t="shared" si="114"/>
        <v>0</v>
      </c>
      <c r="BB75" s="33" t="s">
        <v>298</v>
      </c>
      <c r="BC75" s="55" t="s">
        <v>316</v>
      </c>
      <c r="BF75" s="57" t="s">
        <v>250</v>
      </c>
      <c r="BG75" s="42" t="b">
        <f t="shared" si="115"/>
        <v>1</v>
      </c>
      <c r="BH75" s="42">
        <v>2</v>
      </c>
      <c r="BJ75" s="42" t="b">
        <f t="shared" si="116"/>
        <v>0</v>
      </c>
      <c r="BK75" s="42" t="str">
        <f t="shared" si="117"/>
        <v xml:space="preserve">  </v>
      </c>
      <c r="BM75" s="42" t="b">
        <f t="shared" si="118"/>
        <v>0</v>
      </c>
      <c r="BN75" s="42" t="str">
        <f t="shared" si="119"/>
        <v xml:space="preserve">  </v>
      </c>
      <c r="BP75" s="42" t="b">
        <f t="shared" si="120"/>
        <v>0</v>
      </c>
      <c r="BQ75" s="42" t="str">
        <f t="shared" si="121"/>
        <v xml:space="preserve">  </v>
      </c>
      <c r="BS75" s="42" t="b">
        <f t="shared" si="122"/>
        <v>0</v>
      </c>
      <c r="BT75" s="47" t="str">
        <f t="shared" si="123"/>
        <v xml:space="preserve">  </v>
      </c>
      <c r="BV75" s="38" t="b">
        <f t="shared" si="124"/>
        <v>0</v>
      </c>
      <c r="BW75" s="38" t="str">
        <f t="shared" si="125"/>
        <v xml:space="preserve">  </v>
      </c>
      <c r="BY75" s="38" t="b">
        <f t="shared" si="126"/>
        <v>0</v>
      </c>
      <c r="BZ75" s="38" t="str">
        <f t="shared" si="127"/>
        <v xml:space="preserve">  </v>
      </c>
      <c r="CB75" s="38" t="b">
        <f t="shared" si="128"/>
        <v>0</v>
      </c>
      <c r="CC75" s="38" t="str">
        <f t="shared" si="129"/>
        <v xml:space="preserve">  </v>
      </c>
      <c r="CE75" s="38" t="b">
        <f t="shared" si="130"/>
        <v>0</v>
      </c>
      <c r="CF75" s="38" t="str">
        <f t="shared" si="131"/>
        <v xml:space="preserve">  </v>
      </c>
      <c r="CH75" s="38" t="b">
        <f t="shared" si="132"/>
        <v>0</v>
      </c>
      <c r="CI75" s="39" t="str">
        <f t="shared" si="133"/>
        <v xml:space="preserve">  </v>
      </c>
      <c r="CK75" s="67"/>
      <c r="CL75" s="67" t="b">
        <f t="shared" si="142"/>
        <v>0</v>
      </c>
      <c r="CM75" s="67" t="str">
        <f t="shared" si="134"/>
        <v xml:space="preserve">  </v>
      </c>
      <c r="CN75" s="67"/>
      <c r="CO75" s="67" t="b">
        <f t="shared" si="135"/>
        <v>0</v>
      </c>
      <c r="CP75" s="67" t="str">
        <f t="shared" si="136"/>
        <v xml:space="preserve">  </v>
      </c>
      <c r="CQ75" s="67"/>
      <c r="CR75" s="67" t="b">
        <f t="shared" si="143"/>
        <v>0</v>
      </c>
      <c r="CS75" s="67" t="str">
        <f t="shared" si="137"/>
        <v xml:space="preserve">  </v>
      </c>
      <c r="CT75" s="67"/>
      <c r="CU75" s="67" t="b">
        <f t="shared" si="144"/>
        <v>0</v>
      </c>
      <c r="CV75" s="68" t="str">
        <f t="shared" si="138"/>
        <v xml:space="preserve">  </v>
      </c>
      <c r="CW75" s="145">
        <f t="shared" si="145"/>
        <v>2</v>
      </c>
      <c r="CX75" s="146">
        <f t="shared" si="146"/>
        <v>0</v>
      </c>
      <c r="DJ75" s="73" t="s">
        <v>281</v>
      </c>
      <c r="DP75" s="120">
        <v>2</v>
      </c>
      <c r="DU75" s="120">
        <v>1</v>
      </c>
      <c r="FE75" s="15">
        <v>69</v>
      </c>
      <c r="FF75" s="14" t="s">
        <v>186</v>
      </c>
      <c r="FG75" t="str">
        <f t="shared" si="156"/>
        <v>69 Μυτιλίνης Λέσβου</v>
      </c>
      <c r="FH75" s="25">
        <v>65762</v>
      </c>
      <c r="FI75" s="155">
        <v>65765</v>
      </c>
      <c r="FJ75" s="156" t="s">
        <v>527</v>
      </c>
      <c r="FK75" t="str">
        <f t="shared" si="150"/>
        <v>65765 ΚΥΜΗΣ</v>
      </c>
    </row>
    <row r="76" spans="2:167">
      <c r="B76" s="149" t="s">
        <v>758</v>
      </c>
      <c r="C76" s="151">
        <v>2831022222</v>
      </c>
      <c r="D76" s="25" t="s">
        <v>608</v>
      </c>
      <c r="E76" s="168" t="str">
        <f t="shared" ref="E76" si="164">LEFT(D76,1)</f>
        <v>8</v>
      </c>
      <c r="F76" s="168" t="str">
        <f t="shared" ref="F76" si="165">MID(D76,2,2)</f>
        <v>81</v>
      </c>
      <c r="G76" s="168" t="str">
        <f t="shared" ref="G76" si="166">RIGHT(D76,2)</f>
        <v>ΟΥ</v>
      </c>
      <c r="H76" s="168" t="s">
        <v>626</v>
      </c>
      <c r="I76" s="168" t="s">
        <v>626</v>
      </c>
      <c r="J76" s="109" t="s">
        <v>683</v>
      </c>
      <c r="L76" s="25" t="str">
        <f>CONCATENATE(M76,":",K76)</f>
        <v>:</v>
      </c>
      <c r="M76" s="109"/>
      <c r="O76" s="25" t="e">
        <f>CONCATENATE(#REF!,":",N76)</f>
        <v>#REF!</v>
      </c>
      <c r="P76" s="103">
        <v>41194</v>
      </c>
      <c r="Q76" s="73">
        <f t="shared" si="95"/>
        <v>12</v>
      </c>
      <c r="R76" s="73">
        <f t="shared" si="96"/>
        <v>10</v>
      </c>
      <c r="S76" s="73">
        <f t="shared" si="97"/>
        <v>2012</v>
      </c>
      <c r="T76" s="104">
        <v>0.62361111111111112</v>
      </c>
      <c r="U76" s="105">
        <f t="shared" si="98"/>
        <v>41194</v>
      </c>
      <c r="V76" s="104">
        <v>0.62430555555555556</v>
      </c>
      <c r="W76" s="106">
        <f t="shared" si="99"/>
        <v>0</v>
      </c>
      <c r="X76" s="174">
        <f t="shared" si="100"/>
        <v>6.9444444444444198E-4</v>
      </c>
      <c r="Y76" s="105">
        <f t="shared" si="101"/>
        <v>41194</v>
      </c>
      <c r="Z76" s="104">
        <v>0.625</v>
      </c>
      <c r="AA76" s="106">
        <f t="shared" si="102"/>
        <v>0</v>
      </c>
      <c r="AB76" s="174">
        <f t="shared" si="103"/>
        <v>6.9444444444444198E-4</v>
      </c>
      <c r="AC76" s="105">
        <f t="shared" si="104"/>
        <v>41194</v>
      </c>
      <c r="AD76" s="104">
        <v>0.63611111111111118</v>
      </c>
      <c r="AE76" s="106">
        <f t="shared" si="105"/>
        <v>0</v>
      </c>
      <c r="AF76" s="174">
        <f t="shared" si="106"/>
        <v>1.1111111111111183E-2</v>
      </c>
      <c r="AG76" s="105">
        <f t="shared" si="107"/>
        <v>41194</v>
      </c>
      <c r="AH76" s="104">
        <v>0.72916666666666663</v>
      </c>
      <c r="AI76" s="106">
        <f t="shared" si="108"/>
        <v>0</v>
      </c>
      <c r="AJ76" s="174">
        <f t="shared" si="109"/>
        <v>9.3055555555555447E-2</v>
      </c>
      <c r="AM76" s="106">
        <f t="shared" si="110"/>
        <v>59319360</v>
      </c>
      <c r="AN76" s="174">
        <f t="shared" si="111"/>
        <v>59319360.729166664</v>
      </c>
      <c r="AQ76" s="106">
        <f t="shared" si="112"/>
        <v>0</v>
      </c>
      <c r="AR76" s="174">
        <f t="shared" si="113"/>
        <v>0</v>
      </c>
      <c r="AZ76" s="106">
        <f t="shared" si="114"/>
        <v>0</v>
      </c>
      <c r="BB76" s="33" t="s">
        <v>298</v>
      </c>
      <c r="BC76" s="55" t="s">
        <v>316</v>
      </c>
      <c r="BF76" s="57" t="s">
        <v>249</v>
      </c>
      <c r="BG76" s="42" t="b">
        <f t="shared" si="115"/>
        <v>1</v>
      </c>
      <c r="BH76" s="42">
        <v>30</v>
      </c>
      <c r="BJ76" s="42" t="b">
        <f t="shared" si="116"/>
        <v>0</v>
      </c>
      <c r="BK76" s="42" t="str">
        <f t="shared" si="117"/>
        <v xml:space="preserve">  </v>
      </c>
      <c r="BM76" s="42" t="b">
        <f t="shared" si="118"/>
        <v>0</v>
      </c>
      <c r="BN76" s="42" t="str">
        <f t="shared" si="119"/>
        <v xml:space="preserve">  </v>
      </c>
      <c r="BP76" s="42" t="b">
        <f t="shared" si="120"/>
        <v>0</v>
      </c>
      <c r="BQ76" s="42" t="str">
        <f t="shared" si="121"/>
        <v xml:space="preserve">  </v>
      </c>
      <c r="BS76" s="42" t="b">
        <f t="shared" si="122"/>
        <v>0</v>
      </c>
      <c r="BT76" s="47" t="str">
        <f t="shared" si="123"/>
        <v xml:space="preserve">  </v>
      </c>
      <c r="BV76" s="38" t="b">
        <f t="shared" si="124"/>
        <v>0</v>
      </c>
      <c r="BW76" s="38" t="str">
        <f t="shared" si="125"/>
        <v xml:space="preserve">  </v>
      </c>
      <c r="BY76" s="38" t="b">
        <f t="shared" si="126"/>
        <v>0</v>
      </c>
      <c r="BZ76" s="38" t="str">
        <f t="shared" si="127"/>
        <v xml:space="preserve">  </v>
      </c>
      <c r="CB76" s="38" t="b">
        <f t="shared" si="128"/>
        <v>0</v>
      </c>
      <c r="CC76" s="38" t="str">
        <f t="shared" si="129"/>
        <v xml:space="preserve">  </v>
      </c>
      <c r="CE76" s="38" t="b">
        <f t="shared" si="130"/>
        <v>0</v>
      </c>
      <c r="CF76" s="38" t="str">
        <f t="shared" si="131"/>
        <v xml:space="preserve">  </v>
      </c>
      <c r="CH76" s="38" t="b">
        <f t="shared" si="132"/>
        <v>0</v>
      </c>
      <c r="CI76" s="39" t="str">
        <f t="shared" si="133"/>
        <v xml:space="preserve">  </v>
      </c>
      <c r="CK76" s="67"/>
      <c r="CL76" s="67" t="b">
        <f t="shared" si="142"/>
        <v>0</v>
      </c>
      <c r="CM76" s="67" t="str">
        <f t="shared" si="134"/>
        <v xml:space="preserve">  </v>
      </c>
      <c r="CN76" s="67"/>
      <c r="CO76" s="67" t="b">
        <f t="shared" si="135"/>
        <v>0</v>
      </c>
      <c r="CP76" s="67" t="str">
        <f t="shared" si="136"/>
        <v xml:space="preserve">  </v>
      </c>
      <c r="CQ76" s="67"/>
      <c r="CR76" s="67" t="b">
        <f t="shared" si="143"/>
        <v>0</v>
      </c>
      <c r="CS76" s="67" t="str">
        <f t="shared" si="137"/>
        <v xml:space="preserve">  </v>
      </c>
      <c r="CT76" s="67"/>
      <c r="CU76" s="67" t="b">
        <f t="shared" si="144"/>
        <v>0</v>
      </c>
      <c r="CV76" s="68" t="str">
        <f t="shared" si="138"/>
        <v xml:space="preserve">  </v>
      </c>
      <c r="CW76" s="145">
        <f t="shared" si="145"/>
        <v>30</v>
      </c>
      <c r="CX76" s="146">
        <f t="shared" si="146"/>
        <v>0</v>
      </c>
      <c r="DE76" s="113" t="s">
        <v>272</v>
      </c>
      <c r="DJ76" s="73" t="s">
        <v>282</v>
      </c>
      <c r="DM76" t="s">
        <v>328</v>
      </c>
      <c r="DN76" s="121" t="s">
        <v>328</v>
      </c>
      <c r="DP76" s="120">
        <v>5</v>
      </c>
      <c r="DU76" s="120">
        <v>2</v>
      </c>
      <c r="FE76" s="15">
        <v>70</v>
      </c>
      <c r="FF76" s="14" t="s">
        <v>187</v>
      </c>
      <c r="FG76" t="str">
        <f t="shared" si="156"/>
        <v>70 Χίου Χίου</v>
      </c>
      <c r="FH76" s="25">
        <v>65763</v>
      </c>
      <c r="FI76" s="155">
        <v>65800</v>
      </c>
      <c r="FJ76" s="156" t="s">
        <v>536</v>
      </c>
      <c r="FK76" t="str">
        <f t="shared" si="150"/>
        <v>65800 ΛΕΣΒΟΥ</v>
      </c>
    </row>
    <row r="77" spans="2:167">
      <c r="B77" s="149" t="s">
        <v>758</v>
      </c>
      <c r="C77" s="151">
        <v>2831022222</v>
      </c>
      <c r="D77" s="25" t="s">
        <v>608</v>
      </c>
      <c r="E77" t="str">
        <f t="shared" si="139"/>
        <v>8</v>
      </c>
      <c r="F77" t="str">
        <f t="shared" si="140"/>
        <v>81</v>
      </c>
      <c r="G77" t="str">
        <f t="shared" si="141"/>
        <v>ΟΥ</v>
      </c>
      <c r="H77" s="168" t="s">
        <v>654</v>
      </c>
      <c r="I77" s="168" t="s">
        <v>684</v>
      </c>
      <c r="L77" s="25" t="str">
        <f t="shared" si="154"/>
        <v>:</v>
      </c>
      <c r="O77" s="25" t="str">
        <f t="shared" si="155"/>
        <v>:</v>
      </c>
      <c r="P77" s="103">
        <v>41195</v>
      </c>
      <c r="Q77" s="73">
        <f t="shared" si="95"/>
        <v>13</v>
      </c>
      <c r="R77" s="73">
        <f t="shared" si="96"/>
        <v>10</v>
      </c>
      <c r="S77" s="73">
        <f t="shared" si="97"/>
        <v>2012</v>
      </c>
      <c r="T77" s="104">
        <v>0.48958333333333331</v>
      </c>
      <c r="U77" s="105">
        <f t="shared" si="98"/>
        <v>41195</v>
      </c>
      <c r="V77" s="104">
        <v>0.49305555555555558</v>
      </c>
      <c r="W77" s="106">
        <f t="shared" si="99"/>
        <v>0</v>
      </c>
      <c r="X77" s="174">
        <f t="shared" si="100"/>
        <v>3.4722222222222654E-3</v>
      </c>
      <c r="Y77" s="105">
        <f t="shared" si="101"/>
        <v>41195</v>
      </c>
      <c r="Z77" s="104">
        <v>0.49652777777777773</v>
      </c>
      <c r="AA77" s="106">
        <f t="shared" si="102"/>
        <v>0</v>
      </c>
      <c r="AB77" s="174">
        <f t="shared" si="103"/>
        <v>3.4722222222221544E-3</v>
      </c>
      <c r="AC77" s="105">
        <f t="shared" si="104"/>
        <v>41195</v>
      </c>
      <c r="AD77" s="104">
        <v>0.50902777777777775</v>
      </c>
      <c r="AE77" s="106">
        <f t="shared" si="105"/>
        <v>0</v>
      </c>
      <c r="AF77" s="174">
        <f t="shared" si="106"/>
        <v>1.2500000000000011E-2</v>
      </c>
      <c r="AG77" s="105">
        <f t="shared" si="107"/>
        <v>41195</v>
      </c>
      <c r="AH77" s="104">
        <v>0.66666666666666663</v>
      </c>
      <c r="AI77" s="106">
        <f t="shared" si="108"/>
        <v>0</v>
      </c>
      <c r="AJ77" s="174">
        <f t="shared" si="109"/>
        <v>0.15763888888888888</v>
      </c>
      <c r="AM77" s="106">
        <f t="shared" si="110"/>
        <v>59320800</v>
      </c>
      <c r="AN77" s="174">
        <f t="shared" si="111"/>
        <v>59320800.666666664</v>
      </c>
      <c r="AQ77" s="106">
        <f t="shared" si="112"/>
        <v>0</v>
      </c>
      <c r="AR77" s="174">
        <f t="shared" si="113"/>
        <v>0</v>
      </c>
      <c r="AZ77" s="106">
        <f t="shared" si="114"/>
        <v>0</v>
      </c>
      <c r="BB77" s="33" t="s">
        <v>298</v>
      </c>
      <c r="BC77" s="55" t="s">
        <v>316</v>
      </c>
      <c r="BF77" s="57" t="s">
        <v>250</v>
      </c>
      <c r="BG77" s="42" t="b">
        <f t="shared" si="115"/>
        <v>1</v>
      </c>
      <c r="BH77" s="42">
        <v>10</v>
      </c>
      <c r="BJ77" s="42" t="b">
        <f t="shared" si="116"/>
        <v>0</v>
      </c>
      <c r="BK77" s="42" t="str">
        <f t="shared" si="117"/>
        <v xml:space="preserve">  </v>
      </c>
      <c r="BM77" s="42" t="b">
        <f t="shared" si="118"/>
        <v>0</v>
      </c>
      <c r="BN77" s="42" t="str">
        <f t="shared" si="119"/>
        <v xml:space="preserve">  </v>
      </c>
      <c r="BP77" s="42" t="b">
        <f t="shared" si="120"/>
        <v>0</v>
      </c>
      <c r="BQ77" s="42" t="str">
        <f t="shared" si="121"/>
        <v xml:space="preserve">  </v>
      </c>
      <c r="BS77" s="42" t="b">
        <f t="shared" si="122"/>
        <v>0</v>
      </c>
      <c r="BT77" s="47" t="str">
        <f t="shared" si="123"/>
        <v xml:space="preserve">  </v>
      </c>
      <c r="BV77" s="38" t="b">
        <f t="shared" si="124"/>
        <v>0</v>
      </c>
      <c r="BW77" s="38" t="str">
        <f t="shared" si="125"/>
        <v xml:space="preserve">  </v>
      </c>
      <c r="BY77" s="38" t="b">
        <f t="shared" si="126"/>
        <v>0</v>
      </c>
      <c r="BZ77" s="38" t="str">
        <f t="shared" si="127"/>
        <v xml:space="preserve">  </v>
      </c>
      <c r="CB77" s="38" t="b">
        <f t="shared" si="128"/>
        <v>0</v>
      </c>
      <c r="CC77" s="38" t="str">
        <f t="shared" si="129"/>
        <v xml:space="preserve">  </v>
      </c>
      <c r="CE77" s="38" t="b">
        <f t="shared" si="130"/>
        <v>0</v>
      </c>
      <c r="CF77" s="38" t="str">
        <f t="shared" si="131"/>
        <v xml:space="preserve">  </v>
      </c>
      <c r="CH77" s="38" t="b">
        <f t="shared" si="132"/>
        <v>0</v>
      </c>
      <c r="CI77" s="39" t="str">
        <f t="shared" si="133"/>
        <v xml:space="preserve">  </v>
      </c>
      <c r="CK77" s="67"/>
      <c r="CL77" s="67" t="b">
        <f t="shared" si="142"/>
        <v>0</v>
      </c>
      <c r="CM77" s="67" t="str">
        <f t="shared" si="134"/>
        <v xml:space="preserve">  </v>
      </c>
      <c r="CN77" s="67"/>
      <c r="CO77" s="67" t="b">
        <f t="shared" si="135"/>
        <v>0</v>
      </c>
      <c r="CP77" s="67" t="str">
        <f t="shared" si="136"/>
        <v xml:space="preserve">  </v>
      </c>
      <c r="CQ77" s="67"/>
      <c r="CR77" s="67" t="b">
        <f t="shared" si="143"/>
        <v>0</v>
      </c>
      <c r="CS77" s="67" t="str">
        <f t="shared" si="137"/>
        <v xml:space="preserve">  </v>
      </c>
      <c r="CT77" s="67"/>
      <c r="CU77" s="67" t="b">
        <f t="shared" si="144"/>
        <v>0</v>
      </c>
      <c r="CV77" s="68" t="str">
        <f t="shared" si="138"/>
        <v xml:space="preserve">  </v>
      </c>
      <c r="CW77" s="145">
        <f t="shared" si="145"/>
        <v>10</v>
      </c>
      <c r="CX77" s="146">
        <f t="shared" si="146"/>
        <v>0</v>
      </c>
      <c r="DJ77" s="73" t="s">
        <v>282</v>
      </c>
      <c r="DM77" t="s">
        <v>328</v>
      </c>
      <c r="DN77" s="121" t="s">
        <v>328</v>
      </c>
      <c r="DP77" s="120">
        <v>10</v>
      </c>
      <c r="DS77" s="73">
        <v>3</v>
      </c>
      <c r="DU77" s="120">
        <v>1</v>
      </c>
      <c r="FE77" s="15">
        <v>71</v>
      </c>
      <c r="FF77" s="14" t="s">
        <v>188</v>
      </c>
      <c r="FG77" t="str">
        <f t="shared" si="156"/>
        <v>71 Σάμου Σάμου</v>
      </c>
      <c r="FH77" s="25">
        <v>65764</v>
      </c>
      <c r="FI77" s="155">
        <v>65900</v>
      </c>
      <c r="FJ77" s="156" t="s">
        <v>580</v>
      </c>
      <c r="FK77" t="str">
        <f t="shared" si="150"/>
        <v>65900 ΧΙΟΥ</v>
      </c>
    </row>
    <row r="78" spans="2:167">
      <c r="B78" s="149" t="s">
        <v>758</v>
      </c>
      <c r="C78" s="151">
        <v>2831022222</v>
      </c>
      <c r="D78" s="25" t="s">
        <v>608</v>
      </c>
      <c r="E78" t="str">
        <f t="shared" si="139"/>
        <v>8</v>
      </c>
      <c r="F78" t="str">
        <f t="shared" si="140"/>
        <v>81</v>
      </c>
      <c r="G78" t="str">
        <f t="shared" si="141"/>
        <v>ΟΥ</v>
      </c>
      <c r="H78" s="168" t="s">
        <v>629</v>
      </c>
      <c r="I78" s="168" t="s">
        <v>685</v>
      </c>
      <c r="L78" s="25" t="str">
        <f t="shared" si="154"/>
        <v>:</v>
      </c>
      <c r="O78" s="25" t="str">
        <f t="shared" si="155"/>
        <v>:</v>
      </c>
      <c r="P78" s="103">
        <v>41196</v>
      </c>
      <c r="Q78" s="73">
        <f t="shared" si="95"/>
        <v>14</v>
      </c>
      <c r="R78" s="73">
        <f t="shared" si="96"/>
        <v>10</v>
      </c>
      <c r="S78" s="73">
        <f t="shared" si="97"/>
        <v>2012</v>
      </c>
      <c r="T78" s="104">
        <v>0.47222222222222227</v>
      </c>
      <c r="U78" s="105">
        <f t="shared" si="98"/>
        <v>41196</v>
      </c>
      <c r="V78" s="104">
        <v>0.47569444444444442</v>
      </c>
      <c r="W78" s="106">
        <f t="shared" si="99"/>
        <v>0</v>
      </c>
      <c r="X78" s="174">
        <f t="shared" si="100"/>
        <v>3.4722222222221544E-3</v>
      </c>
      <c r="Y78" s="105">
        <f t="shared" si="101"/>
        <v>41196</v>
      </c>
      <c r="Z78" s="104">
        <v>0.47916666666666669</v>
      </c>
      <c r="AA78" s="106">
        <f t="shared" si="102"/>
        <v>0</v>
      </c>
      <c r="AB78" s="174">
        <f t="shared" si="103"/>
        <v>3.4722222222222654E-3</v>
      </c>
      <c r="AC78" s="105">
        <f t="shared" si="104"/>
        <v>41196</v>
      </c>
      <c r="AD78" s="104">
        <v>0.4861111111111111</v>
      </c>
      <c r="AE78" s="106">
        <f t="shared" si="105"/>
        <v>0</v>
      </c>
      <c r="AF78" s="174">
        <f t="shared" si="106"/>
        <v>6.9444444444444198E-3</v>
      </c>
      <c r="AG78" s="105">
        <f t="shared" si="107"/>
        <v>41196</v>
      </c>
      <c r="AI78" s="106">
        <f t="shared" si="108"/>
        <v>0</v>
      </c>
      <c r="AJ78" s="174">
        <f t="shared" si="109"/>
        <v>0.4861111111111111</v>
      </c>
      <c r="AM78" s="106">
        <f t="shared" si="110"/>
        <v>59322240</v>
      </c>
      <c r="AN78" s="174">
        <f t="shared" si="111"/>
        <v>59322240</v>
      </c>
      <c r="AQ78" s="106">
        <f t="shared" si="112"/>
        <v>0</v>
      </c>
      <c r="AR78" s="174">
        <f t="shared" si="113"/>
        <v>0</v>
      </c>
      <c r="AZ78" s="106">
        <f t="shared" si="114"/>
        <v>0</v>
      </c>
      <c r="BB78" s="33" t="s">
        <v>298</v>
      </c>
      <c r="BC78" s="55" t="s">
        <v>316</v>
      </c>
      <c r="BF78" s="57" t="s">
        <v>250</v>
      </c>
      <c r="BG78" s="42" t="b">
        <f t="shared" si="115"/>
        <v>1</v>
      </c>
      <c r="BH78" s="42">
        <v>0.2</v>
      </c>
      <c r="BJ78" s="42" t="b">
        <f t="shared" si="116"/>
        <v>0</v>
      </c>
      <c r="BK78" s="42" t="str">
        <f t="shared" si="117"/>
        <v xml:space="preserve">  </v>
      </c>
      <c r="BM78" s="42" t="b">
        <f t="shared" si="118"/>
        <v>0</v>
      </c>
      <c r="BN78" s="42" t="str">
        <f t="shared" si="119"/>
        <v xml:space="preserve">  </v>
      </c>
      <c r="BP78" s="42" t="b">
        <f t="shared" si="120"/>
        <v>0</v>
      </c>
      <c r="BQ78" s="42" t="str">
        <f t="shared" si="121"/>
        <v xml:space="preserve">  </v>
      </c>
      <c r="BS78" s="42" t="b">
        <f t="shared" si="122"/>
        <v>0</v>
      </c>
      <c r="BT78" s="47" t="str">
        <f t="shared" si="123"/>
        <v xml:space="preserve">  </v>
      </c>
      <c r="BU78" s="48" t="s">
        <v>72</v>
      </c>
      <c r="BV78" s="38" t="b">
        <f t="shared" si="124"/>
        <v>1</v>
      </c>
      <c r="BW78" s="38">
        <v>0.3</v>
      </c>
      <c r="BY78" s="38" t="b">
        <f t="shared" si="126"/>
        <v>0</v>
      </c>
      <c r="BZ78" s="38" t="str">
        <f t="shared" si="127"/>
        <v xml:space="preserve">  </v>
      </c>
      <c r="CB78" s="38" t="b">
        <f t="shared" si="128"/>
        <v>0</v>
      </c>
      <c r="CC78" s="38" t="str">
        <f t="shared" si="129"/>
        <v xml:space="preserve">  </v>
      </c>
      <c r="CE78" s="38" t="b">
        <f t="shared" si="130"/>
        <v>0</v>
      </c>
      <c r="CF78" s="38" t="str">
        <f t="shared" si="131"/>
        <v xml:space="preserve">  </v>
      </c>
      <c r="CH78" s="38" t="b">
        <f t="shared" si="132"/>
        <v>0</v>
      </c>
      <c r="CI78" s="39" t="str">
        <f t="shared" si="133"/>
        <v xml:space="preserve">  </v>
      </c>
      <c r="CK78" s="67"/>
      <c r="CL78" s="67" t="b">
        <f t="shared" si="142"/>
        <v>0</v>
      </c>
      <c r="CM78" s="67" t="str">
        <f t="shared" si="134"/>
        <v xml:space="preserve">  </v>
      </c>
      <c r="CN78" s="67"/>
      <c r="CO78" s="67" t="b">
        <f t="shared" si="135"/>
        <v>0</v>
      </c>
      <c r="CP78" s="67" t="str">
        <f t="shared" si="136"/>
        <v xml:space="preserve">  </v>
      </c>
      <c r="CQ78" s="67"/>
      <c r="CR78" s="67" t="b">
        <f t="shared" si="143"/>
        <v>0</v>
      </c>
      <c r="CS78" s="67" t="str">
        <f t="shared" si="137"/>
        <v xml:space="preserve">  </v>
      </c>
      <c r="CT78" s="67"/>
      <c r="CU78" s="67" t="b">
        <f t="shared" si="144"/>
        <v>0</v>
      </c>
      <c r="CV78" s="68" t="str">
        <f t="shared" si="138"/>
        <v xml:space="preserve">  </v>
      </c>
      <c r="CW78" s="145">
        <f t="shared" si="145"/>
        <v>0.2</v>
      </c>
      <c r="CX78" s="146">
        <f t="shared" si="146"/>
        <v>0.3</v>
      </c>
      <c r="DJ78" s="73" t="s">
        <v>281</v>
      </c>
      <c r="DL78" t="s">
        <v>294</v>
      </c>
      <c r="DM78" t="s">
        <v>328</v>
      </c>
      <c r="DN78" s="121" t="s">
        <v>328</v>
      </c>
      <c r="DP78" s="120">
        <v>4</v>
      </c>
      <c r="DU78" s="120">
        <v>2</v>
      </c>
      <c r="FE78" s="15">
        <v>72</v>
      </c>
      <c r="FF78" s="14" t="s">
        <v>189</v>
      </c>
      <c r="FG78" t="str">
        <f t="shared" si="156"/>
        <v>72 Ρόδου Δωδεκανήσου</v>
      </c>
      <c r="FH78" s="25">
        <v>65765</v>
      </c>
      <c r="FI78" s="155">
        <v>66000</v>
      </c>
      <c r="FJ78" s="156" t="s">
        <v>564</v>
      </c>
      <c r="FK78" t="str">
        <f t="shared" si="150"/>
        <v>66000 ΣΑΜΟΥ</v>
      </c>
    </row>
    <row r="79" spans="2:167">
      <c r="B79" s="149" t="s">
        <v>758</v>
      </c>
      <c r="C79" s="151">
        <v>2831022222</v>
      </c>
      <c r="D79" s="25" t="s">
        <v>608</v>
      </c>
      <c r="E79" t="str">
        <f t="shared" si="139"/>
        <v>8</v>
      </c>
      <c r="F79" t="str">
        <f t="shared" si="140"/>
        <v>81</v>
      </c>
      <c r="G79" t="str">
        <f t="shared" si="141"/>
        <v>ΟΥ</v>
      </c>
      <c r="H79" s="168" t="s">
        <v>654</v>
      </c>
      <c r="I79" s="168" t="s">
        <v>677</v>
      </c>
      <c r="L79" s="25" t="str">
        <f t="shared" si="154"/>
        <v>:</v>
      </c>
      <c r="O79" s="25" t="str">
        <f t="shared" si="155"/>
        <v>:</v>
      </c>
      <c r="P79" s="103">
        <v>41196</v>
      </c>
      <c r="Q79" s="73">
        <f t="shared" si="95"/>
        <v>14</v>
      </c>
      <c r="R79" s="73">
        <f t="shared" si="96"/>
        <v>10</v>
      </c>
      <c r="S79" s="73">
        <f t="shared" si="97"/>
        <v>2012</v>
      </c>
      <c r="T79" s="104">
        <v>0.625</v>
      </c>
      <c r="U79" s="105">
        <f t="shared" si="98"/>
        <v>41196</v>
      </c>
      <c r="V79" s="104">
        <v>0.62847222222222221</v>
      </c>
      <c r="W79" s="106">
        <f t="shared" si="99"/>
        <v>0</v>
      </c>
      <c r="X79" s="174">
        <f t="shared" si="100"/>
        <v>3.4722222222222099E-3</v>
      </c>
      <c r="Y79" s="105">
        <f t="shared" si="101"/>
        <v>41196</v>
      </c>
      <c r="Z79" s="104">
        <v>0.62916666666666665</v>
      </c>
      <c r="AA79" s="106">
        <f t="shared" si="102"/>
        <v>0</v>
      </c>
      <c r="AB79" s="174">
        <f t="shared" si="103"/>
        <v>6.9444444444444198E-4</v>
      </c>
      <c r="AC79" s="105">
        <f t="shared" si="104"/>
        <v>41196</v>
      </c>
      <c r="AD79" s="104">
        <v>0.64930555555555558</v>
      </c>
      <c r="AE79" s="106">
        <f t="shared" si="105"/>
        <v>0</v>
      </c>
      <c r="AF79" s="174">
        <f t="shared" si="106"/>
        <v>2.0138888888888928E-2</v>
      </c>
      <c r="AG79" s="105">
        <f t="shared" si="107"/>
        <v>41196</v>
      </c>
      <c r="AH79" s="104">
        <v>0.75</v>
      </c>
      <c r="AI79" s="106">
        <f t="shared" si="108"/>
        <v>0</v>
      </c>
      <c r="AJ79" s="174">
        <f t="shared" si="109"/>
        <v>0.10069444444444442</v>
      </c>
      <c r="AM79" s="106">
        <f t="shared" si="110"/>
        <v>59322240</v>
      </c>
      <c r="AN79" s="174">
        <f t="shared" si="111"/>
        <v>59322240.75</v>
      </c>
      <c r="AQ79" s="106">
        <f t="shared" si="112"/>
        <v>0</v>
      </c>
      <c r="AR79" s="174">
        <f t="shared" si="113"/>
        <v>0</v>
      </c>
      <c r="AZ79" s="106">
        <f t="shared" si="114"/>
        <v>0</v>
      </c>
      <c r="BB79" s="33" t="s">
        <v>298</v>
      </c>
      <c r="BC79" s="55" t="s">
        <v>316</v>
      </c>
      <c r="BF79" s="57" t="s">
        <v>250</v>
      </c>
      <c r="BG79" s="42" t="b">
        <f t="shared" si="115"/>
        <v>1</v>
      </c>
      <c r="BH79" s="42">
        <v>10</v>
      </c>
      <c r="BJ79" s="42" t="b">
        <f t="shared" si="116"/>
        <v>0</v>
      </c>
      <c r="BK79" s="42" t="str">
        <f t="shared" si="117"/>
        <v xml:space="preserve">  </v>
      </c>
      <c r="BM79" s="42" t="b">
        <f t="shared" si="118"/>
        <v>0</v>
      </c>
      <c r="BN79" s="42" t="str">
        <f t="shared" si="119"/>
        <v xml:space="preserve">  </v>
      </c>
      <c r="BP79" s="42" t="b">
        <f t="shared" si="120"/>
        <v>0</v>
      </c>
      <c r="BQ79" s="42" t="str">
        <f t="shared" si="121"/>
        <v xml:space="preserve">  </v>
      </c>
      <c r="BS79" s="42" t="b">
        <f t="shared" si="122"/>
        <v>0</v>
      </c>
      <c r="BT79" s="47" t="str">
        <f t="shared" si="123"/>
        <v xml:space="preserve">  </v>
      </c>
      <c r="BV79" s="38" t="b">
        <f t="shared" si="124"/>
        <v>0</v>
      </c>
      <c r="BW79" s="38" t="str">
        <f t="shared" si="125"/>
        <v xml:space="preserve">  </v>
      </c>
      <c r="BY79" s="38" t="b">
        <f t="shared" si="126"/>
        <v>0</v>
      </c>
      <c r="BZ79" s="38" t="str">
        <f t="shared" si="127"/>
        <v xml:space="preserve">  </v>
      </c>
      <c r="CB79" s="38" t="b">
        <f t="shared" si="128"/>
        <v>0</v>
      </c>
      <c r="CC79" s="38" t="str">
        <f t="shared" si="129"/>
        <v xml:space="preserve">  </v>
      </c>
      <c r="CE79" s="38" t="b">
        <f t="shared" si="130"/>
        <v>0</v>
      </c>
      <c r="CF79" s="38" t="str">
        <f t="shared" si="131"/>
        <v xml:space="preserve">  </v>
      </c>
      <c r="CH79" s="38" t="b">
        <f t="shared" si="132"/>
        <v>0</v>
      </c>
      <c r="CI79" s="39" t="str">
        <f t="shared" si="133"/>
        <v xml:space="preserve">  </v>
      </c>
      <c r="CK79" s="67"/>
      <c r="CL79" s="67" t="b">
        <f t="shared" si="142"/>
        <v>0</v>
      </c>
      <c r="CM79" s="67" t="str">
        <f t="shared" si="134"/>
        <v xml:space="preserve">  </v>
      </c>
      <c r="CN79" s="67"/>
      <c r="CO79" s="67" t="b">
        <f t="shared" si="135"/>
        <v>0</v>
      </c>
      <c r="CP79" s="67" t="str">
        <f t="shared" si="136"/>
        <v xml:space="preserve">  </v>
      </c>
      <c r="CQ79" s="67"/>
      <c r="CR79" s="67" t="b">
        <f t="shared" si="143"/>
        <v>0</v>
      </c>
      <c r="CS79" s="67" t="str">
        <f t="shared" si="137"/>
        <v xml:space="preserve">  </v>
      </c>
      <c r="CT79" s="67"/>
      <c r="CU79" s="67" t="b">
        <f t="shared" si="144"/>
        <v>0</v>
      </c>
      <c r="CV79" s="68" t="str">
        <f t="shared" si="138"/>
        <v xml:space="preserve">  </v>
      </c>
      <c r="CW79" s="145">
        <f t="shared" si="145"/>
        <v>10</v>
      </c>
      <c r="CX79" s="146">
        <f t="shared" si="146"/>
        <v>0</v>
      </c>
      <c r="DJ79" s="73" t="s">
        <v>281</v>
      </c>
      <c r="DK79" s="125" t="s">
        <v>286</v>
      </c>
      <c r="DL79" t="s">
        <v>294</v>
      </c>
      <c r="DM79" t="s">
        <v>328</v>
      </c>
      <c r="DN79" s="121" t="s">
        <v>328</v>
      </c>
      <c r="DP79" s="120">
        <v>5</v>
      </c>
      <c r="DU79" s="120">
        <v>2</v>
      </c>
      <c r="FE79" s="15">
        <v>73</v>
      </c>
      <c r="FF79" s="14" t="s">
        <v>190</v>
      </c>
      <c r="FG79" t="str">
        <f t="shared" si="156"/>
        <v>73 Σύρου Κυκλάδων</v>
      </c>
      <c r="FH79" s="25">
        <v>65800</v>
      </c>
      <c r="FI79" s="159">
        <v>6100</v>
      </c>
      <c r="FJ79" s="156" t="s">
        <v>499</v>
      </c>
      <c r="FK79" t="str">
        <f t="shared" si="150"/>
        <v>6100 ΔΩΔΕΚΑΝΗΣΟΥ</v>
      </c>
    </row>
    <row r="80" spans="2:167">
      <c r="B80" s="149" t="s">
        <v>758</v>
      </c>
      <c r="C80" s="151">
        <v>2831022222</v>
      </c>
      <c r="D80" s="25" t="s">
        <v>608</v>
      </c>
      <c r="E80" s="168" t="str">
        <f t="shared" si="139"/>
        <v>8</v>
      </c>
      <c r="F80" s="168" t="str">
        <f t="shared" si="140"/>
        <v>81</v>
      </c>
      <c r="G80" s="168" t="str">
        <f t="shared" si="141"/>
        <v>ΟΥ</v>
      </c>
      <c r="H80" s="168" t="s">
        <v>626</v>
      </c>
      <c r="I80" s="168" t="s">
        <v>631</v>
      </c>
      <c r="J80" s="109" t="s">
        <v>686</v>
      </c>
      <c r="L80" s="25" t="str">
        <f>CONCATENATE(M80,":",K80)</f>
        <v>:</v>
      </c>
      <c r="M80" s="109"/>
      <c r="O80" s="25" t="e">
        <f>CONCATENATE(#REF!,":",N80)</f>
        <v>#REF!</v>
      </c>
      <c r="P80" s="103">
        <v>41196</v>
      </c>
      <c r="Q80" s="73">
        <f t="shared" si="95"/>
        <v>14</v>
      </c>
      <c r="R80" s="73">
        <f t="shared" si="96"/>
        <v>10</v>
      </c>
      <c r="S80" s="73">
        <f t="shared" si="97"/>
        <v>2012</v>
      </c>
      <c r="T80" s="104">
        <v>0.79166666666666663</v>
      </c>
      <c r="U80" s="105">
        <f t="shared" si="98"/>
        <v>41196</v>
      </c>
      <c r="W80" s="106">
        <f t="shared" si="99"/>
        <v>0</v>
      </c>
      <c r="X80" s="174">
        <f t="shared" si="100"/>
        <v>0.79166666666666663</v>
      </c>
      <c r="Y80" s="105">
        <f t="shared" si="101"/>
        <v>41196</v>
      </c>
      <c r="AA80" s="106">
        <f t="shared" si="102"/>
        <v>0</v>
      </c>
      <c r="AB80" s="174">
        <f t="shared" si="103"/>
        <v>0</v>
      </c>
      <c r="AC80" s="105">
        <f t="shared" si="104"/>
        <v>41196</v>
      </c>
      <c r="AE80" s="106">
        <f t="shared" si="105"/>
        <v>0</v>
      </c>
      <c r="AF80" s="174">
        <f t="shared" si="106"/>
        <v>0</v>
      </c>
      <c r="AG80" s="105">
        <f t="shared" si="107"/>
        <v>41196</v>
      </c>
      <c r="AH80" s="104">
        <v>0.37847222222222227</v>
      </c>
      <c r="AI80" s="106">
        <f t="shared" si="108"/>
        <v>0</v>
      </c>
      <c r="AJ80" s="174">
        <f t="shared" si="109"/>
        <v>0.37847222222222227</v>
      </c>
      <c r="AM80" s="106">
        <f t="shared" si="110"/>
        <v>59322240</v>
      </c>
      <c r="AN80" s="174">
        <f t="shared" si="111"/>
        <v>59322240.378472224</v>
      </c>
      <c r="AQ80" s="106">
        <f t="shared" si="112"/>
        <v>0</v>
      </c>
      <c r="AR80" s="174">
        <f t="shared" si="113"/>
        <v>0</v>
      </c>
      <c r="AZ80" s="106">
        <f t="shared" si="114"/>
        <v>0</v>
      </c>
      <c r="BB80" s="33" t="s">
        <v>298</v>
      </c>
      <c r="BC80" s="55" t="s">
        <v>307</v>
      </c>
      <c r="BF80" s="57" t="s">
        <v>249</v>
      </c>
      <c r="BG80" s="42" t="b">
        <f t="shared" si="115"/>
        <v>1</v>
      </c>
      <c r="BH80" s="42">
        <v>114</v>
      </c>
      <c r="BJ80" s="42" t="b">
        <f t="shared" si="116"/>
        <v>0</v>
      </c>
      <c r="BK80" s="42" t="str">
        <f t="shared" si="117"/>
        <v xml:space="preserve">  </v>
      </c>
      <c r="BM80" s="42" t="b">
        <f t="shared" si="118"/>
        <v>0</v>
      </c>
      <c r="BN80" s="42" t="str">
        <f t="shared" si="119"/>
        <v xml:space="preserve">  </v>
      </c>
      <c r="BP80" s="42" t="b">
        <f t="shared" si="120"/>
        <v>0</v>
      </c>
      <c r="BQ80" s="42" t="str">
        <f t="shared" si="121"/>
        <v xml:space="preserve">  </v>
      </c>
      <c r="BS80" s="42" t="b">
        <f t="shared" si="122"/>
        <v>0</v>
      </c>
      <c r="BT80" s="47" t="str">
        <f t="shared" si="123"/>
        <v xml:space="preserve">  </v>
      </c>
      <c r="BV80" s="38" t="b">
        <f t="shared" si="124"/>
        <v>0</v>
      </c>
      <c r="BW80" s="38" t="str">
        <f t="shared" si="125"/>
        <v xml:space="preserve">  </v>
      </c>
      <c r="BY80" s="38" t="b">
        <f t="shared" si="126"/>
        <v>0</v>
      </c>
      <c r="BZ80" s="38" t="str">
        <f t="shared" si="127"/>
        <v xml:space="preserve">  </v>
      </c>
      <c r="CB80" s="38" t="b">
        <f t="shared" si="128"/>
        <v>0</v>
      </c>
      <c r="CC80" s="38" t="str">
        <f t="shared" si="129"/>
        <v xml:space="preserve">  </v>
      </c>
      <c r="CE80" s="38" t="b">
        <f t="shared" si="130"/>
        <v>0</v>
      </c>
      <c r="CF80" s="38" t="str">
        <f t="shared" si="131"/>
        <v xml:space="preserve">  </v>
      </c>
      <c r="CH80" s="38" t="b">
        <f t="shared" si="132"/>
        <v>0</v>
      </c>
      <c r="CI80" s="39" t="str">
        <f t="shared" si="133"/>
        <v xml:space="preserve">  </v>
      </c>
      <c r="CK80" s="67"/>
      <c r="CL80" s="67" t="b">
        <f t="shared" si="142"/>
        <v>0</v>
      </c>
      <c r="CM80" s="67" t="str">
        <f t="shared" si="134"/>
        <v xml:space="preserve">  </v>
      </c>
      <c r="CN80" s="67"/>
      <c r="CO80" s="67" t="b">
        <f t="shared" si="135"/>
        <v>0</v>
      </c>
      <c r="CP80" s="67" t="str">
        <f t="shared" si="136"/>
        <v xml:space="preserve">  </v>
      </c>
      <c r="CQ80" s="67"/>
      <c r="CR80" s="67" t="b">
        <f t="shared" si="143"/>
        <v>0</v>
      </c>
      <c r="CS80" s="67" t="str">
        <f t="shared" si="137"/>
        <v xml:space="preserve">  </v>
      </c>
      <c r="CT80" s="67"/>
      <c r="CU80" s="67" t="b">
        <f t="shared" si="144"/>
        <v>0</v>
      </c>
      <c r="CV80" s="68" t="str">
        <f t="shared" si="138"/>
        <v xml:space="preserve">  </v>
      </c>
      <c r="CW80" s="145">
        <f t="shared" si="145"/>
        <v>114</v>
      </c>
      <c r="CX80" s="146">
        <f t="shared" si="146"/>
        <v>0</v>
      </c>
      <c r="DE80" s="113" t="s">
        <v>273</v>
      </c>
      <c r="DJ80" s="73" t="s">
        <v>281</v>
      </c>
      <c r="DK80" s="125" t="s">
        <v>285</v>
      </c>
      <c r="DL80" t="s">
        <v>294</v>
      </c>
      <c r="DM80" t="s">
        <v>328</v>
      </c>
      <c r="DN80" s="121" t="s">
        <v>328</v>
      </c>
      <c r="DP80" s="120">
        <v>12</v>
      </c>
      <c r="DU80" s="120">
        <v>4</v>
      </c>
      <c r="FE80" s="15">
        <v>74</v>
      </c>
      <c r="FF80" s="14" t="s">
        <v>191</v>
      </c>
      <c r="FG80" t="str">
        <f t="shared" si="156"/>
        <v>74 Νάξου Κυκλάδων</v>
      </c>
      <c r="FH80" s="25">
        <v>65900</v>
      </c>
      <c r="FI80" s="155">
        <v>66200</v>
      </c>
      <c r="FJ80" s="156" t="s">
        <v>526</v>
      </c>
      <c r="FK80" t="str">
        <f t="shared" si="150"/>
        <v>66200 ΚΥΚΛΑΔΩΝ</v>
      </c>
    </row>
    <row r="81" spans="2:167">
      <c r="B81" s="149" t="s">
        <v>758</v>
      </c>
      <c r="C81" s="151">
        <v>2831022222</v>
      </c>
      <c r="D81" s="25" t="s">
        <v>608</v>
      </c>
      <c r="E81" s="168" t="str">
        <f t="shared" ref="E81" si="167">LEFT(D81,1)</f>
        <v>8</v>
      </c>
      <c r="F81" s="168" t="str">
        <f t="shared" ref="F81" si="168">MID(D81,2,2)</f>
        <v>81</v>
      </c>
      <c r="G81" s="168" t="str">
        <f t="shared" ref="G81" si="169">RIGHT(D81,2)</f>
        <v>ΟΥ</v>
      </c>
      <c r="H81" s="168" t="s">
        <v>626</v>
      </c>
      <c r="I81" s="168" t="s">
        <v>682</v>
      </c>
      <c r="L81" s="25" t="str">
        <f t="shared" si="154"/>
        <v>:</v>
      </c>
      <c r="O81" s="25" t="str">
        <f t="shared" si="155"/>
        <v>:</v>
      </c>
      <c r="P81" s="103">
        <v>41196</v>
      </c>
      <c r="Q81" s="73">
        <f t="shared" si="95"/>
        <v>14</v>
      </c>
      <c r="R81" s="73">
        <f t="shared" si="96"/>
        <v>10</v>
      </c>
      <c r="S81" s="73">
        <f t="shared" si="97"/>
        <v>2012</v>
      </c>
      <c r="T81" s="104">
        <v>0.54166666666666663</v>
      </c>
      <c r="U81" s="105">
        <f t="shared" si="98"/>
        <v>41196</v>
      </c>
      <c r="V81" s="104">
        <v>0.54375000000000007</v>
      </c>
      <c r="W81" s="106">
        <f t="shared" si="99"/>
        <v>0</v>
      </c>
      <c r="X81" s="174">
        <f t="shared" si="100"/>
        <v>2.083333333333437E-3</v>
      </c>
      <c r="Y81" s="105">
        <f t="shared" si="101"/>
        <v>41196</v>
      </c>
      <c r="Z81" s="104">
        <v>0.54513888888888895</v>
      </c>
      <c r="AA81" s="106">
        <f t="shared" si="102"/>
        <v>0</v>
      </c>
      <c r="AB81" s="174">
        <f t="shared" si="103"/>
        <v>1.388888888888884E-3</v>
      </c>
      <c r="AC81" s="105">
        <f t="shared" si="104"/>
        <v>41196</v>
      </c>
      <c r="AD81" s="104">
        <v>0.55902777777777779</v>
      </c>
      <c r="AE81" s="106">
        <f t="shared" si="105"/>
        <v>0</v>
      </c>
      <c r="AF81" s="174">
        <f t="shared" si="106"/>
        <v>1.388888888888884E-2</v>
      </c>
      <c r="AG81" s="105">
        <f t="shared" si="107"/>
        <v>41196</v>
      </c>
      <c r="AH81" s="104">
        <v>0.60416666666666663</v>
      </c>
      <c r="AI81" s="106">
        <f t="shared" si="108"/>
        <v>0</v>
      </c>
      <c r="AJ81" s="174">
        <f t="shared" si="109"/>
        <v>4.513888888888884E-2</v>
      </c>
      <c r="AM81" s="106">
        <f t="shared" si="110"/>
        <v>59322240</v>
      </c>
      <c r="AN81" s="174">
        <f t="shared" si="111"/>
        <v>59322240.604166664</v>
      </c>
      <c r="AQ81" s="106">
        <f t="shared" si="112"/>
        <v>0</v>
      </c>
      <c r="AR81" s="174">
        <f t="shared" si="113"/>
        <v>0</v>
      </c>
      <c r="AZ81" s="106">
        <f t="shared" si="114"/>
        <v>0</v>
      </c>
      <c r="BB81" s="33" t="s">
        <v>298</v>
      </c>
      <c r="BC81" s="55" t="s">
        <v>316</v>
      </c>
      <c r="BF81" s="57" t="s">
        <v>249</v>
      </c>
      <c r="BG81" s="42" t="b">
        <f t="shared" si="115"/>
        <v>1</v>
      </c>
      <c r="BH81" s="42">
        <v>700</v>
      </c>
      <c r="BJ81" s="42" t="b">
        <f t="shared" si="116"/>
        <v>0</v>
      </c>
      <c r="BK81" s="42" t="str">
        <f t="shared" si="117"/>
        <v xml:space="preserve">  </v>
      </c>
      <c r="BM81" s="42" t="b">
        <f t="shared" si="118"/>
        <v>0</v>
      </c>
      <c r="BN81" s="42" t="str">
        <f t="shared" si="119"/>
        <v xml:space="preserve">  </v>
      </c>
      <c r="BP81" s="42" t="b">
        <f t="shared" si="120"/>
        <v>0</v>
      </c>
      <c r="BQ81" s="42" t="str">
        <f t="shared" si="121"/>
        <v xml:space="preserve">  </v>
      </c>
      <c r="BS81" s="42" t="b">
        <f t="shared" si="122"/>
        <v>0</v>
      </c>
      <c r="BT81" s="47" t="str">
        <f t="shared" si="123"/>
        <v xml:space="preserve">  </v>
      </c>
      <c r="BV81" s="38" t="b">
        <f t="shared" si="124"/>
        <v>0</v>
      </c>
      <c r="BW81" s="38" t="str">
        <f t="shared" si="125"/>
        <v xml:space="preserve">  </v>
      </c>
      <c r="BY81" s="38" t="b">
        <f t="shared" si="126"/>
        <v>0</v>
      </c>
      <c r="BZ81" s="38" t="str">
        <f t="shared" si="127"/>
        <v xml:space="preserve">  </v>
      </c>
      <c r="CB81" s="38" t="b">
        <f t="shared" si="128"/>
        <v>0</v>
      </c>
      <c r="CC81" s="38" t="str">
        <f t="shared" si="129"/>
        <v xml:space="preserve">  </v>
      </c>
      <c r="CE81" s="38" t="b">
        <f t="shared" si="130"/>
        <v>0</v>
      </c>
      <c r="CF81" s="38" t="str">
        <f t="shared" si="131"/>
        <v xml:space="preserve">  </v>
      </c>
      <c r="CH81" s="38" t="b">
        <f t="shared" si="132"/>
        <v>0</v>
      </c>
      <c r="CI81" s="39" t="str">
        <f t="shared" si="133"/>
        <v xml:space="preserve">  </v>
      </c>
      <c r="CK81" s="67"/>
      <c r="CL81" s="67" t="b">
        <f t="shared" si="142"/>
        <v>0</v>
      </c>
      <c r="CM81" s="67" t="str">
        <f t="shared" si="134"/>
        <v xml:space="preserve">  </v>
      </c>
      <c r="CN81" s="67"/>
      <c r="CO81" s="67" t="b">
        <f t="shared" si="135"/>
        <v>0</v>
      </c>
      <c r="CP81" s="67" t="str">
        <f t="shared" si="136"/>
        <v xml:space="preserve">  </v>
      </c>
      <c r="CQ81" s="67"/>
      <c r="CR81" s="67" t="b">
        <f t="shared" si="143"/>
        <v>0</v>
      </c>
      <c r="CS81" s="67" t="str">
        <f t="shared" si="137"/>
        <v xml:space="preserve">  </v>
      </c>
      <c r="CT81" s="67"/>
      <c r="CU81" s="67" t="b">
        <f t="shared" si="144"/>
        <v>0</v>
      </c>
      <c r="CV81" s="68" t="str">
        <f t="shared" si="138"/>
        <v xml:space="preserve">  </v>
      </c>
      <c r="CW81" s="145">
        <f t="shared" si="145"/>
        <v>700</v>
      </c>
      <c r="CX81" s="146">
        <f t="shared" si="146"/>
        <v>0</v>
      </c>
      <c r="CZ81" s="113" t="s">
        <v>690</v>
      </c>
      <c r="DE81" s="113" t="s">
        <v>271</v>
      </c>
      <c r="DJ81" s="73" t="s">
        <v>281</v>
      </c>
      <c r="DK81" s="125" t="s">
        <v>285</v>
      </c>
      <c r="DM81" t="s">
        <v>328</v>
      </c>
      <c r="DN81" s="121" t="s">
        <v>328</v>
      </c>
      <c r="DP81" s="120">
        <v>10</v>
      </c>
      <c r="DU81" s="120">
        <v>5</v>
      </c>
      <c r="FE81" s="15">
        <v>75</v>
      </c>
      <c r="FF81" s="14" t="s">
        <v>192</v>
      </c>
      <c r="FG81" t="str">
        <f t="shared" si="156"/>
        <v>75 Παν. Πατρών Αχαΐας</v>
      </c>
      <c r="FH81" s="25">
        <v>66000</v>
      </c>
      <c r="FI81" s="155">
        <v>76669</v>
      </c>
      <c r="FJ81" s="156" t="s">
        <v>554</v>
      </c>
      <c r="FK81" t="str">
        <f t="shared" si="150"/>
        <v>76669 ΠΑΤΡΩΝ</v>
      </c>
    </row>
    <row r="82" spans="2:167">
      <c r="B82" s="149" t="s">
        <v>758</v>
      </c>
      <c r="C82" s="151">
        <v>2831022222</v>
      </c>
      <c r="D82" s="25" t="s">
        <v>608</v>
      </c>
      <c r="E82" t="str">
        <f t="shared" si="139"/>
        <v>8</v>
      </c>
      <c r="F82" t="str">
        <f t="shared" si="140"/>
        <v>81</v>
      </c>
      <c r="G82" t="str">
        <f t="shared" si="141"/>
        <v>ΟΥ</v>
      </c>
      <c r="H82" s="168" t="s">
        <v>639</v>
      </c>
      <c r="I82" s="168" t="s">
        <v>687</v>
      </c>
      <c r="L82" s="25" t="str">
        <f t="shared" si="154"/>
        <v>:</v>
      </c>
      <c r="O82" s="25" t="str">
        <f t="shared" si="155"/>
        <v>:</v>
      </c>
      <c r="P82" s="103">
        <v>41196</v>
      </c>
      <c r="Q82" s="73">
        <f t="shared" si="95"/>
        <v>14</v>
      </c>
      <c r="R82" s="73">
        <f t="shared" si="96"/>
        <v>10</v>
      </c>
      <c r="S82" s="73">
        <f t="shared" si="97"/>
        <v>2012</v>
      </c>
      <c r="T82" s="104">
        <v>0.79166666666666663</v>
      </c>
      <c r="U82" s="105">
        <f t="shared" si="98"/>
        <v>41196</v>
      </c>
      <c r="V82" s="104">
        <v>0.80138888888888893</v>
      </c>
      <c r="W82" s="106">
        <f t="shared" si="99"/>
        <v>0</v>
      </c>
      <c r="X82" s="174">
        <f t="shared" si="100"/>
        <v>9.7222222222222987E-3</v>
      </c>
      <c r="Y82" s="105">
        <f t="shared" si="101"/>
        <v>41196</v>
      </c>
      <c r="Z82" s="104">
        <v>0.80208333333333337</v>
      </c>
      <c r="AA82" s="106">
        <f t="shared" si="102"/>
        <v>0</v>
      </c>
      <c r="AB82" s="174">
        <f t="shared" si="103"/>
        <v>6.9444444444444198E-4</v>
      </c>
      <c r="AC82" s="105">
        <f t="shared" si="104"/>
        <v>41196</v>
      </c>
      <c r="AD82" s="104">
        <v>0.8041666666666667</v>
      </c>
      <c r="AE82" s="106">
        <f t="shared" si="105"/>
        <v>0</v>
      </c>
      <c r="AF82" s="174">
        <f t="shared" si="106"/>
        <v>2.0833333333333259E-3</v>
      </c>
      <c r="AG82" s="105">
        <f t="shared" si="107"/>
        <v>41196</v>
      </c>
      <c r="AH82" s="104">
        <v>0.96527777777777779</v>
      </c>
      <c r="AI82" s="106">
        <f t="shared" si="108"/>
        <v>0</v>
      </c>
      <c r="AJ82" s="174">
        <f t="shared" si="109"/>
        <v>0.16111111111111109</v>
      </c>
      <c r="AM82" s="106">
        <f t="shared" si="110"/>
        <v>59322240</v>
      </c>
      <c r="AN82" s="174">
        <f t="shared" si="111"/>
        <v>59322240.965277776</v>
      </c>
      <c r="AQ82" s="106">
        <f t="shared" si="112"/>
        <v>0</v>
      </c>
      <c r="AR82" s="174">
        <f t="shared" si="113"/>
        <v>0</v>
      </c>
      <c r="AZ82" s="106">
        <f t="shared" si="114"/>
        <v>0</v>
      </c>
      <c r="BB82" s="33" t="s">
        <v>298</v>
      </c>
      <c r="BC82" s="55" t="s">
        <v>316</v>
      </c>
      <c r="BF82" s="57" t="s">
        <v>249</v>
      </c>
      <c r="BG82" s="42" t="b">
        <f t="shared" si="115"/>
        <v>1</v>
      </c>
      <c r="BH82" s="42">
        <v>70</v>
      </c>
      <c r="BJ82" s="42" t="b">
        <f t="shared" si="116"/>
        <v>0</v>
      </c>
      <c r="BK82" s="42" t="str">
        <f t="shared" si="117"/>
        <v xml:space="preserve">  </v>
      </c>
      <c r="BM82" s="42" t="b">
        <f t="shared" si="118"/>
        <v>0</v>
      </c>
      <c r="BN82" s="42" t="str">
        <f t="shared" si="119"/>
        <v xml:space="preserve">  </v>
      </c>
      <c r="BP82" s="42" t="b">
        <f t="shared" si="120"/>
        <v>0</v>
      </c>
      <c r="BQ82" s="42" t="str">
        <f t="shared" si="121"/>
        <v xml:space="preserve">  </v>
      </c>
      <c r="BS82" s="42" t="b">
        <f t="shared" si="122"/>
        <v>0</v>
      </c>
      <c r="BT82" s="47" t="str">
        <f t="shared" si="123"/>
        <v xml:space="preserve">  </v>
      </c>
      <c r="BV82" s="38" t="b">
        <f t="shared" si="124"/>
        <v>0</v>
      </c>
      <c r="BW82" s="38" t="str">
        <f t="shared" si="125"/>
        <v xml:space="preserve">  </v>
      </c>
      <c r="BY82" s="38" t="b">
        <f t="shared" si="126"/>
        <v>0</v>
      </c>
      <c r="BZ82" s="38" t="str">
        <f t="shared" si="127"/>
        <v xml:space="preserve">  </v>
      </c>
      <c r="CB82" s="38" t="b">
        <f t="shared" si="128"/>
        <v>0</v>
      </c>
      <c r="CC82" s="38" t="str">
        <f t="shared" si="129"/>
        <v xml:space="preserve">  </v>
      </c>
      <c r="CE82" s="38" t="b">
        <f t="shared" si="130"/>
        <v>0</v>
      </c>
      <c r="CF82" s="38" t="str">
        <f t="shared" si="131"/>
        <v xml:space="preserve">  </v>
      </c>
      <c r="CH82" s="38" t="b">
        <f t="shared" si="132"/>
        <v>0</v>
      </c>
      <c r="CI82" s="39" t="str">
        <f t="shared" si="133"/>
        <v xml:space="preserve">  </v>
      </c>
      <c r="CK82" s="67"/>
      <c r="CL82" s="67" t="b">
        <f t="shared" si="142"/>
        <v>0</v>
      </c>
      <c r="CM82" s="67" t="str">
        <f t="shared" si="134"/>
        <v xml:space="preserve">  </v>
      </c>
      <c r="CN82" s="67"/>
      <c r="CO82" s="67" t="b">
        <f t="shared" si="135"/>
        <v>0</v>
      </c>
      <c r="CP82" s="67" t="str">
        <f t="shared" si="136"/>
        <v xml:space="preserve">  </v>
      </c>
      <c r="CQ82" s="67"/>
      <c r="CR82" s="67" t="b">
        <f t="shared" si="143"/>
        <v>0</v>
      </c>
      <c r="CS82" s="67" t="str">
        <f t="shared" si="137"/>
        <v xml:space="preserve">  </v>
      </c>
      <c r="CT82" s="67"/>
      <c r="CU82" s="67" t="b">
        <f t="shared" si="144"/>
        <v>0</v>
      </c>
      <c r="CV82" s="68" t="str">
        <f t="shared" si="138"/>
        <v xml:space="preserve">  </v>
      </c>
      <c r="CW82" s="145">
        <f t="shared" si="145"/>
        <v>70</v>
      </c>
      <c r="CX82" s="146">
        <f t="shared" si="146"/>
        <v>0</v>
      </c>
      <c r="DJ82" s="73" t="s">
        <v>282</v>
      </c>
      <c r="DK82" s="125" t="s">
        <v>285</v>
      </c>
      <c r="DL82" t="s">
        <v>294</v>
      </c>
      <c r="DM82" t="s">
        <v>328</v>
      </c>
      <c r="DN82" s="121" t="s">
        <v>328</v>
      </c>
      <c r="DP82" s="120">
        <v>3</v>
      </c>
      <c r="DU82" s="120">
        <v>1</v>
      </c>
      <c r="FE82" s="15">
        <v>76</v>
      </c>
      <c r="FF82" s="14" t="s">
        <v>193</v>
      </c>
      <c r="FG82" t="str">
        <f t="shared" si="156"/>
        <v>76 Αιγίου Αχαΐας</v>
      </c>
      <c r="FH82" s="25">
        <v>66100</v>
      </c>
      <c r="FI82" s="155">
        <v>76670</v>
      </c>
      <c r="FJ82" s="156" t="s">
        <v>480</v>
      </c>
      <c r="FK82" t="str">
        <f t="shared" si="150"/>
        <v>76670 ΑΙΓΙΟΥ</v>
      </c>
    </row>
    <row r="83" spans="2:167">
      <c r="B83" s="149" t="s">
        <v>758</v>
      </c>
      <c r="C83" s="151">
        <v>2831022222</v>
      </c>
      <c r="D83" s="25" t="s">
        <v>608</v>
      </c>
      <c r="E83" s="168" t="str">
        <f t="shared" ref="E83:E84" si="170">LEFT(D83,1)</f>
        <v>8</v>
      </c>
      <c r="F83" s="168" t="str">
        <f t="shared" ref="F83:F84" si="171">MID(D83,2,2)</f>
        <v>81</v>
      </c>
      <c r="G83" s="168" t="str">
        <f t="shared" ref="G83:G84" si="172">RIGHT(D83,2)</f>
        <v>ΟΥ</v>
      </c>
      <c r="H83" s="168" t="s">
        <v>626</v>
      </c>
      <c r="I83" s="168" t="s">
        <v>688</v>
      </c>
      <c r="L83" s="25" t="str">
        <f t="shared" si="154"/>
        <v>:</v>
      </c>
      <c r="O83" s="25" t="str">
        <f t="shared" si="155"/>
        <v>:</v>
      </c>
      <c r="P83" s="103">
        <v>41196</v>
      </c>
      <c r="Q83" s="73">
        <f t="shared" si="95"/>
        <v>14</v>
      </c>
      <c r="R83" s="73">
        <f t="shared" si="96"/>
        <v>10</v>
      </c>
      <c r="S83" s="73">
        <f t="shared" si="97"/>
        <v>2012</v>
      </c>
      <c r="T83" s="104">
        <v>0.75347222222222221</v>
      </c>
      <c r="U83" s="105">
        <f t="shared" si="98"/>
        <v>41196</v>
      </c>
      <c r="V83" s="104">
        <v>0.75694444444444453</v>
      </c>
      <c r="W83" s="106">
        <f t="shared" si="99"/>
        <v>0</v>
      </c>
      <c r="X83" s="174">
        <f t="shared" si="100"/>
        <v>3.4722222222223209E-3</v>
      </c>
      <c r="Y83" s="105">
        <f t="shared" si="101"/>
        <v>41196</v>
      </c>
      <c r="Z83" s="104">
        <v>0.7583333333333333</v>
      </c>
      <c r="AA83" s="106">
        <f t="shared" si="102"/>
        <v>0</v>
      </c>
      <c r="AB83" s="174">
        <f t="shared" si="103"/>
        <v>1.3888888888887729E-3</v>
      </c>
      <c r="AC83" s="105">
        <f t="shared" si="104"/>
        <v>41196</v>
      </c>
      <c r="AD83" s="104">
        <v>0.77083333333333337</v>
      </c>
      <c r="AE83" s="106">
        <f t="shared" si="105"/>
        <v>0</v>
      </c>
      <c r="AF83" s="174">
        <f t="shared" si="106"/>
        <v>1.2500000000000067E-2</v>
      </c>
      <c r="AG83" s="105">
        <f t="shared" si="107"/>
        <v>41196</v>
      </c>
      <c r="AH83" s="104">
        <v>0.85416666666666663</v>
      </c>
      <c r="AI83" s="106">
        <f t="shared" si="108"/>
        <v>0</v>
      </c>
      <c r="AJ83" s="174">
        <f t="shared" si="109"/>
        <v>8.3333333333333259E-2</v>
      </c>
      <c r="AM83" s="106">
        <f t="shared" si="110"/>
        <v>59322240</v>
      </c>
      <c r="AN83" s="174">
        <f t="shared" si="111"/>
        <v>59322240.854166664</v>
      </c>
      <c r="AQ83" s="106">
        <f t="shared" si="112"/>
        <v>0</v>
      </c>
      <c r="AR83" s="174">
        <f t="shared" si="113"/>
        <v>0</v>
      </c>
      <c r="AZ83" s="106">
        <f t="shared" si="114"/>
        <v>0</v>
      </c>
      <c r="BB83" s="33" t="s">
        <v>298</v>
      </c>
      <c r="BC83" s="55" t="s">
        <v>316</v>
      </c>
      <c r="BM83" s="42" t="b">
        <f t="shared" si="118"/>
        <v>0</v>
      </c>
      <c r="BN83" s="42" t="str">
        <f t="shared" si="119"/>
        <v xml:space="preserve">  </v>
      </c>
      <c r="BP83" s="42" t="b">
        <f t="shared" si="120"/>
        <v>0</v>
      </c>
      <c r="BQ83" s="42" t="str">
        <f t="shared" si="121"/>
        <v xml:space="preserve">  </v>
      </c>
      <c r="BS83" s="42" t="b">
        <f t="shared" si="122"/>
        <v>0</v>
      </c>
      <c r="BT83" s="47" t="str">
        <f t="shared" si="123"/>
        <v xml:space="preserve">  </v>
      </c>
      <c r="BU83" s="48" t="s">
        <v>72</v>
      </c>
      <c r="BV83" s="38" t="b">
        <f t="shared" si="124"/>
        <v>1</v>
      </c>
      <c r="BW83" s="38">
        <v>0.2</v>
      </c>
      <c r="BY83" s="38" t="b">
        <f t="shared" si="126"/>
        <v>0</v>
      </c>
      <c r="BZ83" s="38" t="str">
        <f t="shared" si="127"/>
        <v xml:space="preserve">  </v>
      </c>
      <c r="CB83" s="38" t="b">
        <f t="shared" si="128"/>
        <v>0</v>
      </c>
      <c r="CC83" s="38" t="str">
        <f t="shared" si="129"/>
        <v xml:space="preserve">  </v>
      </c>
      <c r="CE83" s="38" t="b">
        <f t="shared" si="130"/>
        <v>0</v>
      </c>
      <c r="CF83" s="38" t="str">
        <f t="shared" si="131"/>
        <v xml:space="preserve">  </v>
      </c>
      <c r="CH83" s="38" t="b">
        <f t="shared" si="132"/>
        <v>0</v>
      </c>
      <c r="CI83" s="39" t="str">
        <f t="shared" si="133"/>
        <v xml:space="preserve">  </v>
      </c>
      <c r="CK83" s="67"/>
      <c r="CL83" s="67" t="b">
        <f t="shared" si="142"/>
        <v>0</v>
      </c>
      <c r="CM83" s="67" t="str">
        <f t="shared" si="134"/>
        <v xml:space="preserve">  </v>
      </c>
      <c r="CN83" s="67"/>
      <c r="CO83" s="67" t="b">
        <f t="shared" si="135"/>
        <v>0</v>
      </c>
      <c r="CP83" s="67" t="str">
        <f t="shared" si="136"/>
        <v xml:space="preserve">  </v>
      </c>
      <c r="CQ83" s="67"/>
      <c r="CR83" s="67" t="b">
        <f t="shared" si="143"/>
        <v>0</v>
      </c>
      <c r="CS83" s="67" t="str">
        <f t="shared" si="137"/>
        <v xml:space="preserve">  </v>
      </c>
      <c r="CT83" s="67"/>
      <c r="CU83" s="67" t="b">
        <f t="shared" si="144"/>
        <v>0</v>
      </c>
      <c r="CV83" s="68" t="str">
        <f t="shared" si="138"/>
        <v xml:space="preserve">  </v>
      </c>
      <c r="CW83" s="145"/>
      <c r="CX83" s="146">
        <f t="shared" si="146"/>
        <v>0.2</v>
      </c>
      <c r="DJ83" s="73" t="s">
        <v>283</v>
      </c>
      <c r="DL83" t="s">
        <v>294</v>
      </c>
      <c r="DM83" t="s">
        <v>328</v>
      </c>
      <c r="DN83" s="121" t="s">
        <v>328</v>
      </c>
      <c r="DP83" s="120">
        <v>5</v>
      </c>
      <c r="DU83" s="120">
        <v>2</v>
      </c>
      <c r="FE83" s="15">
        <v>77</v>
      </c>
      <c r="FF83" s="14" t="s">
        <v>194</v>
      </c>
      <c r="FG83" t="str">
        <f t="shared" si="156"/>
        <v>77 Καλαβρύτων Αχαΐας</v>
      </c>
      <c r="FH83" s="25">
        <v>66200</v>
      </c>
      <c r="FI83" s="155">
        <v>76671</v>
      </c>
      <c r="FJ83" s="156" t="s">
        <v>511</v>
      </c>
      <c r="FK83" t="str">
        <f t="shared" si="150"/>
        <v>76671 ΚΑΛΑΒΡΥΤΩΝ</v>
      </c>
    </row>
    <row r="84" spans="2:167">
      <c r="B84" s="149" t="s">
        <v>758</v>
      </c>
      <c r="C84" s="151">
        <v>2831022222</v>
      </c>
      <c r="D84" s="25" t="s">
        <v>608</v>
      </c>
      <c r="E84" s="168" t="str">
        <f t="shared" si="170"/>
        <v>8</v>
      </c>
      <c r="F84" s="168" t="str">
        <f t="shared" si="171"/>
        <v>81</v>
      </c>
      <c r="G84" s="168" t="str">
        <f t="shared" si="172"/>
        <v>ΟΥ</v>
      </c>
      <c r="H84" s="168" t="s">
        <v>639</v>
      </c>
      <c r="I84" s="168" t="s">
        <v>689</v>
      </c>
      <c r="L84" s="25" t="str">
        <f t="shared" si="154"/>
        <v>:</v>
      </c>
      <c r="O84" s="25" t="str">
        <f t="shared" si="155"/>
        <v>:</v>
      </c>
      <c r="P84" s="103">
        <v>41197</v>
      </c>
      <c r="Q84" s="73">
        <f t="shared" si="95"/>
        <v>15</v>
      </c>
      <c r="R84" s="73">
        <f t="shared" si="96"/>
        <v>10</v>
      </c>
      <c r="S84" s="73">
        <f t="shared" si="97"/>
        <v>2012</v>
      </c>
      <c r="T84" s="104">
        <v>0.3923611111111111</v>
      </c>
      <c r="U84" s="105">
        <f t="shared" si="98"/>
        <v>41197</v>
      </c>
      <c r="V84" s="104">
        <v>0.39444444444444443</v>
      </c>
      <c r="W84" s="106">
        <f t="shared" si="99"/>
        <v>0</v>
      </c>
      <c r="X84" s="174">
        <f t="shared" si="100"/>
        <v>2.0833333333333259E-3</v>
      </c>
      <c r="Y84" s="105">
        <f t="shared" si="101"/>
        <v>41197</v>
      </c>
      <c r="Z84" s="104">
        <v>0.39513888888888887</v>
      </c>
      <c r="AA84" s="106">
        <f t="shared" si="102"/>
        <v>0</v>
      </c>
      <c r="AB84" s="174">
        <f t="shared" si="103"/>
        <v>6.9444444444444198E-4</v>
      </c>
      <c r="AC84" s="105">
        <f t="shared" si="104"/>
        <v>41197</v>
      </c>
      <c r="AD84" s="104">
        <v>0.40277777777777773</v>
      </c>
      <c r="AE84" s="106">
        <f t="shared" si="105"/>
        <v>0</v>
      </c>
      <c r="AF84" s="174">
        <f t="shared" si="106"/>
        <v>7.6388888888888618E-3</v>
      </c>
      <c r="AG84" s="105">
        <f t="shared" si="107"/>
        <v>41197</v>
      </c>
      <c r="AH84" s="104">
        <v>0.84375</v>
      </c>
      <c r="AI84" s="106">
        <f t="shared" si="108"/>
        <v>0</v>
      </c>
      <c r="AJ84" s="174">
        <f t="shared" si="109"/>
        <v>0.44097222222222227</v>
      </c>
      <c r="AM84" s="106">
        <f t="shared" si="110"/>
        <v>59323680</v>
      </c>
      <c r="AN84" s="174">
        <f t="shared" si="111"/>
        <v>59323680.84375</v>
      </c>
      <c r="AQ84" s="106">
        <f t="shared" si="112"/>
        <v>0</v>
      </c>
      <c r="AR84" s="174">
        <f t="shared" si="113"/>
        <v>0</v>
      </c>
      <c r="AZ84" s="106">
        <f t="shared" si="114"/>
        <v>0</v>
      </c>
      <c r="BB84" s="33" t="s">
        <v>298</v>
      </c>
      <c r="BC84" s="55" t="s">
        <v>316</v>
      </c>
      <c r="BF84" s="57" t="s">
        <v>249</v>
      </c>
      <c r="BG84" s="42" t="b">
        <f>ISTEXT(BF84)</f>
        <v>1</v>
      </c>
      <c r="BH84" s="42">
        <v>300</v>
      </c>
      <c r="BI84" s="42" t="s">
        <v>366</v>
      </c>
      <c r="BJ84" s="42" t="b">
        <f>ISTEXT(BI84)</f>
        <v>1</v>
      </c>
      <c r="BK84" s="42">
        <v>50</v>
      </c>
      <c r="BM84" s="42" t="b">
        <f t="shared" si="118"/>
        <v>0</v>
      </c>
      <c r="BN84" s="42" t="str">
        <f t="shared" si="119"/>
        <v xml:space="preserve">  </v>
      </c>
      <c r="BP84" s="42" t="b">
        <f t="shared" si="120"/>
        <v>0</v>
      </c>
      <c r="BQ84" s="42" t="str">
        <f t="shared" si="121"/>
        <v xml:space="preserve">  </v>
      </c>
      <c r="BS84" s="42" t="b">
        <f t="shared" si="122"/>
        <v>0</v>
      </c>
      <c r="BT84" s="47" t="str">
        <f t="shared" si="123"/>
        <v xml:space="preserve">  </v>
      </c>
      <c r="BV84" s="38" t="b">
        <f t="shared" si="124"/>
        <v>0</v>
      </c>
      <c r="BY84" s="38" t="b">
        <f t="shared" si="126"/>
        <v>0</v>
      </c>
      <c r="BZ84" s="38" t="str">
        <f t="shared" si="127"/>
        <v xml:space="preserve">  </v>
      </c>
      <c r="CB84" s="38" t="b">
        <f t="shared" si="128"/>
        <v>0</v>
      </c>
      <c r="CC84" s="38" t="str">
        <f t="shared" si="129"/>
        <v xml:space="preserve">  </v>
      </c>
      <c r="CE84" s="38" t="b">
        <f t="shared" si="130"/>
        <v>0</v>
      </c>
      <c r="CF84" s="38" t="str">
        <f t="shared" si="131"/>
        <v xml:space="preserve">  </v>
      </c>
      <c r="CH84" s="38" t="b">
        <f t="shared" si="132"/>
        <v>0</v>
      </c>
      <c r="CI84" s="39" t="str">
        <f t="shared" si="133"/>
        <v xml:space="preserve">  </v>
      </c>
      <c r="CK84" s="67"/>
      <c r="CL84" s="67" t="b">
        <f t="shared" si="142"/>
        <v>0</v>
      </c>
      <c r="CM84" s="67" t="str">
        <f t="shared" si="134"/>
        <v xml:space="preserve">  </v>
      </c>
      <c r="CN84" s="67"/>
      <c r="CO84" s="67" t="b">
        <f t="shared" si="135"/>
        <v>0</v>
      </c>
      <c r="CP84" s="67" t="str">
        <f t="shared" si="136"/>
        <v xml:space="preserve">  </v>
      </c>
      <c r="CQ84" s="67"/>
      <c r="CR84" s="67" t="b">
        <f t="shared" si="143"/>
        <v>0</v>
      </c>
      <c r="CS84" s="67" t="str">
        <f t="shared" si="137"/>
        <v xml:space="preserve">  </v>
      </c>
      <c r="CT84" s="67"/>
      <c r="CU84" s="67" t="b">
        <f t="shared" si="144"/>
        <v>0</v>
      </c>
      <c r="CV84" s="68" t="str">
        <f t="shared" si="138"/>
        <v xml:space="preserve">  </v>
      </c>
      <c r="CW84" s="145" t="e">
        <f>SUM(#REF!,#REF!,BN84,BQ84,BT84)</f>
        <v>#REF!</v>
      </c>
      <c r="CX84" s="146">
        <f t="shared" si="146"/>
        <v>0</v>
      </c>
      <c r="DJ84" s="73" t="s">
        <v>283</v>
      </c>
      <c r="DK84" s="125" t="s">
        <v>285</v>
      </c>
      <c r="DM84" t="s">
        <v>328</v>
      </c>
      <c r="DN84" s="121" t="s">
        <v>328</v>
      </c>
      <c r="DP84" s="120">
        <v>2</v>
      </c>
      <c r="DS84" s="73">
        <v>5</v>
      </c>
      <c r="DU84" s="120">
        <v>1</v>
      </c>
      <c r="FE84" s="15">
        <v>78</v>
      </c>
      <c r="FF84" s="14" t="s">
        <v>195</v>
      </c>
      <c r="FG84" t="str">
        <f t="shared" si="156"/>
        <v>78 Αερ. Ανδραβίδας Ηλείας</v>
      </c>
      <c r="FH84" s="25">
        <v>76600</v>
      </c>
      <c r="FI84" s="155">
        <v>76772</v>
      </c>
      <c r="FJ84" s="156" t="s">
        <v>561</v>
      </c>
      <c r="FK84" t="str">
        <f t="shared" si="150"/>
        <v>76772 ΠΥΡΓΟΥ</v>
      </c>
    </row>
    <row r="85" spans="2:167">
      <c r="B85" s="149" t="s">
        <v>758</v>
      </c>
      <c r="C85" s="151">
        <v>2831022222</v>
      </c>
      <c r="D85" s="25" t="s">
        <v>608</v>
      </c>
      <c r="E85" s="168" t="str">
        <f t="shared" ref="E85" si="173">LEFT(D85,1)</f>
        <v>8</v>
      </c>
      <c r="F85" s="168" t="str">
        <f t="shared" ref="F85" si="174">MID(D85,2,2)</f>
        <v>81</v>
      </c>
      <c r="G85" s="168" t="str">
        <f t="shared" ref="G85" si="175">RIGHT(D85,2)</f>
        <v>ΟΥ</v>
      </c>
      <c r="H85" s="168" t="s">
        <v>639</v>
      </c>
      <c r="I85" s="168" t="s">
        <v>667</v>
      </c>
      <c r="J85" s="178"/>
      <c r="L85" s="25" t="str">
        <f t="shared" si="154"/>
        <v>:</v>
      </c>
      <c r="O85" s="25" t="str">
        <f t="shared" si="155"/>
        <v>:</v>
      </c>
      <c r="P85" s="103">
        <v>41197</v>
      </c>
      <c r="Q85" s="73">
        <f t="shared" si="95"/>
        <v>15</v>
      </c>
      <c r="R85" s="73">
        <f t="shared" si="96"/>
        <v>10</v>
      </c>
      <c r="S85" s="73">
        <f t="shared" si="97"/>
        <v>2012</v>
      </c>
      <c r="T85" s="104">
        <v>0.57986111111111105</v>
      </c>
      <c r="U85" s="105">
        <f t="shared" si="98"/>
        <v>41197</v>
      </c>
      <c r="V85" s="104">
        <v>0.58263888888888882</v>
      </c>
      <c r="W85" s="106">
        <f t="shared" si="99"/>
        <v>0</v>
      </c>
      <c r="X85" s="174">
        <f t="shared" si="100"/>
        <v>2.7777777777777679E-3</v>
      </c>
      <c r="Y85" s="105">
        <f t="shared" si="101"/>
        <v>41197</v>
      </c>
      <c r="Z85" s="104">
        <v>0.58333333333333337</v>
      </c>
      <c r="AA85" s="106">
        <f t="shared" si="102"/>
        <v>0</v>
      </c>
      <c r="AB85" s="174">
        <f t="shared" si="103"/>
        <v>6.94444444444553E-4</v>
      </c>
      <c r="AC85" s="105">
        <f t="shared" si="104"/>
        <v>41197</v>
      </c>
      <c r="AD85" s="104">
        <v>0.60069444444444442</v>
      </c>
      <c r="AE85" s="106">
        <f t="shared" si="105"/>
        <v>0</v>
      </c>
      <c r="AF85" s="174">
        <f t="shared" si="106"/>
        <v>1.7361111111111049E-2</v>
      </c>
      <c r="AG85" s="105">
        <f t="shared" si="107"/>
        <v>41197</v>
      </c>
      <c r="AH85" s="104">
        <v>0.75</v>
      </c>
      <c r="AI85" s="106">
        <f t="shared" si="108"/>
        <v>0</v>
      </c>
      <c r="AJ85" s="174">
        <f t="shared" si="109"/>
        <v>0.14930555555555558</v>
      </c>
      <c r="AM85" s="106">
        <f t="shared" si="110"/>
        <v>59323680</v>
      </c>
      <c r="AN85" s="174">
        <f t="shared" si="111"/>
        <v>59323680.75</v>
      </c>
      <c r="AQ85" s="106">
        <f t="shared" si="112"/>
        <v>0</v>
      </c>
      <c r="AR85" s="174">
        <f t="shared" si="113"/>
        <v>0</v>
      </c>
      <c r="AZ85" s="106">
        <f t="shared" si="114"/>
        <v>0</v>
      </c>
      <c r="BB85" s="33" t="s">
        <v>298</v>
      </c>
      <c r="BC85" s="55" t="s">
        <v>316</v>
      </c>
      <c r="BG85" s="42" t="b">
        <f t="shared" si="115"/>
        <v>0</v>
      </c>
      <c r="BH85" s="42" t="str">
        <f t="shared" si="157"/>
        <v xml:space="preserve">  </v>
      </c>
      <c r="BJ85" s="42" t="b">
        <f t="shared" si="116"/>
        <v>0</v>
      </c>
      <c r="BK85" s="42" t="str">
        <f t="shared" si="117"/>
        <v xml:space="preserve">  </v>
      </c>
      <c r="BM85" s="42" t="b">
        <f t="shared" si="118"/>
        <v>0</v>
      </c>
      <c r="BN85" s="42" t="str">
        <f t="shared" si="119"/>
        <v xml:space="preserve">  </v>
      </c>
      <c r="BP85" s="42" t="b">
        <f t="shared" si="120"/>
        <v>0</v>
      </c>
      <c r="BQ85" s="42" t="str">
        <f t="shared" si="121"/>
        <v xml:space="preserve">  </v>
      </c>
      <c r="BS85" s="42" t="b">
        <f t="shared" si="122"/>
        <v>0</v>
      </c>
      <c r="BT85" s="47" t="str">
        <f t="shared" si="123"/>
        <v xml:space="preserve">  </v>
      </c>
      <c r="BU85" s="48" t="s">
        <v>72</v>
      </c>
      <c r="BV85" s="38" t="b">
        <f t="shared" si="124"/>
        <v>1</v>
      </c>
      <c r="BW85" s="38">
        <v>8</v>
      </c>
      <c r="BY85" s="38" t="b">
        <f t="shared" si="126"/>
        <v>0</v>
      </c>
      <c r="BZ85" s="38" t="str">
        <f t="shared" si="127"/>
        <v xml:space="preserve">  </v>
      </c>
      <c r="CB85" s="38" t="b">
        <f t="shared" si="128"/>
        <v>0</v>
      </c>
      <c r="CC85" s="38" t="str">
        <f t="shared" si="129"/>
        <v xml:space="preserve">  </v>
      </c>
      <c r="CE85" s="38" t="b">
        <f t="shared" si="130"/>
        <v>0</v>
      </c>
      <c r="CF85" s="38" t="str">
        <f t="shared" si="131"/>
        <v xml:space="preserve">  </v>
      </c>
      <c r="CH85" s="38" t="b">
        <f t="shared" si="132"/>
        <v>0</v>
      </c>
      <c r="CI85" s="39" t="str">
        <f t="shared" si="133"/>
        <v xml:space="preserve">  </v>
      </c>
      <c r="CK85" s="67"/>
      <c r="CL85" s="67" t="b">
        <f t="shared" si="142"/>
        <v>0</v>
      </c>
      <c r="CM85" s="67" t="str">
        <f t="shared" si="134"/>
        <v xml:space="preserve">  </v>
      </c>
      <c r="CN85" s="67"/>
      <c r="CO85" s="67" t="b">
        <f t="shared" si="135"/>
        <v>0</v>
      </c>
      <c r="CP85" s="67" t="str">
        <f t="shared" si="136"/>
        <v xml:space="preserve">  </v>
      </c>
      <c r="CQ85" s="67"/>
      <c r="CR85" s="67" t="b">
        <f t="shared" si="143"/>
        <v>0</v>
      </c>
      <c r="CS85" s="67" t="str">
        <f t="shared" si="137"/>
        <v xml:space="preserve">  </v>
      </c>
      <c r="CT85" s="67"/>
      <c r="CU85" s="67" t="b">
        <f t="shared" si="144"/>
        <v>0</v>
      </c>
      <c r="CV85" s="68" t="str">
        <f t="shared" si="138"/>
        <v xml:space="preserve">  </v>
      </c>
      <c r="CW85" s="145">
        <f t="shared" si="145"/>
        <v>0</v>
      </c>
      <c r="CX85" s="146">
        <f t="shared" si="146"/>
        <v>8</v>
      </c>
      <c r="DJ85" s="73" t="s">
        <v>281</v>
      </c>
      <c r="DM85" t="s">
        <v>328</v>
      </c>
      <c r="DN85" s="121" t="s">
        <v>328</v>
      </c>
      <c r="DP85" s="120">
        <v>7</v>
      </c>
      <c r="DU85" s="120">
        <v>3</v>
      </c>
      <c r="FE85" s="15">
        <v>79</v>
      </c>
      <c r="FF85" s="14" t="s">
        <v>196</v>
      </c>
      <c r="FG85" t="str">
        <f t="shared" si="156"/>
        <v>79 Ανδρίτσαινας Ηλείας</v>
      </c>
      <c r="FH85" s="25">
        <v>76669</v>
      </c>
      <c r="FI85" s="155">
        <v>76773</v>
      </c>
      <c r="FJ85" s="156" t="s">
        <v>552</v>
      </c>
      <c r="FK85" t="str">
        <f t="shared" si="150"/>
        <v>76773 ΟΛΥΜΠΙΑΣ</v>
      </c>
    </row>
    <row r="86" spans="2:167">
      <c r="B86" s="149" t="s">
        <v>758</v>
      </c>
      <c r="C86" s="151">
        <v>2831022222</v>
      </c>
      <c r="D86" s="25" t="s">
        <v>608</v>
      </c>
      <c r="E86" t="str">
        <f t="shared" si="139"/>
        <v>8</v>
      </c>
      <c r="F86" t="str">
        <f t="shared" si="140"/>
        <v>81</v>
      </c>
      <c r="G86" t="str">
        <f t="shared" si="141"/>
        <v>ΟΥ</v>
      </c>
      <c r="H86" s="168" t="s">
        <v>644</v>
      </c>
      <c r="I86" s="168" t="s">
        <v>691</v>
      </c>
      <c r="L86" s="25" t="str">
        <f t="shared" si="154"/>
        <v>:</v>
      </c>
      <c r="O86" s="25" t="str">
        <f t="shared" si="155"/>
        <v>:</v>
      </c>
      <c r="P86" s="103">
        <v>41198</v>
      </c>
      <c r="Q86" s="73">
        <f t="shared" si="95"/>
        <v>16</v>
      </c>
      <c r="R86" s="73">
        <f t="shared" si="96"/>
        <v>10</v>
      </c>
      <c r="S86" s="73">
        <f t="shared" si="97"/>
        <v>2012</v>
      </c>
      <c r="T86" s="104">
        <v>0.58333333333333337</v>
      </c>
      <c r="U86" s="105">
        <f t="shared" si="98"/>
        <v>41198</v>
      </c>
      <c r="V86" s="104">
        <v>0.6069444444444444</v>
      </c>
      <c r="W86" s="106">
        <f t="shared" si="99"/>
        <v>0</v>
      </c>
      <c r="X86" s="174">
        <f t="shared" si="100"/>
        <v>2.3611111111111027E-2</v>
      </c>
      <c r="Y86" s="105">
        <f t="shared" si="101"/>
        <v>41198</v>
      </c>
      <c r="Z86" s="104">
        <v>0.61041666666666672</v>
      </c>
      <c r="AA86" s="106">
        <f t="shared" si="102"/>
        <v>0</v>
      </c>
      <c r="AB86" s="174">
        <f t="shared" si="103"/>
        <v>3.4722222222223209E-3</v>
      </c>
      <c r="AC86" s="105">
        <f t="shared" si="104"/>
        <v>41198</v>
      </c>
      <c r="AD86" s="104">
        <v>0.61527777777777781</v>
      </c>
      <c r="AE86" s="106">
        <f t="shared" si="105"/>
        <v>0</v>
      </c>
      <c r="AF86" s="174">
        <f t="shared" si="106"/>
        <v>4.8611111111110938E-3</v>
      </c>
      <c r="AG86" s="105">
        <f t="shared" si="107"/>
        <v>41198</v>
      </c>
      <c r="AH86" s="104">
        <v>0.71875</v>
      </c>
      <c r="AI86" s="106">
        <f t="shared" si="108"/>
        <v>0</v>
      </c>
      <c r="AJ86" s="174">
        <f t="shared" si="109"/>
        <v>0.10347222222222219</v>
      </c>
      <c r="AM86" s="106">
        <f t="shared" si="110"/>
        <v>59325120</v>
      </c>
      <c r="AN86" s="174">
        <f t="shared" si="111"/>
        <v>59325120.71875</v>
      </c>
      <c r="AQ86" s="106">
        <f t="shared" si="112"/>
        <v>0</v>
      </c>
      <c r="AR86" s="174">
        <f t="shared" si="113"/>
        <v>0</v>
      </c>
      <c r="AZ86" s="106">
        <f t="shared" si="114"/>
        <v>0</v>
      </c>
      <c r="BB86" s="33" t="s">
        <v>298</v>
      </c>
      <c r="BC86" s="55" t="s">
        <v>316</v>
      </c>
      <c r="BG86" s="42" t="b">
        <f t="shared" si="115"/>
        <v>0</v>
      </c>
      <c r="BH86" s="42" t="str">
        <f t="shared" si="157"/>
        <v xml:space="preserve">  </v>
      </c>
      <c r="BJ86" s="42" t="b">
        <f t="shared" si="116"/>
        <v>0</v>
      </c>
      <c r="BK86" s="42" t="str">
        <f t="shared" si="117"/>
        <v xml:space="preserve">  </v>
      </c>
      <c r="BM86" s="42" t="b">
        <f t="shared" si="118"/>
        <v>0</v>
      </c>
      <c r="BN86" s="42" t="str">
        <f t="shared" si="119"/>
        <v xml:space="preserve">  </v>
      </c>
      <c r="BP86" s="42" t="b">
        <f t="shared" si="120"/>
        <v>0</v>
      </c>
      <c r="BQ86" s="42" t="str">
        <f t="shared" si="121"/>
        <v xml:space="preserve">  </v>
      </c>
      <c r="BS86" s="42" t="b">
        <f t="shared" si="122"/>
        <v>0</v>
      </c>
      <c r="BT86" s="47" t="str">
        <f t="shared" si="123"/>
        <v xml:space="preserve">  </v>
      </c>
      <c r="BU86" s="48" t="s">
        <v>72</v>
      </c>
      <c r="BV86" s="38" t="b">
        <f t="shared" si="124"/>
        <v>1</v>
      </c>
      <c r="BW86" s="38">
        <v>4</v>
      </c>
      <c r="BY86" s="38" t="b">
        <f t="shared" si="126"/>
        <v>0</v>
      </c>
      <c r="BZ86" s="38" t="str">
        <f t="shared" si="127"/>
        <v xml:space="preserve">  </v>
      </c>
      <c r="CB86" s="38" t="b">
        <f t="shared" si="128"/>
        <v>0</v>
      </c>
      <c r="CC86" s="38" t="str">
        <f t="shared" si="129"/>
        <v xml:space="preserve">  </v>
      </c>
      <c r="CE86" s="38" t="b">
        <f t="shared" si="130"/>
        <v>0</v>
      </c>
      <c r="CF86" s="38" t="str">
        <f t="shared" si="131"/>
        <v xml:space="preserve">  </v>
      </c>
      <c r="CH86" s="38" t="b">
        <f t="shared" si="132"/>
        <v>0</v>
      </c>
      <c r="CI86" s="39" t="str">
        <f t="shared" si="133"/>
        <v xml:space="preserve">  </v>
      </c>
      <c r="CK86" s="67"/>
      <c r="CL86" s="67" t="b">
        <f t="shared" si="142"/>
        <v>0</v>
      </c>
      <c r="CM86" s="67" t="str">
        <f t="shared" si="134"/>
        <v xml:space="preserve">  </v>
      </c>
      <c r="CN86" s="67"/>
      <c r="CO86" s="67" t="b">
        <f t="shared" si="135"/>
        <v>0</v>
      </c>
      <c r="CP86" s="67" t="str">
        <f t="shared" si="136"/>
        <v xml:space="preserve">  </v>
      </c>
      <c r="CQ86" s="67"/>
      <c r="CR86" s="67" t="b">
        <f t="shared" si="143"/>
        <v>0</v>
      </c>
      <c r="CS86" s="67" t="str">
        <f t="shared" si="137"/>
        <v xml:space="preserve">  </v>
      </c>
      <c r="CT86" s="67"/>
      <c r="CU86" s="67" t="b">
        <f t="shared" si="144"/>
        <v>0</v>
      </c>
      <c r="CV86" s="68" t="str">
        <f t="shared" si="138"/>
        <v xml:space="preserve">  </v>
      </c>
      <c r="CW86" s="145">
        <f t="shared" si="145"/>
        <v>0</v>
      </c>
      <c r="CX86" s="146">
        <f t="shared" si="146"/>
        <v>4</v>
      </c>
      <c r="DE86" s="113" t="s">
        <v>271</v>
      </c>
      <c r="DJ86" s="73" t="s">
        <v>282</v>
      </c>
      <c r="DK86" s="125" t="s">
        <v>288</v>
      </c>
      <c r="DL86" t="s">
        <v>294</v>
      </c>
      <c r="DM86" t="s">
        <v>328</v>
      </c>
      <c r="DN86" s="121" t="s">
        <v>328</v>
      </c>
      <c r="DP86" s="120">
        <v>2</v>
      </c>
      <c r="DU86" s="120">
        <v>1</v>
      </c>
      <c r="FE86" s="15">
        <v>80</v>
      </c>
      <c r="FF86" s="14" t="s">
        <v>197</v>
      </c>
      <c r="FG86" t="str">
        <f t="shared" si="156"/>
        <v>80 Αρτεμησίας Μεσσηνίας</v>
      </c>
      <c r="FH86" s="25">
        <v>76670</v>
      </c>
      <c r="FI86" s="155">
        <v>76774</v>
      </c>
      <c r="FJ86" s="156" t="s">
        <v>483</v>
      </c>
      <c r="FK86" t="str">
        <f t="shared" si="150"/>
        <v>76774 ΑΜΑΛΙΑΔΑΣ</v>
      </c>
    </row>
    <row r="87" spans="2:167">
      <c r="B87" s="149" t="s">
        <v>758</v>
      </c>
      <c r="C87" s="151">
        <v>2831022222</v>
      </c>
      <c r="D87" s="25" t="s">
        <v>608</v>
      </c>
      <c r="E87" s="168" t="str">
        <f t="shared" ref="E87" si="176">LEFT(D87,1)</f>
        <v>8</v>
      </c>
      <c r="F87" s="168" t="str">
        <f t="shared" ref="F87" si="177">MID(D87,2,2)</f>
        <v>81</v>
      </c>
      <c r="G87" s="168" t="str">
        <f t="shared" ref="G87" si="178">RIGHT(D87,2)</f>
        <v>ΟΥ</v>
      </c>
      <c r="H87" s="168" t="s">
        <v>644</v>
      </c>
      <c r="I87" s="168" t="s">
        <v>691</v>
      </c>
      <c r="L87" s="25" t="str">
        <f t="shared" si="154"/>
        <v>:</v>
      </c>
      <c r="O87" s="25" t="str">
        <f t="shared" si="155"/>
        <v>:</v>
      </c>
      <c r="P87" s="103">
        <v>41198</v>
      </c>
      <c r="Q87" s="73">
        <f t="shared" si="95"/>
        <v>16</v>
      </c>
      <c r="R87" s="73">
        <f t="shared" si="96"/>
        <v>10</v>
      </c>
      <c r="S87" s="73">
        <f t="shared" si="97"/>
        <v>2012</v>
      </c>
      <c r="T87" s="104">
        <v>0.83680555555555547</v>
      </c>
      <c r="U87" s="105">
        <f t="shared" si="98"/>
        <v>41198</v>
      </c>
      <c r="V87" s="104">
        <v>0.84027777777777779</v>
      </c>
      <c r="W87" s="106">
        <f t="shared" si="99"/>
        <v>0</v>
      </c>
      <c r="X87" s="174">
        <f t="shared" si="100"/>
        <v>3.4722222222223209E-3</v>
      </c>
      <c r="Y87" s="105">
        <f t="shared" si="101"/>
        <v>41198</v>
      </c>
      <c r="Z87" s="104">
        <v>0.84375</v>
      </c>
      <c r="AA87" s="106">
        <f t="shared" si="102"/>
        <v>0</v>
      </c>
      <c r="AB87" s="174">
        <f t="shared" si="103"/>
        <v>3.4722222222222099E-3</v>
      </c>
      <c r="AC87" s="105">
        <f t="shared" si="104"/>
        <v>41198</v>
      </c>
      <c r="AD87" s="104">
        <v>0.85069444444444453</v>
      </c>
      <c r="AE87" s="106">
        <f t="shared" si="105"/>
        <v>0</v>
      </c>
      <c r="AF87" s="174">
        <f t="shared" si="106"/>
        <v>6.9444444444445308E-3</v>
      </c>
      <c r="AG87" s="105">
        <f t="shared" si="107"/>
        <v>41198</v>
      </c>
      <c r="AH87" s="104">
        <v>0.125</v>
      </c>
      <c r="AI87" s="106">
        <f t="shared" si="108"/>
        <v>0</v>
      </c>
      <c r="AJ87" s="174">
        <f t="shared" si="109"/>
        <v>0.72569444444444453</v>
      </c>
      <c r="AM87" s="106">
        <f t="shared" si="110"/>
        <v>59325120</v>
      </c>
      <c r="AN87" s="174">
        <f t="shared" si="111"/>
        <v>59325120.125</v>
      </c>
      <c r="AQ87" s="106">
        <f t="shared" si="112"/>
        <v>0</v>
      </c>
      <c r="AR87" s="174">
        <f t="shared" si="113"/>
        <v>0</v>
      </c>
      <c r="AZ87" s="106">
        <f t="shared" si="114"/>
        <v>0</v>
      </c>
      <c r="BB87" s="33" t="s">
        <v>298</v>
      </c>
      <c r="BC87" s="55" t="s">
        <v>316</v>
      </c>
      <c r="BF87" s="57" t="s">
        <v>249</v>
      </c>
      <c r="BG87" s="42" t="b">
        <f t="shared" si="115"/>
        <v>1</v>
      </c>
      <c r="BH87" s="42">
        <v>50</v>
      </c>
      <c r="BJ87" s="42" t="b">
        <f t="shared" si="116"/>
        <v>0</v>
      </c>
      <c r="BK87" s="42" t="str">
        <f t="shared" si="117"/>
        <v xml:space="preserve">  </v>
      </c>
      <c r="BM87" s="42" t="b">
        <f t="shared" si="118"/>
        <v>0</v>
      </c>
      <c r="BN87" s="42" t="str">
        <f t="shared" si="119"/>
        <v xml:space="preserve">  </v>
      </c>
      <c r="BP87" s="42" t="b">
        <f t="shared" si="120"/>
        <v>0</v>
      </c>
      <c r="BQ87" s="42" t="str">
        <f t="shared" si="121"/>
        <v xml:space="preserve">  </v>
      </c>
      <c r="BS87" s="42" t="b">
        <f t="shared" si="122"/>
        <v>0</v>
      </c>
      <c r="BT87" s="47" t="str">
        <f t="shared" si="123"/>
        <v xml:space="preserve">  </v>
      </c>
      <c r="BV87" s="38" t="b">
        <f t="shared" si="124"/>
        <v>0</v>
      </c>
      <c r="BW87" s="38" t="str">
        <f t="shared" si="125"/>
        <v xml:space="preserve">  </v>
      </c>
      <c r="BY87" s="38" t="b">
        <f t="shared" si="126"/>
        <v>0</v>
      </c>
      <c r="BZ87" s="38" t="str">
        <f t="shared" si="127"/>
        <v xml:space="preserve">  </v>
      </c>
      <c r="CB87" s="38" t="b">
        <f t="shared" si="128"/>
        <v>0</v>
      </c>
      <c r="CC87" s="38" t="str">
        <f t="shared" si="129"/>
        <v xml:space="preserve">  </v>
      </c>
      <c r="CE87" s="38" t="b">
        <f t="shared" si="130"/>
        <v>0</v>
      </c>
      <c r="CF87" s="38" t="str">
        <f t="shared" si="131"/>
        <v xml:space="preserve">  </v>
      </c>
      <c r="CH87" s="38" t="b">
        <f t="shared" si="132"/>
        <v>0</v>
      </c>
      <c r="CI87" s="39" t="str">
        <f t="shared" si="133"/>
        <v xml:space="preserve">  </v>
      </c>
      <c r="CK87" s="67"/>
      <c r="CL87" s="67" t="b">
        <f t="shared" si="142"/>
        <v>0</v>
      </c>
      <c r="CM87" s="67" t="str">
        <f t="shared" si="134"/>
        <v xml:space="preserve">  </v>
      </c>
      <c r="CN87" s="67"/>
      <c r="CO87" s="67" t="b">
        <f t="shared" si="135"/>
        <v>0</v>
      </c>
      <c r="CP87" s="67" t="str">
        <f t="shared" si="136"/>
        <v xml:space="preserve">  </v>
      </c>
      <c r="CQ87" s="67"/>
      <c r="CR87" s="67" t="b">
        <f t="shared" si="143"/>
        <v>0</v>
      </c>
      <c r="CS87" s="67" t="str">
        <f t="shared" si="137"/>
        <v xml:space="preserve">  </v>
      </c>
      <c r="CT87" s="67"/>
      <c r="CU87" s="67" t="b">
        <f t="shared" si="144"/>
        <v>0</v>
      </c>
      <c r="CV87" s="68" t="str">
        <f t="shared" si="138"/>
        <v xml:space="preserve">  </v>
      </c>
      <c r="CW87" s="145">
        <f t="shared" si="145"/>
        <v>50</v>
      </c>
      <c r="CX87" s="146">
        <f t="shared" si="146"/>
        <v>0</v>
      </c>
      <c r="DJ87" s="73" t="s">
        <v>282</v>
      </c>
      <c r="DK87" s="125" t="s">
        <v>286</v>
      </c>
      <c r="DL87" t="s">
        <v>296</v>
      </c>
      <c r="DM87" t="s">
        <v>328</v>
      </c>
      <c r="DN87" s="121" t="s">
        <v>328</v>
      </c>
      <c r="DP87" s="120">
        <v>7</v>
      </c>
      <c r="DS87" s="73">
        <v>1</v>
      </c>
      <c r="DU87" s="120">
        <v>2</v>
      </c>
      <c r="FE87" s="15">
        <v>81</v>
      </c>
      <c r="FF87" s="14" t="s">
        <v>198</v>
      </c>
      <c r="FG87" t="str">
        <f t="shared" si="156"/>
        <v>81 Μεθώνης Μεσσηνίας</v>
      </c>
      <c r="FH87" s="25">
        <v>76671</v>
      </c>
      <c r="FI87" s="155">
        <v>76875</v>
      </c>
      <c r="FJ87" s="156" t="s">
        <v>512</v>
      </c>
      <c r="FK87" t="str">
        <f t="shared" si="150"/>
        <v>76875 ΚΑΛΑΜΑΤΑΣ</v>
      </c>
    </row>
    <row r="88" spans="2:167">
      <c r="B88" s="149" t="s">
        <v>758</v>
      </c>
      <c r="C88" s="151">
        <v>2831022222</v>
      </c>
      <c r="D88" s="25" t="s">
        <v>608</v>
      </c>
      <c r="E88" t="str">
        <f t="shared" si="139"/>
        <v>8</v>
      </c>
      <c r="F88" t="str">
        <f t="shared" si="140"/>
        <v>81</v>
      </c>
      <c r="G88" t="str">
        <f t="shared" si="141"/>
        <v>ΟΥ</v>
      </c>
      <c r="H88" s="168" t="s">
        <v>639</v>
      </c>
      <c r="I88" s="168" t="s">
        <v>667</v>
      </c>
      <c r="L88" s="25" t="str">
        <f t="shared" si="154"/>
        <v>:</v>
      </c>
      <c r="O88" s="25" t="str">
        <f t="shared" si="155"/>
        <v>:</v>
      </c>
      <c r="P88" s="103">
        <v>41198</v>
      </c>
      <c r="Q88" s="73">
        <f t="shared" si="95"/>
        <v>16</v>
      </c>
      <c r="R88" s="73">
        <f t="shared" si="96"/>
        <v>10</v>
      </c>
      <c r="S88" s="73">
        <f t="shared" si="97"/>
        <v>2012</v>
      </c>
      <c r="T88" s="104">
        <v>0.5</v>
      </c>
      <c r="U88" s="105">
        <f t="shared" si="98"/>
        <v>41198</v>
      </c>
      <c r="V88" s="104">
        <v>0.50694444444444442</v>
      </c>
      <c r="W88" s="106">
        <f t="shared" si="99"/>
        <v>0</v>
      </c>
      <c r="X88" s="174">
        <f t="shared" si="100"/>
        <v>6.9444444444444198E-3</v>
      </c>
      <c r="Y88" s="105">
        <f t="shared" si="101"/>
        <v>41198</v>
      </c>
      <c r="Z88" s="104">
        <v>0.51041666666666663</v>
      </c>
      <c r="AA88" s="106">
        <f t="shared" si="102"/>
        <v>0</v>
      </c>
      <c r="AB88" s="174">
        <f t="shared" si="103"/>
        <v>3.4722222222222099E-3</v>
      </c>
      <c r="AC88" s="105">
        <f t="shared" si="104"/>
        <v>41198</v>
      </c>
      <c r="AD88" s="104">
        <v>0.51736111111111105</v>
      </c>
      <c r="AE88" s="106">
        <f t="shared" si="105"/>
        <v>0</v>
      </c>
      <c r="AF88" s="174">
        <f t="shared" si="106"/>
        <v>6.9444444444444198E-3</v>
      </c>
      <c r="AG88" s="105">
        <f t="shared" si="107"/>
        <v>41198</v>
      </c>
      <c r="AH88" s="104">
        <v>0.83333333333333337</v>
      </c>
      <c r="AI88" s="106">
        <f t="shared" si="108"/>
        <v>0</v>
      </c>
      <c r="AJ88" s="174">
        <f t="shared" si="109"/>
        <v>0.31597222222222232</v>
      </c>
      <c r="AM88" s="106">
        <f t="shared" si="110"/>
        <v>59325120</v>
      </c>
      <c r="AN88" s="174">
        <f t="shared" si="111"/>
        <v>59325120.833333336</v>
      </c>
      <c r="AQ88" s="106">
        <f t="shared" si="112"/>
        <v>0</v>
      </c>
      <c r="AR88" s="174">
        <f t="shared" si="113"/>
        <v>0</v>
      </c>
      <c r="AZ88" s="106">
        <f t="shared" si="114"/>
        <v>0</v>
      </c>
      <c r="BB88" s="33" t="s">
        <v>298</v>
      </c>
      <c r="BC88" s="55" t="s">
        <v>316</v>
      </c>
      <c r="BF88" s="57" t="s">
        <v>249</v>
      </c>
      <c r="BG88" s="42" t="b">
        <f t="shared" si="115"/>
        <v>1</v>
      </c>
      <c r="BH88" s="42">
        <v>20</v>
      </c>
      <c r="BJ88" s="42" t="b">
        <f t="shared" si="116"/>
        <v>0</v>
      </c>
      <c r="BK88" s="42" t="str">
        <f t="shared" si="117"/>
        <v xml:space="preserve">  </v>
      </c>
      <c r="BM88" s="42" t="b">
        <f t="shared" si="118"/>
        <v>0</v>
      </c>
      <c r="BN88" s="42" t="str">
        <f t="shared" si="119"/>
        <v xml:space="preserve">  </v>
      </c>
      <c r="BP88" s="42" t="b">
        <f t="shared" si="120"/>
        <v>0</v>
      </c>
      <c r="BQ88" s="42" t="str">
        <f t="shared" si="121"/>
        <v xml:space="preserve">  </v>
      </c>
      <c r="BS88" s="42" t="b">
        <f t="shared" si="122"/>
        <v>0</v>
      </c>
      <c r="BT88" s="47" t="str">
        <f t="shared" si="123"/>
        <v xml:space="preserve">  </v>
      </c>
      <c r="BV88" s="38" t="b">
        <f t="shared" si="124"/>
        <v>0</v>
      </c>
      <c r="BW88" s="38" t="str">
        <f t="shared" si="125"/>
        <v xml:space="preserve">  </v>
      </c>
      <c r="BY88" s="38" t="b">
        <f t="shared" si="126"/>
        <v>0</v>
      </c>
      <c r="BZ88" s="38" t="str">
        <f t="shared" si="127"/>
        <v xml:space="preserve">  </v>
      </c>
      <c r="CB88" s="38" t="b">
        <f t="shared" si="128"/>
        <v>0</v>
      </c>
      <c r="CC88" s="38" t="str">
        <f t="shared" si="129"/>
        <v xml:space="preserve">  </v>
      </c>
      <c r="CE88" s="38" t="b">
        <f t="shared" si="130"/>
        <v>0</v>
      </c>
      <c r="CF88" s="38" t="str">
        <f t="shared" si="131"/>
        <v xml:space="preserve">  </v>
      </c>
      <c r="CH88" s="38" t="b">
        <f t="shared" si="132"/>
        <v>0</v>
      </c>
      <c r="CI88" s="39" t="str">
        <f t="shared" si="133"/>
        <v xml:space="preserve">  </v>
      </c>
      <c r="CK88" s="67"/>
      <c r="CL88" s="67" t="b">
        <f t="shared" si="142"/>
        <v>0</v>
      </c>
      <c r="CM88" s="67" t="str">
        <f t="shared" si="134"/>
        <v xml:space="preserve">  </v>
      </c>
      <c r="CN88" s="67"/>
      <c r="CO88" s="67" t="b">
        <f t="shared" si="135"/>
        <v>0</v>
      </c>
      <c r="CP88" s="67" t="str">
        <f t="shared" si="136"/>
        <v xml:space="preserve">  </v>
      </c>
      <c r="CQ88" s="67"/>
      <c r="CR88" s="67" t="b">
        <f t="shared" si="143"/>
        <v>0</v>
      </c>
      <c r="CS88" s="67" t="str">
        <f t="shared" si="137"/>
        <v xml:space="preserve">  </v>
      </c>
      <c r="CT88" s="67"/>
      <c r="CU88" s="67" t="b">
        <f t="shared" si="144"/>
        <v>0</v>
      </c>
      <c r="CV88" s="68" t="str">
        <f t="shared" si="138"/>
        <v xml:space="preserve">  </v>
      </c>
      <c r="CW88" s="145">
        <f t="shared" si="145"/>
        <v>20</v>
      </c>
      <c r="CX88" s="146">
        <f t="shared" si="146"/>
        <v>0</v>
      </c>
      <c r="DJ88" s="73" t="s">
        <v>281</v>
      </c>
      <c r="DK88" s="125" t="s">
        <v>286</v>
      </c>
      <c r="DL88" t="s">
        <v>294</v>
      </c>
      <c r="DM88" t="s">
        <v>328</v>
      </c>
      <c r="DN88" s="121" t="s">
        <v>328</v>
      </c>
      <c r="DP88" s="120">
        <v>4</v>
      </c>
      <c r="FE88" s="15">
        <v>82</v>
      </c>
      <c r="FF88" s="14" t="s">
        <v>199</v>
      </c>
      <c r="FG88" t="str">
        <f t="shared" si="156"/>
        <v>82 Βαμβακούς Λακωνίας</v>
      </c>
      <c r="FH88" s="25">
        <v>76772</v>
      </c>
      <c r="FI88" s="155">
        <v>76876</v>
      </c>
      <c r="FJ88" s="156" t="s">
        <v>529</v>
      </c>
      <c r="FK88" t="str">
        <f t="shared" si="150"/>
        <v>76876 ΚΥΠΑΡΙΣΣΙΑΣ</v>
      </c>
    </row>
    <row r="89" spans="2:167">
      <c r="B89" s="149" t="s">
        <v>758</v>
      </c>
      <c r="C89" s="151">
        <v>2831022222</v>
      </c>
      <c r="D89" s="25" t="s">
        <v>608</v>
      </c>
      <c r="E89" t="str">
        <f t="shared" si="139"/>
        <v>8</v>
      </c>
      <c r="F89" t="str">
        <f t="shared" si="140"/>
        <v>81</v>
      </c>
      <c r="G89" t="str">
        <f t="shared" si="141"/>
        <v>ΟΥ</v>
      </c>
      <c r="H89" s="168" t="s">
        <v>626</v>
      </c>
      <c r="I89" s="168" t="s">
        <v>692</v>
      </c>
      <c r="L89" s="25" t="str">
        <f t="shared" si="154"/>
        <v>:</v>
      </c>
      <c r="O89" s="25" t="str">
        <f t="shared" si="155"/>
        <v>:</v>
      </c>
      <c r="P89" s="103">
        <v>41198</v>
      </c>
      <c r="Q89" s="73">
        <f t="shared" si="95"/>
        <v>16</v>
      </c>
      <c r="R89" s="73">
        <f t="shared" si="96"/>
        <v>10</v>
      </c>
      <c r="S89" s="73">
        <f t="shared" si="97"/>
        <v>2012</v>
      </c>
      <c r="T89" s="104">
        <v>0.53125</v>
      </c>
      <c r="U89" s="105">
        <f t="shared" si="98"/>
        <v>41198</v>
      </c>
      <c r="W89" s="106">
        <f t="shared" si="99"/>
        <v>0</v>
      </c>
      <c r="X89" s="174">
        <f t="shared" si="100"/>
        <v>0.53125</v>
      </c>
      <c r="Y89" s="105">
        <f t="shared" si="101"/>
        <v>41198</v>
      </c>
      <c r="AA89" s="106">
        <f t="shared" si="102"/>
        <v>0</v>
      </c>
      <c r="AB89" s="174">
        <f t="shared" si="103"/>
        <v>0</v>
      </c>
      <c r="AC89" s="105">
        <f t="shared" si="104"/>
        <v>41198</v>
      </c>
      <c r="AE89" s="106">
        <f t="shared" si="105"/>
        <v>0</v>
      </c>
      <c r="AF89" s="174">
        <f t="shared" si="106"/>
        <v>0</v>
      </c>
      <c r="AG89" s="105">
        <f t="shared" si="107"/>
        <v>41198</v>
      </c>
      <c r="AH89" s="104">
        <v>0.81597222222222221</v>
      </c>
      <c r="AI89" s="106">
        <f t="shared" si="108"/>
        <v>0</v>
      </c>
      <c r="AJ89" s="174">
        <f t="shared" si="109"/>
        <v>0.81597222222222221</v>
      </c>
      <c r="AM89" s="106">
        <f t="shared" si="110"/>
        <v>59325120</v>
      </c>
      <c r="AN89" s="174">
        <f t="shared" si="111"/>
        <v>59325120.815972224</v>
      </c>
      <c r="AQ89" s="106">
        <f t="shared" si="112"/>
        <v>0</v>
      </c>
      <c r="AR89" s="174">
        <f t="shared" si="113"/>
        <v>0</v>
      </c>
      <c r="AZ89" s="106">
        <f t="shared" si="114"/>
        <v>0</v>
      </c>
      <c r="BB89" s="33" t="s">
        <v>298</v>
      </c>
      <c r="BC89" s="55" t="s">
        <v>307</v>
      </c>
      <c r="BF89" s="57" t="s">
        <v>250</v>
      </c>
      <c r="BG89" s="42" t="b">
        <f t="shared" si="115"/>
        <v>1</v>
      </c>
      <c r="BH89" s="42">
        <v>30</v>
      </c>
      <c r="BJ89" s="42" t="b">
        <f t="shared" si="116"/>
        <v>0</v>
      </c>
      <c r="BK89" s="42" t="str">
        <f t="shared" si="117"/>
        <v xml:space="preserve">  </v>
      </c>
      <c r="BM89" s="42" t="b">
        <f t="shared" si="118"/>
        <v>0</v>
      </c>
      <c r="BN89" s="42" t="str">
        <f t="shared" si="119"/>
        <v xml:space="preserve">  </v>
      </c>
      <c r="BP89" s="42" t="b">
        <f t="shared" si="120"/>
        <v>0</v>
      </c>
      <c r="BQ89" s="42" t="str">
        <f t="shared" si="121"/>
        <v xml:space="preserve">  </v>
      </c>
      <c r="BS89" s="42" t="b">
        <f t="shared" si="122"/>
        <v>0</v>
      </c>
      <c r="BT89" s="47" t="str">
        <f t="shared" si="123"/>
        <v xml:space="preserve">  </v>
      </c>
      <c r="BU89" s="48" t="s">
        <v>72</v>
      </c>
      <c r="BV89" s="38" t="b">
        <f t="shared" si="124"/>
        <v>1</v>
      </c>
      <c r="BW89" s="38">
        <v>1</v>
      </c>
      <c r="BY89" s="38" t="b">
        <f t="shared" si="126"/>
        <v>0</v>
      </c>
      <c r="BZ89" s="38" t="str">
        <f t="shared" si="127"/>
        <v xml:space="preserve">  </v>
      </c>
      <c r="CB89" s="38" t="b">
        <f t="shared" si="128"/>
        <v>0</v>
      </c>
      <c r="CC89" s="38" t="str">
        <f t="shared" si="129"/>
        <v xml:space="preserve">  </v>
      </c>
      <c r="CE89" s="38" t="b">
        <f t="shared" si="130"/>
        <v>0</v>
      </c>
      <c r="CF89" s="38" t="str">
        <f t="shared" si="131"/>
        <v xml:space="preserve">  </v>
      </c>
      <c r="CH89" s="38" t="b">
        <f t="shared" si="132"/>
        <v>0</v>
      </c>
      <c r="CI89" s="39" t="str">
        <f t="shared" si="133"/>
        <v xml:space="preserve">  </v>
      </c>
      <c r="CK89" s="67"/>
      <c r="CL89" s="67" t="b">
        <f t="shared" si="142"/>
        <v>0</v>
      </c>
      <c r="CM89" s="67" t="str">
        <f t="shared" si="134"/>
        <v xml:space="preserve">  </v>
      </c>
      <c r="CN89" s="67"/>
      <c r="CO89" s="67" t="b">
        <f t="shared" si="135"/>
        <v>0</v>
      </c>
      <c r="CP89" s="67" t="str">
        <f t="shared" si="136"/>
        <v xml:space="preserve">  </v>
      </c>
      <c r="CQ89" s="67"/>
      <c r="CR89" s="67" t="b">
        <f t="shared" si="143"/>
        <v>0</v>
      </c>
      <c r="CS89" s="67" t="str">
        <f t="shared" si="137"/>
        <v xml:space="preserve">  </v>
      </c>
      <c r="CT89" s="67"/>
      <c r="CU89" s="67" t="b">
        <f t="shared" si="144"/>
        <v>0</v>
      </c>
      <c r="CV89" s="68" t="str">
        <f t="shared" si="138"/>
        <v xml:space="preserve">  </v>
      </c>
      <c r="CW89" s="145">
        <f t="shared" si="145"/>
        <v>30</v>
      </c>
      <c r="CX89" s="146">
        <f t="shared" si="146"/>
        <v>1</v>
      </c>
      <c r="DJ89" s="73" t="s">
        <v>282</v>
      </c>
      <c r="DK89" s="125" t="s">
        <v>286</v>
      </c>
      <c r="DL89" t="s">
        <v>294</v>
      </c>
      <c r="DM89" t="s">
        <v>328</v>
      </c>
      <c r="DN89" s="121" t="s">
        <v>328</v>
      </c>
      <c r="DP89" s="120">
        <v>6</v>
      </c>
      <c r="DU89" s="120">
        <v>3</v>
      </c>
      <c r="FE89" s="15">
        <v>83</v>
      </c>
      <c r="FF89" s="14" t="s">
        <v>200</v>
      </c>
      <c r="FG89" t="str">
        <f t="shared" si="156"/>
        <v>83 Σπάρτης Λακωνίας</v>
      </c>
      <c r="FH89" s="25">
        <v>76773</v>
      </c>
      <c r="FI89" s="155">
        <v>76977</v>
      </c>
      <c r="FJ89" s="156" t="s">
        <v>569</v>
      </c>
      <c r="FK89" t="str">
        <f t="shared" si="150"/>
        <v>76977 ΣΠΑΡΤΗΣ</v>
      </c>
    </row>
    <row r="90" spans="2:167">
      <c r="B90" s="149" t="s">
        <v>758</v>
      </c>
      <c r="C90" s="151">
        <v>2831022222</v>
      </c>
      <c r="D90" s="25" t="s">
        <v>608</v>
      </c>
      <c r="E90" s="168" t="str">
        <f t="shared" ref="E90" si="179">LEFT(D90,1)</f>
        <v>8</v>
      </c>
      <c r="F90" s="168" t="str">
        <f t="shared" ref="F90" si="180">MID(D90,2,2)</f>
        <v>81</v>
      </c>
      <c r="G90" s="168" t="str">
        <f t="shared" ref="G90" si="181">RIGHT(D90,2)</f>
        <v>ΟΥ</v>
      </c>
      <c r="H90" s="168" t="s">
        <v>626</v>
      </c>
      <c r="I90" s="168" t="s">
        <v>682</v>
      </c>
      <c r="L90" s="25" t="str">
        <f t="shared" si="154"/>
        <v>:</v>
      </c>
      <c r="O90" s="25" t="str">
        <f t="shared" si="155"/>
        <v>:</v>
      </c>
      <c r="P90" s="103">
        <v>41199</v>
      </c>
      <c r="Q90" s="73">
        <f t="shared" si="95"/>
        <v>17</v>
      </c>
      <c r="R90" s="73">
        <f t="shared" si="96"/>
        <v>10</v>
      </c>
      <c r="S90" s="73">
        <f t="shared" si="97"/>
        <v>2012</v>
      </c>
      <c r="T90" s="104">
        <v>0.57638888888888895</v>
      </c>
      <c r="U90" s="105">
        <f t="shared" si="98"/>
        <v>41199</v>
      </c>
      <c r="V90" s="104">
        <v>0.58263888888888882</v>
      </c>
      <c r="W90" s="106">
        <f t="shared" si="99"/>
        <v>0</v>
      </c>
      <c r="X90" s="174">
        <f t="shared" si="100"/>
        <v>6.2499999999998668E-3</v>
      </c>
      <c r="Y90" s="105">
        <f t="shared" si="101"/>
        <v>41199</v>
      </c>
      <c r="Z90" s="104">
        <v>0.58333333333333337</v>
      </c>
      <c r="AA90" s="106">
        <f t="shared" si="102"/>
        <v>0</v>
      </c>
      <c r="AB90" s="174">
        <f t="shared" si="103"/>
        <v>6.94444444444553E-4</v>
      </c>
      <c r="AC90" s="105">
        <f t="shared" si="104"/>
        <v>41199</v>
      </c>
      <c r="AD90" s="104">
        <v>0.59861111111111109</v>
      </c>
      <c r="AE90" s="106">
        <f t="shared" si="105"/>
        <v>0</v>
      </c>
      <c r="AF90" s="174">
        <f t="shared" si="106"/>
        <v>1.5277777777777724E-2</v>
      </c>
      <c r="AG90" s="105">
        <f t="shared" si="107"/>
        <v>41199</v>
      </c>
      <c r="AH90" s="104">
        <v>0.82291666666666663</v>
      </c>
      <c r="AI90" s="106">
        <f t="shared" si="108"/>
        <v>0</v>
      </c>
      <c r="AJ90" s="174">
        <f t="shared" si="109"/>
        <v>0.22430555555555554</v>
      </c>
      <c r="AM90" s="106">
        <f t="shared" si="110"/>
        <v>59326560</v>
      </c>
      <c r="AN90" s="174">
        <f t="shared" si="111"/>
        <v>59326560.822916664</v>
      </c>
      <c r="AQ90" s="106">
        <f t="shared" si="112"/>
        <v>0</v>
      </c>
      <c r="AR90" s="174">
        <f t="shared" si="113"/>
        <v>0</v>
      </c>
      <c r="AZ90" s="106">
        <f t="shared" si="114"/>
        <v>0</v>
      </c>
      <c r="BB90" s="33" t="s">
        <v>298</v>
      </c>
      <c r="BC90" s="55" t="s">
        <v>316</v>
      </c>
      <c r="BF90" s="57" t="s">
        <v>249</v>
      </c>
      <c r="BG90" s="42" t="b">
        <f t="shared" si="115"/>
        <v>1</v>
      </c>
      <c r="BH90" s="42">
        <v>100</v>
      </c>
      <c r="BJ90" s="42" t="b">
        <f t="shared" si="116"/>
        <v>0</v>
      </c>
      <c r="BK90" s="42" t="str">
        <f t="shared" si="117"/>
        <v xml:space="preserve">  </v>
      </c>
      <c r="BM90" s="42" t="b">
        <f t="shared" si="118"/>
        <v>0</v>
      </c>
      <c r="BN90" s="42" t="str">
        <f t="shared" si="119"/>
        <v xml:space="preserve">  </v>
      </c>
      <c r="BP90" s="42" t="b">
        <f t="shared" si="120"/>
        <v>0</v>
      </c>
      <c r="BQ90" s="42" t="str">
        <f t="shared" si="121"/>
        <v xml:space="preserve">  </v>
      </c>
      <c r="BS90" s="42" t="b">
        <f t="shared" si="122"/>
        <v>0</v>
      </c>
      <c r="BT90" s="47" t="str">
        <f t="shared" si="123"/>
        <v xml:space="preserve">  </v>
      </c>
      <c r="BV90" s="38" t="b">
        <f t="shared" si="124"/>
        <v>0</v>
      </c>
      <c r="BW90" s="38" t="str">
        <f t="shared" si="125"/>
        <v xml:space="preserve">  </v>
      </c>
      <c r="BY90" s="38" t="b">
        <f t="shared" si="126"/>
        <v>0</v>
      </c>
      <c r="BZ90" s="38" t="str">
        <f t="shared" si="127"/>
        <v xml:space="preserve">  </v>
      </c>
      <c r="CB90" s="38" t="b">
        <f t="shared" si="128"/>
        <v>0</v>
      </c>
      <c r="CC90" s="38" t="str">
        <f t="shared" si="129"/>
        <v xml:space="preserve">  </v>
      </c>
      <c r="CE90" s="38" t="b">
        <f t="shared" si="130"/>
        <v>0</v>
      </c>
      <c r="CF90" s="38" t="str">
        <f t="shared" si="131"/>
        <v xml:space="preserve">  </v>
      </c>
      <c r="CH90" s="38" t="b">
        <f t="shared" si="132"/>
        <v>0</v>
      </c>
      <c r="CI90" s="39" t="str">
        <f t="shared" si="133"/>
        <v xml:space="preserve">  </v>
      </c>
      <c r="CK90" s="67"/>
      <c r="CL90" s="67" t="b">
        <f t="shared" si="142"/>
        <v>0</v>
      </c>
      <c r="CM90" s="67" t="str">
        <f t="shared" si="134"/>
        <v xml:space="preserve">  </v>
      </c>
      <c r="CN90" s="67"/>
      <c r="CO90" s="67" t="b">
        <f t="shared" si="135"/>
        <v>0</v>
      </c>
      <c r="CP90" s="67" t="str">
        <f t="shared" si="136"/>
        <v xml:space="preserve">  </v>
      </c>
      <c r="CQ90" s="67"/>
      <c r="CR90" s="67" t="b">
        <f t="shared" si="143"/>
        <v>0</v>
      </c>
      <c r="CS90" s="67" t="str">
        <f t="shared" si="137"/>
        <v xml:space="preserve">  </v>
      </c>
      <c r="CT90" s="67"/>
      <c r="CU90" s="67" t="b">
        <f t="shared" si="144"/>
        <v>0</v>
      </c>
      <c r="CV90" s="68" t="str">
        <f t="shared" si="138"/>
        <v xml:space="preserve">  </v>
      </c>
      <c r="CW90" s="145">
        <f t="shared" si="145"/>
        <v>100</v>
      </c>
      <c r="CX90" s="146">
        <f t="shared" si="146"/>
        <v>0</v>
      </c>
      <c r="DE90" s="113" t="s">
        <v>274</v>
      </c>
      <c r="DJ90" s="73" t="s">
        <v>282</v>
      </c>
      <c r="DK90" s="125" t="s">
        <v>286</v>
      </c>
      <c r="DL90" t="s">
        <v>294</v>
      </c>
      <c r="DM90" t="s">
        <v>328</v>
      </c>
      <c r="DN90" s="121" t="s">
        <v>328</v>
      </c>
      <c r="DP90" s="120">
        <v>4</v>
      </c>
      <c r="FE90" s="15">
        <v>84</v>
      </c>
      <c r="FF90" s="14" t="s">
        <v>201</v>
      </c>
      <c r="FG90" t="str">
        <f t="shared" si="156"/>
        <v>84 Τριπόλεως Αρκαδίας</v>
      </c>
      <c r="FH90" s="25">
        <v>76774</v>
      </c>
      <c r="FI90" s="155">
        <v>76978</v>
      </c>
      <c r="FJ90" s="156" t="s">
        <v>496</v>
      </c>
      <c r="FK90" t="str">
        <f t="shared" si="150"/>
        <v>76978 ΓΥΘΕΙΟΥ</v>
      </c>
    </row>
    <row r="91" spans="2:167">
      <c r="B91" s="149" t="s">
        <v>758</v>
      </c>
      <c r="C91" s="151">
        <v>2831022222</v>
      </c>
      <c r="D91" s="25" t="s">
        <v>608</v>
      </c>
      <c r="E91" s="168" t="str">
        <f t="shared" ref="E91" si="182">LEFT(D91,1)</f>
        <v>8</v>
      </c>
      <c r="F91" s="168" t="str">
        <f t="shared" ref="F91" si="183">MID(D91,2,2)</f>
        <v>81</v>
      </c>
      <c r="G91" s="168" t="str">
        <f t="shared" ref="G91" si="184">RIGHT(D91,2)</f>
        <v>ΟΥ</v>
      </c>
      <c r="H91" s="168" t="s">
        <v>644</v>
      </c>
      <c r="I91" s="168" t="s">
        <v>691</v>
      </c>
      <c r="L91" s="25" t="str">
        <f t="shared" si="154"/>
        <v>:</v>
      </c>
      <c r="O91" s="25" t="str">
        <f t="shared" si="155"/>
        <v>:</v>
      </c>
      <c r="P91" s="103">
        <v>41200</v>
      </c>
      <c r="Q91" s="73">
        <f t="shared" si="95"/>
        <v>18</v>
      </c>
      <c r="R91" s="73">
        <f t="shared" si="96"/>
        <v>10</v>
      </c>
      <c r="S91" s="73">
        <f t="shared" si="97"/>
        <v>2012</v>
      </c>
      <c r="T91" s="104">
        <v>0.53472222222222221</v>
      </c>
      <c r="U91" s="105">
        <f t="shared" si="98"/>
        <v>41200</v>
      </c>
      <c r="V91" s="104">
        <v>0.53819444444444442</v>
      </c>
      <c r="W91" s="106">
        <f t="shared" si="99"/>
        <v>0</v>
      </c>
      <c r="X91" s="174">
        <f t="shared" si="100"/>
        <v>3.4722222222222099E-3</v>
      </c>
      <c r="Y91" s="105">
        <f t="shared" si="101"/>
        <v>41200</v>
      </c>
      <c r="Z91" s="104">
        <v>0.54166666666666663</v>
      </c>
      <c r="AA91" s="106">
        <f t="shared" si="102"/>
        <v>0</v>
      </c>
      <c r="AB91" s="174">
        <f t="shared" si="103"/>
        <v>3.4722222222222099E-3</v>
      </c>
      <c r="AC91" s="105">
        <f t="shared" si="104"/>
        <v>41200</v>
      </c>
      <c r="AD91" s="104">
        <v>0.54652777777777783</v>
      </c>
      <c r="AE91" s="106">
        <f t="shared" si="105"/>
        <v>0</v>
      </c>
      <c r="AF91" s="174">
        <f t="shared" si="106"/>
        <v>4.8611111111112049E-3</v>
      </c>
      <c r="AG91" s="105">
        <f t="shared" si="107"/>
        <v>41200</v>
      </c>
      <c r="AH91" s="104">
        <v>0.58333333333333337</v>
      </c>
      <c r="AI91" s="106">
        <f t="shared" si="108"/>
        <v>0</v>
      </c>
      <c r="AJ91" s="174">
        <f t="shared" si="109"/>
        <v>3.6805555555555536E-2</v>
      </c>
      <c r="AM91" s="106">
        <f t="shared" si="110"/>
        <v>59328000</v>
      </c>
      <c r="AN91" s="174">
        <f t="shared" si="111"/>
        <v>59328000.583333336</v>
      </c>
      <c r="AQ91" s="106">
        <f t="shared" si="112"/>
        <v>0</v>
      </c>
      <c r="AR91" s="174">
        <f t="shared" si="113"/>
        <v>0</v>
      </c>
      <c r="AZ91" s="106">
        <f t="shared" si="114"/>
        <v>0</v>
      </c>
      <c r="BB91" s="33" t="s">
        <v>298</v>
      </c>
      <c r="BC91" s="55" t="s">
        <v>316</v>
      </c>
      <c r="BF91" s="57" t="s">
        <v>249</v>
      </c>
      <c r="BG91" s="42" t="b">
        <f t="shared" si="115"/>
        <v>1</v>
      </c>
      <c r="BH91" s="42">
        <v>28</v>
      </c>
      <c r="BJ91" s="42" t="b">
        <f t="shared" si="116"/>
        <v>0</v>
      </c>
      <c r="BK91" s="42" t="str">
        <f t="shared" si="117"/>
        <v xml:space="preserve">  </v>
      </c>
      <c r="BM91" s="42" t="b">
        <f t="shared" si="118"/>
        <v>0</v>
      </c>
      <c r="BN91" s="42" t="str">
        <f t="shared" si="119"/>
        <v xml:space="preserve">  </v>
      </c>
      <c r="BP91" s="42" t="b">
        <f t="shared" si="120"/>
        <v>0</v>
      </c>
      <c r="BQ91" s="42" t="str">
        <f t="shared" si="121"/>
        <v xml:space="preserve">  </v>
      </c>
      <c r="BS91" s="42" t="b">
        <f t="shared" si="122"/>
        <v>0</v>
      </c>
      <c r="BT91" s="47" t="str">
        <f t="shared" si="123"/>
        <v xml:space="preserve">  </v>
      </c>
      <c r="BV91" s="38" t="b">
        <f t="shared" si="124"/>
        <v>0</v>
      </c>
      <c r="BW91" s="38" t="str">
        <f t="shared" si="125"/>
        <v xml:space="preserve">  </v>
      </c>
      <c r="BY91" s="38" t="b">
        <f t="shared" si="126"/>
        <v>0</v>
      </c>
      <c r="BZ91" s="38" t="str">
        <f t="shared" si="127"/>
        <v xml:space="preserve">  </v>
      </c>
      <c r="CB91" s="38" t="b">
        <f t="shared" si="128"/>
        <v>0</v>
      </c>
      <c r="CC91" s="38" t="str">
        <f t="shared" si="129"/>
        <v xml:space="preserve">  </v>
      </c>
      <c r="CE91" s="38" t="b">
        <f t="shared" si="130"/>
        <v>0</v>
      </c>
      <c r="CF91" s="38" t="str">
        <f t="shared" si="131"/>
        <v xml:space="preserve">  </v>
      </c>
      <c r="CH91" s="38" t="b">
        <f t="shared" si="132"/>
        <v>0</v>
      </c>
      <c r="CI91" s="39" t="str">
        <f t="shared" si="133"/>
        <v xml:space="preserve">  </v>
      </c>
      <c r="CK91" s="67"/>
      <c r="CL91" s="67" t="b">
        <f t="shared" si="142"/>
        <v>0</v>
      </c>
      <c r="CM91" s="67" t="str">
        <f t="shared" si="134"/>
        <v xml:space="preserve">  </v>
      </c>
      <c r="CN91" s="67"/>
      <c r="CO91" s="67" t="b">
        <f t="shared" si="135"/>
        <v>0</v>
      </c>
      <c r="CP91" s="67" t="str">
        <f t="shared" si="136"/>
        <v xml:space="preserve">  </v>
      </c>
      <c r="CQ91" s="67"/>
      <c r="CR91" s="67" t="b">
        <f t="shared" si="143"/>
        <v>0</v>
      </c>
      <c r="CS91" s="67" t="str">
        <f t="shared" si="137"/>
        <v xml:space="preserve">  </v>
      </c>
      <c r="CT91" s="67"/>
      <c r="CU91" s="67" t="b">
        <f t="shared" si="144"/>
        <v>0</v>
      </c>
      <c r="CV91" s="68" t="str">
        <f t="shared" si="138"/>
        <v xml:space="preserve">  </v>
      </c>
      <c r="CW91" s="145">
        <f t="shared" si="145"/>
        <v>28</v>
      </c>
      <c r="CX91" s="146">
        <f t="shared" si="146"/>
        <v>0</v>
      </c>
      <c r="DE91" s="113" t="s">
        <v>272</v>
      </c>
      <c r="DJ91" s="73" t="s">
        <v>282</v>
      </c>
      <c r="DK91" s="125" t="s">
        <v>286</v>
      </c>
      <c r="DL91" t="s">
        <v>294</v>
      </c>
      <c r="DM91" t="s">
        <v>328</v>
      </c>
      <c r="DN91" s="121" t="s">
        <v>328</v>
      </c>
      <c r="DP91" s="120">
        <v>22</v>
      </c>
      <c r="DS91" s="73">
        <v>6</v>
      </c>
      <c r="DU91" s="120">
        <v>2</v>
      </c>
      <c r="FE91" s="15">
        <v>85</v>
      </c>
      <c r="FF91" s="14" t="s">
        <v>202</v>
      </c>
      <c r="FG91" t="str">
        <f t="shared" si="156"/>
        <v>85 Βυτίνας Αρκαδίας</v>
      </c>
      <c r="FH91" s="25">
        <v>76875</v>
      </c>
      <c r="FI91" s="155">
        <v>76979</v>
      </c>
      <c r="FJ91" s="156" t="s">
        <v>543</v>
      </c>
      <c r="FK91" t="str">
        <f t="shared" si="150"/>
        <v>76979 ΜΟΛΑΩΝ</v>
      </c>
    </row>
    <row r="92" spans="2:167">
      <c r="B92" s="149" t="s">
        <v>758</v>
      </c>
      <c r="C92" s="151">
        <v>2831022222</v>
      </c>
      <c r="D92" s="25" t="s">
        <v>608</v>
      </c>
      <c r="E92" t="str">
        <f t="shared" si="139"/>
        <v>8</v>
      </c>
      <c r="F92" t="str">
        <f t="shared" si="140"/>
        <v>81</v>
      </c>
      <c r="G92" t="str">
        <f t="shared" si="141"/>
        <v>ΟΥ</v>
      </c>
      <c r="H92" s="168" t="s">
        <v>626</v>
      </c>
      <c r="I92" s="168" t="s">
        <v>674</v>
      </c>
      <c r="L92" s="25" t="str">
        <f t="shared" si="154"/>
        <v>:</v>
      </c>
      <c r="O92" s="25" t="str">
        <f t="shared" si="155"/>
        <v>:</v>
      </c>
      <c r="P92" s="103">
        <v>41200</v>
      </c>
      <c r="Q92" s="73">
        <f t="shared" si="95"/>
        <v>18</v>
      </c>
      <c r="R92" s="73">
        <f t="shared" si="96"/>
        <v>10</v>
      </c>
      <c r="S92" s="73">
        <f t="shared" si="97"/>
        <v>2012</v>
      </c>
      <c r="T92" s="104">
        <v>0.71527777777777779</v>
      </c>
      <c r="U92" s="105">
        <f t="shared" si="98"/>
        <v>41200</v>
      </c>
      <c r="V92" s="104">
        <v>0.71527777777777779</v>
      </c>
      <c r="W92" s="106">
        <f t="shared" si="99"/>
        <v>0</v>
      </c>
      <c r="X92" s="174">
        <f t="shared" si="100"/>
        <v>0</v>
      </c>
      <c r="Y92" s="105">
        <f t="shared" si="101"/>
        <v>41200</v>
      </c>
      <c r="Z92" s="104">
        <v>0.71805555555555556</v>
      </c>
      <c r="AA92" s="106">
        <f t="shared" si="102"/>
        <v>0</v>
      </c>
      <c r="AB92" s="174">
        <f t="shared" si="103"/>
        <v>2.7777777777777679E-3</v>
      </c>
      <c r="AC92" s="105">
        <f t="shared" si="104"/>
        <v>41200</v>
      </c>
      <c r="AD92" s="104">
        <v>0.72916666666666663</v>
      </c>
      <c r="AE92" s="106">
        <f t="shared" si="105"/>
        <v>0</v>
      </c>
      <c r="AF92" s="174">
        <f t="shared" si="106"/>
        <v>1.1111111111111072E-2</v>
      </c>
      <c r="AG92" s="105">
        <f t="shared" si="107"/>
        <v>41200</v>
      </c>
      <c r="AH92" s="104">
        <v>0.83333333333333337</v>
      </c>
      <c r="AI92" s="106">
        <f t="shared" si="108"/>
        <v>0</v>
      </c>
      <c r="AJ92" s="174">
        <f t="shared" si="109"/>
        <v>0.10416666666666674</v>
      </c>
      <c r="AM92" s="106">
        <f t="shared" si="110"/>
        <v>59328000</v>
      </c>
      <c r="AN92" s="174">
        <f t="shared" si="111"/>
        <v>59328000.833333336</v>
      </c>
      <c r="AQ92" s="106">
        <f t="shared" si="112"/>
        <v>0</v>
      </c>
      <c r="AR92" s="174">
        <f t="shared" si="113"/>
        <v>0</v>
      </c>
      <c r="AZ92" s="106">
        <f t="shared" si="114"/>
        <v>0</v>
      </c>
      <c r="BB92" s="33" t="s">
        <v>298</v>
      </c>
      <c r="BC92" s="55" t="s">
        <v>316</v>
      </c>
      <c r="BF92" s="57" t="s">
        <v>249</v>
      </c>
      <c r="BG92" s="42" t="b">
        <f t="shared" si="115"/>
        <v>1</v>
      </c>
      <c r="BH92" s="42">
        <v>20</v>
      </c>
      <c r="BJ92" s="42" t="b">
        <f t="shared" si="116"/>
        <v>0</v>
      </c>
      <c r="BK92" s="42" t="str">
        <f t="shared" si="117"/>
        <v xml:space="preserve">  </v>
      </c>
      <c r="BM92" s="42" t="b">
        <f t="shared" si="118"/>
        <v>0</v>
      </c>
      <c r="BN92" s="42" t="str">
        <f t="shared" si="119"/>
        <v xml:space="preserve">  </v>
      </c>
      <c r="BP92" s="42" t="b">
        <f t="shared" si="120"/>
        <v>0</v>
      </c>
      <c r="BQ92" s="42" t="str">
        <f t="shared" si="121"/>
        <v xml:space="preserve">  </v>
      </c>
      <c r="BS92" s="42" t="b">
        <f t="shared" si="122"/>
        <v>0</v>
      </c>
      <c r="BT92" s="47" t="str">
        <f t="shared" si="123"/>
        <v xml:space="preserve">  </v>
      </c>
      <c r="BV92" s="38" t="b">
        <f t="shared" si="124"/>
        <v>0</v>
      </c>
      <c r="BY92" s="38" t="b">
        <f t="shared" si="126"/>
        <v>0</v>
      </c>
      <c r="BZ92" s="38" t="str">
        <f t="shared" si="127"/>
        <v xml:space="preserve">  </v>
      </c>
      <c r="CB92" s="38" t="b">
        <f t="shared" si="128"/>
        <v>0</v>
      </c>
      <c r="CC92" s="38" t="str">
        <f t="shared" si="129"/>
        <v xml:space="preserve">  </v>
      </c>
      <c r="CE92" s="38" t="b">
        <f t="shared" si="130"/>
        <v>0</v>
      </c>
      <c r="CF92" s="38" t="str">
        <f t="shared" si="131"/>
        <v xml:space="preserve">  </v>
      </c>
      <c r="CH92" s="38" t="b">
        <f t="shared" si="132"/>
        <v>0</v>
      </c>
      <c r="CI92" s="39" t="str">
        <f t="shared" si="133"/>
        <v xml:space="preserve">  </v>
      </c>
      <c r="CK92" s="67"/>
      <c r="CL92" s="67" t="b">
        <f t="shared" si="142"/>
        <v>0</v>
      </c>
      <c r="CM92" s="67" t="str">
        <f t="shared" si="134"/>
        <v xml:space="preserve">  </v>
      </c>
      <c r="CN92" s="67"/>
      <c r="CO92" s="67" t="b">
        <f t="shared" si="135"/>
        <v>0</v>
      </c>
      <c r="CP92" s="67" t="str">
        <f t="shared" si="136"/>
        <v xml:space="preserve">  </v>
      </c>
      <c r="CQ92" s="67"/>
      <c r="CR92" s="67" t="b">
        <f t="shared" si="143"/>
        <v>0</v>
      </c>
      <c r="CS92" s="67" t="str">
        <f t="shared" si="137"/>
        <v xml:space="preserve">  </v>
      </c>
      <c r="CT92" s="67"/>
      <c r="CU92" s="67" t="b">
        <f t="shared" si="144"/>
        <v>0</v>
      </c>
      <c r="CV92" s="68" t="str">
        <f t="shared" si="138"/>
        <v xml:space="preserve">  </v>
      </c>
      <c r="CW92" s="145">
        <f t="shared" si="145"/>
        <v>20</v>
      </c>
      <c r="CX92" s="146">
        <f t="shared" si="146"/>
        <v>0</v>
      </c>
      <c r="DJ92" s="73" t="s">
        <v>281</v>
      </c>
      <c r="DK92" s="125" t="s">
        <v>288</v>
      </c>
      <c r="DM92" t="s">
        <v>328</v>
      </c>
      <c r="DN92" s="121" t="s">
        <v>328</v>
      </c>
      <c r="DP92" s="120">
        <v>5</v>
      </c>
      <c r="DU92" s="120">
        <v>2</v>
      </c>
      <c r="FE92" s="15">
        <v>86</v>
      </c>
      <c r="FF92" s="14" t="s">
        <v>203</v>
      </c>
      <c r="FG92" t="str">
        <f t="shared" si="156"/>
        <v>86 Μεγαλοπόλεως Αρκαδίας</v>
      </c>
      <c r="FH92" s="25">
        <v>76876</v>
      </c>
      <c r="FI92" s="155">
        <v>77080</v>
      </c>
      <c r="FJ92" s="156" t="s">
        <v>574</v>
      </c>
      <c r="FK92" t="str">
        <f t="shared" si="150"/>
        <v>77080 ΤΡΙΠΟΛΗΣ</v>
      </c>
    </row>
    <row r="93" spans="2:167">
      <c r="B93" s="149" t="s">
        <v>758</v>
      </c>
      <c r="C93" s="151">
        <v>2831022222</v>
      </c>
      <c r="D93" s="25" t="s">
        <v>608</v>
      </c>
      <c r="E93" t="str">
        <f t="shared" si="139"/>
        <v>8</v>
      </c>
      <c r="F93" t="str">
        <f t="shared" si="140"/>
        <v>81</v>
      </c>
      <c r="G93" t="str">
        <f t="shared" si="141"/>
        <v>ΟΥ</v>
      </c>
      <c r="H93" s="168" t="s">
        <v>639</v>
      </c>
      <c r="I93" s="168" t="s">
        <v>693</v>
      </c>
      <c r="L93" s="25" t="str">
        <f t="shared" si="154"/>
        <v>:</v>
      </c>
      <c r="O93" s="25" t="str">
        <f t="shared" si="155"/>
        <v>:</v>
      </c>
      <c r="P93" s="103">
        <v>41201</v>
      </c>
      <c r="Q93" s="73">
        <f t="shared" si="95"/>
        <v>19</v>
      </c>
      <c r="R93" s="73">
        <f t="shared" si="96"/>
        <v>10</v>
      </c>
      <c r="S93" s="73">
        <f t="shared" si="97"/>
        <v>2012</v>
      </c>
      <c r="T93" s="104">
        <v>0.6875</v>
      </c>
      <c r="U93" s="105">
        <f t="shared" si="98"/>
        <v>41201</v>
      </c>
      <c r="W93" s="106">
        <f t="shared" si="99"/>
        <v>0</v>
      </c>
      <c r="X93" s="174">
        <f t="shared" si="100"/>
        <v>0.6875</v>
      </c>
      <c r="Y93" s="105">
        <f t="shared" si="101"/>
        <v>41201</v>
      </c>
      <c r="AA93" s="106">
        <f t="shared" si="102"/>
        <v>0</v>
      </c>
      <c r="AB93" s="174">
        <f t="shared" si="103"/>
        <v>0</v>
      </c>
      <c r="AC93" s="105">
        <f t="shared" si="104"/>
        <v>41201</v>
      </c>
      <c r="AD93" s="104">
        <v>0.70833333333333337</v>
      </c>
      <c r="AE93" s="106">
        <f t="shared" si="105"/>
        <v>0</v>
      </c>
      <c r="AF93" s="174">
        <f t="shared" si="106"/>
        <v>0.70833333333333337</v>
      </c>
      <c r="AG93" s="105">
        <f t="shared" si="107"/>
        <v>41201</v>
      </c>
      <c r="AH93" s="104">
        <v>0.88541666666666663</v>
      </c>
      <c r="AI93" s="106">
        <f t="shared" si="108"/>
        <v>0</v>
      </c>
      <c r="AJ93" s="174">
        <f t="shared" si="109"/>
        <v>0.17708333333333326</v>
      </c>
      <c r="AM93" s="106">
        <f t="shared" si="110"/>
        <v>59329440</v>
      </c>
      <c r="AN93" s="174">
        <f t="shared" si="111"/>
        <v>59329440.885416664</v>
      </c>
      <c r="AQ93" s="106">
        <f t="shared" si="112"/>
        <v>0</v>
      </c>
      <c r="AR93" s="174">
        <f t="shared" si="113"/>
        <v>0</v>
      </c>
      <c r="AZ93" s="106">
        <f t="shared" si="114"/>
        <v>0</v>
      </c>
      <c r="BB93" s="33" t="s">
        <v>298</v>
      </c>
      <c r="BC93" s="55" t="s">
        <v>316</v>
      </c>
      <c r="BG93" s="42" t="b">
        <f t="shared" si="115"/>
        <v>0</v>
      </c>
      <c r="BH93" s="42" t="str">
        <f t="shared" si="157"/>
        <v xml:space="preserve">  </v>
      </c>
      <c r="BJ93" s="42" t="b">
        <f t="shared" si="116"/>
        <v>0</v>
      </c>
      <c r="BK93" s="42" t="str">
        <f t="shared" si="117"/>
        <v xml:space="preserve">  </v>
      </c>
      <c r="BM93" s="42" t="b">
        <f t="shared" si="118"/>
        <v>0</v>
      </c>
      <c r="BN93" s="42" t="str">
        <f t="shared" si="119"/>
        <v xml:space="preserve">  </v>
      </c>
      <c r="BP93" s="42" t="b">
        <f t="shared" si="120"/>
        <v>0</v>
      </c>
      <c r="BQ93" s="42" t="str">
        <f t="shared" si="121"/>
        <v xml:space="preserve">  </v>
      </c>
      <c r="BS93" s="42" t="b">
        <f t="shared" si="122"/>
        <v>0</v>
      </c>
      <c r="BT93" s="47" t="str">
        <f t="shared" si="123"/>
        <v xml:space="preserve">  </v>
      </c>
      <c r="BU93" s="48" t="s">
        <v>72</v>
      </c>
      <c r="BV93" s="38" t="b">
        <f t="shared" si="124"/>
        <v>1</v>
      </c>
      <c r="BW93" s="38">
        <v>20</v>
      </c>
      <c r="BY93" s="38" t="b">
        <f t="shared" si="126"/>
        <v>0</v>
      </c>
      <c r="BZ93" s="38" t="str">
        <f t="shared" si="127"/>
        <v xml:space="preserve">  </v>
      </c>
      <c r="CB93" s="38" t="b">
        <f t="shared" si="128"/>
        <v>0</v>
      </c>
      <c r="CC93" s="38" t="str">
        <f t="shared" si="129"/>
        <v xml:space="preserve">  </v>
      </c>
      <c r="CE93" s="38" t="b">
        <f t="shared" si="130"/>
        <v>0</v>
      </c>
      <c r="CF93" s="38" t="str">
        <f t="shared" si="131"/>
        <v xml:space="preserve">  </v>
      </c>
      <c r="CH93" s="38" t="b">
        <f t="shared" si="132"/>
        <v>0</v>
      </c>
      <c r="CI93" s="39" t="str">
        <f t="shared" si="133"/>
        <v xml:space="preserve">  </v>
      </c>
      <c r="CK93" s="67"/>
      <c r="CL93" s="67" t="b">
        <f t="shared" si="142"/>
        <v>0</v>
      </c>
      <c r="CM93" s="67" t="str">
        <f t="shared" si="134"/>
        <v xml:space="preserve">  </v>
      </c>
      <c r="CN93" s="67"/>
      <c r="CO93" s="67" t="b">
        <f t="shared" si="135"/>
        <v>0</v>
      </c>
      <c r="CP93" s="67" t="str">
        <f t="shared" si="136"/>
        <v xml:space="preserve">  </v>
      </c>
      <c r="CQ93" s="67"/>
      <c r="CR93" s="67" t="b">
        <f t="shared" si="143"/>
        <v>0</v>
      </c>
      <c r="CS93" s="67" t="str">
        <f t="shared" si="137"/>
        <v xml:space="preserve">  </v>
      </c>
      <c r="CT93" s="67"/>
      <c r="CU93" s="67" t="b">
        <f t="shared" si="144"/>
        <v>0</v>
      </c>
      <c r="CV93" s="68" t="str">
        <f t="shared" si="138"/>
        <v xml:space="preserve">  </v>
      </c>
      <c r="CW93" s="145">
        <f t="shared" si="145"/>
        <v>0</v>
      </c>
      <c r="CX93" s="146">
        <f t="shared" si="146"/>
        <v>20</v>
      </c>
      <c r="DJ93" s="73" t="s">
        <v>281</v>
      </c>
      <c r="DK93" s="125" t="s">
        <v>286</v>
      </c>
      <c r="DM93" t="s">
        <v>328</v>
      </c>
      <c r="DN93" s="121" t="s">
        <v>328</v>
      </c>
      <c r="DP93" s="120">
        <v>5</v>
      </c>
      <c r="DU93" s="120">
        <v>2</v>
      </c>
      <c r="FE93" s="15">
        <v>87</v>
      </c>
      <c r="FF93" s="14" t="s">
        <v>204</v>
      </c>
      <c r="FG93" t="str">
        <f t="shared" si="156"/>
        <v>87 Ναυπλίου Αργολίδος</v>
      </c>
      <c r="FH93" s="25">
        <v>76977</v>
      </c>
      <c r="FI93" s="155">
        <v>77081</v>
      </c>
      <c r="FJ93" s="156" t="s">
        <v>493</v>
      </c>
      <c r="FK93" t="str">
        <f t="shared" si="150"/>
        <v>77081 ΒΥΤΙΝΑΣ</v>
      </c>
    </row>
    <row r="94" spans="2:167">
      <c r="B94" s="149" t="s">
        <v>758</v>
      </c>
      <c r="C94" s="151">
        <v>2831022222</v>
      </c>
      <c r="D94" s="25" t="s">
        <v>608</v>
      </c>
      <c r="E94" s="168" t="str">
        <f t="shared" ref="E94" si="185">LEFT(D94,1)</f>
        <v>8</v>
      </c>
      <c r="F94" s="168" t="str">
        <f t="shared" ref="F94" si="186">MID(D94,2,2)</f>
        <v>81</v>
      </c>
      <c r="G94" s="168" t="str">
        <f t="shared" ref="G94" si="187">RIGHT(D94,2)</f>
        <v>ΟΥ</v>
      </c>
      <c r="H94" s="168" t="s">
        <v>626</v>
      </c>
      <c r="I94" s="168" t="s">
        <v>694</v>
      </c>
      <c r="L94" s="25" t="str">
        <f t="shared" si="154"/>
        <v>:</v>
      </c>
      <c r="O94" s="25" t="str">
        <f t="shared" si="155"/>
        <v>:</v>
      </c>
      <c r="P94" s="103">
        <v>41202</v>
      </c>
      <c r="Q94" s="73">
        <f t="shared" si="95"/>
        <v>20</v>
      </c>
      <c r="R94" s="73">
        <f t="shared" si="96"/>
        <v>10</v>
      </c>
      <c r="S94" s="73">
        <f t="shared" si="97"/>
        <v>2012</v>
      </c>
      <c r="T94" s="104">
        <v>0.78819444444444453</v>
      </c>
      <c r="U94" s="105">
        <f t="shared" si="98"/>
        <v>41202</v>
      </c>
      <c r="V94" s="104">
        <v>0.80486111111111114</v>
      </c>
      <c r="W94" s="106">
        <f t="shared" si="99"/>
        <v>0</v>
      </c>
      <c r="X94" s="174">
        <f t="shared" si="100"/>
        <v>1.6666666666666607E-2</v>
      </c>
      <c r="Y94" s="105">
        <f t="shared" si="101"/>
        <v>41202</v>
      </c>
      <c r="Z94" s="104">
        <v>0.80625000000000002</v>
      </c>
      <c r="AA94" s="106">
        <f t="shared" si="102"/>
        <v>0</v>
      </c>
      <c r="AB94" s="174">
        <f t="shared" si="103"/>
        <v>1.388888888888884E-3</v>
      </c>
      <c r="AC94" s="105">
        <f t="shared" si="104"/>
        <v>41202</v>
      </c>
      <c r="AD94" s="104">
        <v>0.82013888888888886</v>
      </c>
      <c r="AE94" s="106">
        <f t="shared" si="105"/>
        <v>0</v>
      </c>
      <c r="AF94" s="174">
        <f t="shared" si="106"/>
        <v>1.388888888888884E-2</v>
      </c>
      <c r="AG94" s="105">
        <f t="shared" si="107"/>
        <v>41202</v>
      </c>
      <c r="AH94" s="104">
        <v>0.86111111111111116</v>
      </c>
      <c r="AI94" s="106">
        <f t="shared" si="108"/>
        <v>0</v>
      </c>
      <c r="AJ94" s="174">
        <f t="shared" si="109"/>
        <v>4.0972222222222299E-2</v>
      </c>
      <c r="AM94" s="106">
        <f t="shared" si="110"/>
        <v>59330880</v>
      </c>
      <c r="AN94" s="174">
        <f t="shared" si="111"/>
        <v>59330880.861111112</v>
      </c>
      <c r="AQ94" s="106">
        <f t="shared" si="112"/>
        <v>0</v>
      </c>
      <c r="AR94" s="174">
        <f t="shared" si="113"/>
        <v>0</v>
      </c>
      <c r="AZ94" s="106">
        <f t="shared" si="114"/>
        <v>0</v>
      </c>
      <c r="BB94" s="33" t="s">
        <v>298</v>
      </c>
      <c r="BC94" s="55" t="s">
        <v>316</v>
      </c>
      <c r="BG94" s="42" t="b">
        <f t="shared" si="115"/>
        <v>0</v>
      </c>
      <c r="BH94" s="42" t="str">
        <f t="shared" si="157"/>
        <v xml:space="preserve">  </v>
      </c>
      <c r="BJ94" s="42" t="b">
        <f t="shared" si="116"/>
        <v>0</v>
      </c>
      <c r="BK94" s="42" t="str">
        <f t="shared" si="117"/>
        <v xml:space="preserve">  </v>
      </c>
      <c r="BM94" s="42" t="b">
        <f t="shared" si="118"/>
        <v>0</v>
      </c>
      <c r="BN94" s="42" t="str">
        <f t="shared" si="119"/>
        <v xml:space="preserve">  </v>
      </c>
      <c r="BP94" s="42" t="b">
        <f t="shared" si="120"/>
        <v>0</v>
      </c>
      <c r="BQ94" s="42" t="str">
        <f t="shared" si="121"/>
        <v xml:space="preserve">  </v>
      </c>
      <c r="BS94" s="42" t="b">
        <f t="shared" si="122"/>
        <v>0</v>
      </c>
      <c r="BT94" s="47" t="str">
        <f t="shared" si="123"/>
        <v xml:space="preserve">  </v>
      </c>
      <c r="BU94" s="48" t="s">
        <v>72</v>
      </c>
      <c r="BV94" s="38" t="b">
        <f t="shared" ref="BV94" si="188">ISTEXT(BU94)</f>
        <v>1</v>
      </c>
      <c r="BW94" s="38">
        <v>1</v>
      </c>
      <c r="BY94" s="38" t="b">
        <f t="shared" si="126"/>
        <v>0</v>
      </c>
      <c r="BZ94" s="38" t="str">
        <f t="shared" si="127"/>
        <v xml:space="preserve">  </v>
      </c>
      <c r="CB94" s="38" t="b">
        <f t="shared" si="128"/>
        <v>0</v>
      </c>
      <c r="CC94" s="38" t="str">
        <f t="shared" si="129"/>
        <v xml:space="preserve">  </v>
      </c>
      <c r="CE94" s="38" t="b">
        <f t="shared" si="130"/>
        <v>0</v>
      </c>
      <c r="CF94" s="38" t="str">
        <f t="shared" si="131"/>
        <v xml:space="preserve">  </v>
      </c>
      <c r="CH94" s="38" t="b">
        <f t="shared" si="132"/>
        <v>0</v>
      </c>
      <c r="CI94" s="39" t="str">
        <f t="shared" si="133"/>
        <v xml:space="preserve">  </v>
      </c>
      <c r="CK94" s="67"/>
      <c r="CL94" s="67" t="b">
        <f t="shared" si="142"/>
        <v>0</v>
      </c>
      <c r="CM94" s="67" t="str">
        <f t="shared" si="134"/>
        <v xml:space="preserve">  </v>
      </c>
      <c r="CN94" s="67"/>
      <c r="CO94" s="67" t="b">
        <f t="shared" si="135"/>
        <v>0</v>
      </c>
      <c r="CP94" s="67" t="str">
        <f t="shared" si="136"/>
        <v xml:space="preserve">  </v>
      </c>
      <c r="CQ94" s="67"/>
      <c r="CR94" s="67" t="b">
        <f t="shared" si="143"/>
        <v>0</v>
      </c>
      <c r="CS94" s="67" t="str">
        <f t="shared" si="137"/>
        <v xml:space="preserve">  </v>
      </c>
      <c r="CT94" s="67"/>
      <c r="CU94" s="67" t="b">
        <f t="shared" si="144"/>
        <v>0</v>
      </c>
      <c r="CV94" s="68" t="str">
        <f t="shared" si="138"/>
        <v xml:space="preserve">  </v>
      </c>
      <c r="CW94" s="145">
        <f t="shared" si="145"/>
        <v>0</v>
      </c>
      <c r="CX94" s="146">
        <f t="shared" si="146"/>
        <v>1</v>
      </c>
      <c r="DJ94" s="73" t="s">
        <v>282</v>
      </c>
      <c r="DK94" s="125" t="s">
        <v>288</v>
      </c>
      <c r="DL94" t="s">
        <v>294</v>
      </c>
      <c r="DM94" t="s">
        <v>328</v>
      </c>
      <c r="DN94" s="121" t="s">
        <v>328</v>
      </c>
      <c r="DP94" s="120">
        <v>3</v>
      </c>
      <c r="FE94" s="15">
        <v>88</v>
      </c>
      <c r="FF94" s="14" t="s">
        <v>205</v>
      </c>
      <c r="FG94" t="str">
        <f t="shared" si="156"/>
        <v>88 Βασιλικού Κορινθίας</v>
      </c>
      <c r="FH94" s="25">
        <v>76978</v>
      </c>
      <c r="FI94" s="155">
        <v>77082</v>
      </c>
      <c r="FJ94" s="156" t="s">
        <v>528</v>
      </c>
      <c r="FK94" t="str">
        <f t="shared" si="150"/>
        <v>77082 ΚΥΝΟΥΡΙΑΣ</v>
      </c>
    </row>
    <row r="95" spans="2:167">
      <c r="B95" s="149" t="s">
        <v>758</v>
      </c>
      <c r="C95" s="151">
        <v>2831022222</v>
      </c>
      <c r="D95" s="25" t="s">
        <v>608</v>
      </c>
      <c r="E95" t="str">
        <f t="shared" si="139"/>
        <v>8</v>
      </c>
      <c r="F95" t="str">
        <f t="shared" si="140"/>
        <v>81</v>
      </c>
      <c r="G95" t="str">
        <f t="shared" si="141"/>
        <v>ΟΥ</v>
      </c>
      <c r="H95" s="168" t="s">
        <v>644</v>
      </c>
      <c r="I95" s="168" t="s">
        <v>695</v>
      </c>
      <c r="L95" s="25" t="str">
        <f t="shared" si="154"/>
        <v>:</v>
      </c>
      <c r="O95" s="25" t="str">
        <f t="shared" si="155"/>
        <v>:</v>
      </c>
      <c r="P95" s="103">
        <v>41203</v>
      </c>
      <c r="Q95" s="73">
        <f t="shared" si="95"/>
        <v>21</v>
      </c>
      <c r="R95" s="73">
        <f t="shared" si="96"/>
        <v>10</v>
      </c>
      <c r="S95" s="73">
        <f t="shared" si="97"/>
        <v>2012</v>
      </c>
      <c r="T95" s="104">
        <v>0.51041666666666663</v>
      </c>
      <c r="U95" s="105">
        <f t="shared" si="98"/>
        <v>41203</v>
      </c>
      <c r="V95" s="104">
        <v>0.52430555555555558</v>
      </c>
      <c r="W95" s="106">
        <f t="shared" si="99"/>
        <v>0</v>
      </c>
      <c r="X95" s="174">
        <f t="shared" si="100"/>
        <v>1.3888888888888951E-2</v>
      </c>
      <c r="Y95" s="105">
        <f t="shared" si="101"/>
        <v>41203</v>
      </c>
      <c r="Z95" s="104">
        <v>0.52777777777777779</v>
      </c>
      <c r="AA95" s="106">
        <f t="shared" si="102"/>
        <v>0</v>
      </c>
      <c r="AB95" s="174">
        <f t="shared" si="103"/>
        <v>3.4722222222222099E-3</v>
      </c>
      <c r="AC95" s="105">
        <f t="shared" si="104"/>
        <v>41203</v>
      </c>
      <c r="AD95" s="104">
        <v>0.53472222222222221</v>
      </c>
      <c r="AE95" s="106">
        <f t="shared" si="105"/>
        <v>0</v>
      </c>
      <c r="AF95" s="174">
        <f t="shared" si="106"/>
        <v>6.9444444444444198E-3</v>
      </c>
      <c r="AG95" s="105">
        <f t="shared" si="107"/>
        <v>41203</v>
      </c>
      <c r="AH95" s="104">
        <v>0.77083333333333337</v>
      </c>
      <c r="AI95" s="106">
        <f t="shared" si="108"/>
        <v>0</v>
      </c>
      <c r="AJ95" s="174">
        <f t="shared" si="109"/>
        <v>0.23611111111111116</v>
      </c>
      <c r="AM95" s="106">
        <f t="shared" si="110"/>
        <v>59332320</v>
      </c>
      <c r="AN95" s="174">
        <f t="shared" si="111"/>
        <v>59332320.770833336</v>
      </c>
      <c r="AQ95" s="106">
        <f t="shared" si="112"/>
        <v>0</v>
      </c>
      <c r="AR95" s="174">
        <f t="shared" si="113"/>
        <v>0</v>
      </c>
      <c r="AZ95" s="106">
        <f t="shared" si="114"/>
        <v>0</v>
      </c>
      <c r="BB95" s="33" t="s">
        <v>298</v>
      </c>
      <c r="BC95" s="55" t="s">
        <v>316</v>
      </c>
      <c r="BF95" s="57" t="s">
        <v>249</v>
      </c>
      <c r="BG95" s="42" t="b">
        <f t="shared" si="115"/>
        <v>1</v>
      </c>
      <c r="BH95" s="42">
        <v>15</v>
      </c>
      <c r="BJ95" s="42" t="b">
        <f t="shared" si="116"/>
        <v>0</v>
      </c>
      <c r="BK95" s="42" t="str">
        <f t="shared" si="117"/>
        <v xml:space="preserve">  </v>
      </c>
      <c r="BM95" s="42" t="b">
        <f t="shared" si="118"/>
        <v>0</v>
      </c>
      <c r="BN95" s="42" t="str">
        <f t="shared" si="119"/>
        <v xml:space="preserve">  </v>
      </c>
      <c r="BP95" s="42" t="b">
        <f t="shared" si="120"/>
        <v>0</v>
      </c>
      <c r="BQ95" s="42" t="str">
        <f t="shared" si="121"/>
        <v xml:space="preserve">  </v>
      </c>
      <c r="BS95" s="42" t="b">
        <f t="shared" si="122"/>
        <v>0</v>
      </c>
      <c r="BT95" s="47" t="str">
        <f t="shared" si="123"/>
        <v xml:space="preserve">  </v>
      </c>
      <c r="BV95" s="38" t="b">
        <f t="shared" si="124"/>
        <v>0</v>
      </c>
      <c r="BW95" s="38" t="str">
        <f t="shared" si="125"/>
        <v xml:space="preserve">  </v>
      </c>
      <c r="BY95" s="38" t="b">
        <f t="shared" si="126"/>
        <v>0</v>
      </c>
      <c r="BZ95" s="38" t="str">
        <f t="shared" si="127"/>
        <v xml:space="preserve">  </v>
      </c>
      <c r="CB95" s="38" t="b">
        <f t="shared" si="128"/>
        <v>0</v>
      </c>
      <c r="CC95" s="38" t="str">
        <f t="shared" si="129"/>
        <v xml:space="preserve">  </v>
      </c>
      <c r="CE95" s="38" t="b">
        <f t="shared" si="130"/>
        <v>0</v>
      </c>
      <c r="CF95" s="38" t="str">
        <f t="shared" si="131"/>
        <v xml:space="preserve">  </v>
      </c>
      <c r="CH95" s="38" t="b">
        <f t="shared" si="132"/>
        <v>0</v>
      </c>
      <c r="CI95" s="39" t="str">
        <f t="shared" si="133"/>
        <v xml:space="preserve">  </v>
      </c>
      <c r="CK95" s="67"/>
      <c r="CL95" s="67" t="b">
        <f t="shared" si="142"/>
        <v>0</v>
      </c>
      <c r="CM95" s="67" t="str">
        <f t="shared" si="134"/>
        <v xml:space="preserve">  </v>
      </c>
      <c r="CN95" s="67"/>
      <c r="CO95" s="67" t="b">
        <f t="shared" si="135"/>
        <v>0</v>
      </c>
      <c r="CP95" s="67" t="str">
        <f t="shared" si="136"/>
        <v xml:space="preserve">  </v>
      </c>
      <c r="CQ95" s="67"/>
      <c r="CR95" s="67" t="b">
        <f t="shared" si="143"/>
        <v>0</v>
      </c>
      <c r="CS95" s="67" t="str">
        <f t="shared" si="137"/>
        <v xml:space="preserve">  </v>
      </c>
      <c r="CT95" s="67"/>
      <c r="CU95" s="67" t="b">
        <f t="shared" si="144"/>
        <v>0</v>
      </c>
      <c r="CV95" s="68" t="str">
        <f t="shared" si="138"/>
        <v xml:space="preserve">  </v>
      </c>
      <c r="CW95" s="145">
        <f t="shared" si="145"/>
        <v>15</v>
      </c>
      <c r="CX95" s="146">
        <f t="shared" si="146"/>
        <v>0</v>
      </c>
      <c r="DJ95" s="73" t="s">
        <v>282</v>
      </c>
      <c r="DK95" s="125" t="s">
        <v>286</v>
      </c>
      <c r="DL95" t="s">
        <v>294</v>
      </c>
      <c r="DM95" t="s">
        <v>328</v>
      </c>
      <c r="DN95" s="121" t="s">
        <v>328</v>
      </c>
      <c r="DP95" s="120">
        <v>2</v>
      </c>
      <c r="DU95" s="120">
        <v>1</v>
      </c>
      <c r="FE95" s="15">
        <v>89</v>
      </c>
      <c r="FF95" s="14" t="s">
        <v>206</v>
      </c>
      <c r="FG95" t="str">
        <f t="shared" si="156"/>
        <v>89 Ξυλοκάστρου Κορινθίας</v>
      </c>
      <c r="FH95" s="25">
        <v>76979</v>
      </c>
      <c r="FI95" s="159">
        <v>7100</v>
      </c>
      <c r="FJ95" s="156" t="s">
        <v>486</v>
      </c>
      <c r="FK95" t="str">
        <f t="shared" si="150"/>
        <v>7100 ΑΡΓΟΛΙΔΑΣ</v>
      </c>
    </row>
    <row r="96" spans="2:167">
      <c r="B96" s="149" t="s">
        <v>758</v>
      </c>
      <c r="C96" s="151">
        <v>2831022222</v>
      </c>
      <c r="D96" s="25" t="s">
        <v>608</v>
      </c>
      <c r="E96" s="168" t="str">
        <f t="shared" si="139"/>
        <v>8</v>
      </c>
      <c r="F96" s="168" t="str">
        <f t="shared" si="140"/>
        <v>81</v>
      </c>
      <c r="G96" s="168" t="str">
        <f t="shared" si="141"/>
        <v>ΟΥ</v>
      </c>
      <c r="H96" s="168" t="s">
        <v>626</v>
      </c>
      <c r="I96" s="168" t="s">
        <v>637</v>
      </c>
      <c r="L96" s="25" t="str">
        <f t="shared" si="154"/>
        <v>:</v>
      </c>
      <c r="O96" s="25" t="str">
        <f t="shared" si="155"/>
        <v>:</v>
      </c>
      <c r="P96" s="103">
        <v>41203</v>
      </c>
      <c r="Q96" s="73">
        <f t="shared" si="95"/>
        <v>21</v>
      </c>
      <c r="R96" s="73">
        <f t="shared" si="96"/>
        <v>10</v>
      </c>
      <c r="S96" s="73">
        <f t="shared" si="97"/>
        <v>2012</v>
      </c>
      <c r="T96" s="104">
        <v>0.79166666666666663</v>
      </c>
      <c r="U96" s="105">
        <f t="shared" si="98"/>
        <v>41203</v>
      </c>
      <c r="V96" s="104">
        <v>0.80902777777777779</v>
      </c>
      <c r="W96" s="106">
        <f t="shared" si="99"/>
        <v>0</v>
      </c>
      <c r="X96" s="174">
        <f t="shared" si="100"/>
        <v>1.736111111111116E-2</v>
      </c>
      <c r="Y96" s="105">
        <f t="shared" si="101"/>
        <v>41203</v>
      </c>
      <c r="Z96" s="104">
        <v>0.81180555555555556</v>
      </c>
      <c r="AA96" s="106">
        <f t="shared" si="102"/>
        <v>0</v>
      </c>
      <c r="AB96" s="174">
        <f t="shared" si="103"/>
        <v>2.7777777777777679E-3</v>
      </c>
      <c r="AC96" s="105">
        <f t="shared" si="104"/>
        <v>41203</v>
      </c>
      <c r="AD96" s="104">
        <v>0.82361111111111107</v>
      </c>
      <c r="AE96" s="106">
        <f t="shared" si="105"/>
        <v>0</v>
      </c>
      <c r="AF96" s="174">
        <f t="shared" si="106"/>
        <v>1.1805555555555514E-2</v>
      </c>
      <c r="AG96" s="105">
        <f t="shared" si="107"/>
        <v>41203</v>
      </c>
      <c r="AH96" s="104">
        <v>0.91319444444444453</v>
      </c>
      <c r="AI96" s="106">
        <f t="shared" si="108"/>
        <v>0</v>
      </c>
      <c r="AJ96" s="174">
        <f t="shared" si="109"/>
        <v>8.9583333333333459E-2</v>
      </c>
      <c r="AM96" s="106">
        <f t="shared" si="110"/>
        <v>59332320</v>
      </c>
      <c r="AN96" s="174">
        <f t="shared" si="111"/>
        <v>59332320.913194448</v>
      </c>
      <c r="AQ96" s="106">
        <f t="shared" si="112"/>
        <v>0</v>
      </c>
      <c r="AR96" s="174">
        <f t="shared" si="113"/>
        <v>0</v>
      </c>
      <c r="AZ96" s="106">
        <f t="shared" si="114"/>
        <v>0</v>
      </c>
      <c r="BB96" s="33" t="s">
        <v>298</v>
      </c>
      <c r="BC96" s="55" t="s">
        <v>316</v>
      </c>
      <c r="BG96" s="42" t="b">
        <f t="shared" si="115"/>
        <v>0</v>
      </c>
      <c r="BH96" s="42" t="str">
        <f t="shared" si="157"/>
        <v xml:space="preserve">  </v>
      </c>
      <c r="BJ96" s="42" t="b">
        <f t="shared" si="116"/>
        <v>0</v>
      </c>
      <c r="BK96" s="42" t="str">
        <f t="shared" si="117"/>
        <v xml:space="preserve">  </v>
      </c>
      <c r="BM96" s="42" t="b">
        <f t="shared" si="118"/>
        <v>0</v>
      </c>
      <c r="BN96" s="42" t="str">
        <f t="shared" si="119"/>
        <v xml:space="preserve">  </v>
      </c>
      <c r="BP96" s="42" t="b">
        <f t="shared" si="120"/>
        <v>0</v>
      </c>
      <c r="BQ96" s="42" t="str">
        <f t="shared" si="121"/>
        <v xml:space="preserve">  </v>
      </c>
      <c r="BS96" s="42" t="b">
        <f t="shared" si="122"/>
        <v>0</v>
      </c>
      <c r="BT96" s="47" t="str">
        <f t="shared" si="123"/>
        <v xml:space="preserve">  </v>
      </c>
      <c r="BU96" s="48" t="s">
        <v>72</v>
      </c>
      <c r="BV96" s="38" t="b">
        <f t="shared" si="124"/>
        <v>1</v>
      </c>
      <c r="BW96" s="38">
        <v>50</v>
      </c>
      <c r="BY96" s="38" t="b">
        <f t="shared" si="126"/>
        <v>0</v>
      </c>
      <c r="BZ96" s="38" t="str">
        <f t="shared" si="127"/>
        <v xml:space="preserve">  </v>
      </c>
      <c r="CB96" s="38" t="b">
        <f t="shared" si="128"/>
        <v>0</v>
      </c>
      <c r="CC96" s="38" t="str">
        <f t="shared" si="129"/>
        <v xml:space="preserve">  </v>
      </c>
      <c r="CE96" s="38" t="b">
        <f t="shared" si="130"/>
        <v>0</v>
      </c>
      <c r="CF96" s="38" t="str">
        <f t="shared" si="131"/>
        <v xml:space="preserve">  </v>
      </c>
      <c r="CH96" s="38" t="b">
        <f t="shared" si="132"/>
        <v>0</v>
      </c>
      <c r="CI96" s="39" t="str">
        <f t="shared" si="133"/>
        <v xml:space="preserve">  </v>
      </c>
      <c r="CK96" s="67"/>
      <c r="CL96" s="67" t="b">
        <f t="shared" si="142"/>
        <v>0</v>
      </c>
      <c r="CM96" s="67" t="str">
        <f t="shared" si="134"/>
        <v xml:space="preserve">  </v>
      </c>
      <c r="CN96" s="67"/>
      <c r="CO96" s="67" t="b">
        <f t="shared" si="135"/>
        <v>0</v>
      </c>
      <c r="CP96" s="67" t="str">
        <f t="shared" si="136"/>
        <v xml:space="preserve">  </v>
      </c>
      <c r="CQ96" s="67"/>
      <c r="CR96" s="67" t="b">
        <f t="shared" si="143"/>
        <v>0</v>
      </c>
      <c r="CS96" s="67" t="str">
        <f t="shared" si="137"/>
        <v xml:space="preserve">  </v>
      </c>
      <c r="CT96" s="67"/>
      <c r="CU96" s="67" t="b">
        <f t="shared" si="144"/>
        <v>0</v>
      </c>
      <c r="CV96" s="68" t="str">
        <f t="shared" si="138"/>
        <v xml:space="preserve">  </v>
      </c>
      <c r="CW96" s="145">
        <f t="shared" si="145"/>
        <v>0</v>
      </c>
      <c r="CX96" s="146">
        <f t="shared" si="146"/>
        <v>50</v>
      </c>
      <c r="DJ96" s="73" t="s">
        <v>281</v>
      </c>
      <c r="DK96" s="125" t="s">
        <v>288</v>
      </c>
      <c r="DM96" t="s">
        <v>328</v>
      </c>
      <c r="DN96" s="121" t="s">
        <v>328</v>
      </c>
      <c r="DP96" s="120">
        <v>5</v>
      </c>
      <c r="DU96" s="120">
        <v>2</v>
      </c>
      <c r="FE96" s="15">
        <v>90</v>
      </c>
      <c r="FF96" s="14" t="s">
        <v>207</v>
      </c>
      <c r="FG96" t="str">
        <f t="shared" si="156"/>
        <v>90 Περαχώρας Κορινθίας</v>
      </c>
      <c r="FH96" s="25">
        <v>77080</v>
      </c>
      <c r="FI96" s="155">
        <v>77184</v>
      </c>
      <c r="FJ96" s="156" t="s">
        <v>547</v>
      </c>
      <c r="FK96" t="str">
        <f t="shared" si="150"/>
        <v>77184 ΝΑΥΠΛΙΟΥ</v>
      </c>
    </row>
    <row r="97" spans="2:167">
      <c r="B97" s="149" t="s">
        <v>758</v>
      </c>
      <c r="C97" s="151">
        <v>2831022222</v>
      </c>
      <c r="D97" s="25" t="s">
        <v>608</v>
      </c>
      <c r="E97" s="168" t="str">
        <f t="shared" ref="E97" si="189">LEFT(D97,1)</f>
        <v>8</v>
      </c>
      <c r="F97" s="168" t="str">
        <f t="shared" ref="F97" si="190">MID(D97,2,2)</f>
        <v>81</v>
      </c>
      <c r="G97" s="168" t="str">
        <f t="shared" ref="G97" si="191">RIGHT(D97,2)</f>
        <v>ΟΥ</v>
      </c>
      <c r="H97" s="168" t="s">
        <v>626</v>
      </c>
      <c r="I97" s="168" t="s">
        <v>696</v>
      </c>
      <c r="L97" s="25" t="str">
        <f t="shared" si="154"/>
        <v>:</v>
      </c>
      <c r="O97" s="25" t="str">
        <f t="shared" si="155"/>
        <v>:</v>
      </c>
      <c r="P97" s="103">
        <v>41203</v>
      </c>
      <c r="Q97" s="73">
        <f t="shared" si="95"/>
        <v>21</v>
      </c>
      <c r="R97" s="73">
        <f t="shared" si="96"/>
        <v>10</v>
      </c>
      <c r="S97" s="73">
        <f t="shared" si="97"/>
        <v>2012</v>
      </c>
      <c r="T97" s="104">
        <v>0.79166666666666663</v>
      </c>
      <c r="U97" s="105">
        <f t="shared" si="98"/>
        <v>41203</v>
      </c>
      <c r="V97" s="104">
        <v>0.79305555555555562</v>
      </c>
      <c r="W97" s="106">
        <f t="shared" si="99"/>
        <v>0</v>
      </c>
      <c r="X97" s="174">
        <f t="shared" si="100"/>
        <v>1.388888888888995E-3</v>
      </c>
      <c r="Y97" s="105">
        <f t="shared" si="101"/>
        <v>41203</v>
      </c>
      <c r="Z97" s="104">
        <v>0.7944444444444444</v>
      </c>
      <c r="AA97" s="106">
        <f t="shared" si="102"/>
        <v>0</v>
      </c>
      <c r="AB97" s="174">
        <f t="shared" si="103"/>
        <v>1.3888888888887729E-3</v>
      </c>
      <c r="AC97" s="105">
        <f t="shared" si="104"/>
        <v>41203</v>
      </c>
      <c r="AD97" s="104">
        <v>0.79722222222222217</v>
      </c>
      <c r="AE97" s="106">
        <f t="shared" si="105"/>
        <v>0</v>
      </c>
      <c r="AF97" s="174">
        <f t="shared" si="106"/>
        <v>2.7777777777777679E-3</v>
      </c>
      <c r="AG97" s="105">
        <f t="shared" si="107"/>
        <v>41203</v>
      </c>
      <c r="AH97" s="104">
        <v>0.85416666666666663</v>
      </c>
      <c r="AI97" s="106">
        <f t="shared" si="108"/>
        <v>0</v>
      </c>
      <c r="AJ97" s="174">
        <f t="shared" si="109"/>
        <v>5.6944444444444464E-2</v>
      </c>
      <c r="AM97" s="106">
        <f t="shared" si="110"/>
        <v>59332320</v>
      </c>
      <c r="AN97" s="174">
        <f t="shared" si="111"/>
        <v>59332320.854166664</v>
      </c>
      <c r="AQ97" s="106">
        <f t="shared" si="112"/>
        <v>0</v>
      </c>
      <c r="AR97" s="174">
        <f t="shared" si="113"/>
        <v>0</v>
      </c>
      <c r="AZ97" s="106">
        <f t="shared" si="114"/>
        <v>0</v>
      </c>
      <c r="BB97" s="33" t="s">
        <v>298</v>
      </c>
      <c r="BC97" s="55" t="s">
        <v>316</v>
      </c>
      <c r="BG97" s="42" t="b">
        <f t="shared" si="115"/>
        <v>0</v>
      </c>
      <c r="BH97" s="42" t="str">
        <f t="shared" si="157"/>
        <v xml:space="preserve">  </v>
      </c>
      <c r="BJ97" s="42" t="b">
        <f t="shared" si="116"/>
        <v>0</v>
      </c>
      <c r="BK97" s="42" t="str">
        <f t="shared" si="117"/>
        <v xml:space="preserve">  </v>
      </c>
      <c r="BM97" s="42" t="b">
        <f t="shared" si="118"/>
        <v>0</v>
      </c>
      <c r="BN97" s="42" t="str">
        <f t="shared" si="119"/>
        <v xml:space="preserve">  </v>
      </c>
      <c r="BP97" s="42" t="b">
        <f t="shared" si="120"/>
        <v>0</v>
      </c>
      <c r="BQ97" s="42" t="str">
        <f t="shared" si="121"/>
        <v xml:space="preserve">  </v>
      </c>
      <c r="BS97" s="42" t="b">
        <f t="shared" si="122"/>
        <v>0</v>
      </c>
      <c r="BT97" s="47" t="str">
        <f t="shared" si="123"/>
        <v xml:space="preserve">  </v>
      </c>
      <c r="BU97" s="48" t="s">
        <v>72</v>
      </c>
      <c r="BV97" s="38" t="b">
        <f t="shared" si="124"/>
        <v>1</v>
      </c>
      <c r="BW97" s="38">
        <v>2</v>
      </c>
      <c r="BY97" s="38" t="b">
        <f t="shared" si="126"/>
        <v>0</v>
      </c>
      <c r="BZ97" s="38" t="str">
        <f t="shared" si="127"/>
        <v xml:space="preserve">  </v>
      </c>
      <c r="CB97" s="38" t="b">
        <f t="shared" si="128"/>
        <v>0</v>
      </c>
      <c r="CC97" s="38" t="str">
        <f t="shared" si="129"/>
        <v xml:space="preserve">  </v>
      </c>
      <c r="CE97" s="38" t="b">
        <f t="shared" si="130"/>
        <v>0</v>
      </c>
      <c r="CF97" s="38" t="str">
        <f t="shared" si="131"/>
        <v xml:space="preserve">  </v>
      </c>
      <c r="CH97" s="38" t="b">
        <f t="shared" si="132"/>
        <v>0</v>
      </c>
      <c r="CI97" s="39" t="str">
        <f t="shared" si="133"/>
        <v xml:space="preserve">  </v>
      </c>
      <c r="CK97" s="67"/>
      <c r="CL97" s="67" t="b">
        <f t="shared" si="142"/>
        <v>0</v>
      </c>
      <c r="CM97" s="67" t="str">
        <f t="shared" si="134"/>
        <v xml:space="preserve">  </v>
      </c>
      <c r="CN97" s="67"/>
      <c r="CO97" s="67" t="b">
        <f t="shared" si="135"/>
        <v>0</v>
      </c>
      <c r="CP97" s="67" t="str">
        <f t="shared" si="136"/>
        <v xml:space="preserve">  </v>
      </c>
      <c r="CQ97" s="67"/>
      <c r="CR97" s="67" t="b">
        <f t="shared" si="143"/>
        <v>0</v>
      </c>
      <c r="CS97" s="67" t="str">
        <f t="shared" si="137"/>
        <v xml:space="preserve">  </v>
      </c>
      <c r="CT97" s="67"/>
      <c r="CU97" s="67" t="b">
        <f t="shared" si="144"/>
        <v>0</v>
      </c>
      <c r="CV97" s="68" t="str">
        <f t="shared" si="138"/>
        <v xml:space="preserve">  </v>
      </c>
      <c r="CW97" s="145">
        <f t="shared" si="145"/>
        <v>0</v>
      </c>
      <c r="CX97" s="146">
        <f t="shared" si="146"/>
        <v>2</v>
      </c>
      <c r="DJ97" s="73" t="s">
        <v>282</v>
      </c>
      <c r="DK97" s="125" t="s">
        <v>288</v>
      </c>
      <c r="DL97" t="s">
        <v>294</v>
      </c>
      <c r="DM97" t="s">
        <v>328</v>
      </c>
      <c r="DN97" s="121" t="s">
        <v>328</v>
      </c>
      <c r="DP97" s="120">
        <v>2</v>
      </c>
      <c r="DU97" s="120">
        <v>1</v>
      </c>
      <c r="FE97" s="15">
        <v>91</v>
      </c>
      <c r="FF97" s="14" t="s">
        <v>208</v>
      </c>
      <c r="FG97" t="str">
        <f t="shared" si="156"/>
        <v>91 Βαρετάδας Αιτωλ/νίας</v>
      </c>
      <c r="FH97" s="25">
        <v>77081</v>
      </c>
      <c r="FI97" s="155">
        <v>77185</v>
      </c>
      <c r="FJ97" s="156" t="s">
        <v>525</v>
      </c>
      <c r="FK97" t="str">
        <f t="shared" si="150"/>
        <v>77185 ΚΡΑΝΙΔΙΟΥ</v>
      </c>
    </row>
    <row r="98" spans="2:167">
      <c r="B98" s="149" t="s">
        <v>758</v>
      </c>
      <c r="C98" s="151">
        <v>2831022222</v>
      </c>
      <c r="D98" s="25" t="s">
        <v>608</v>
      </c>
      <c r="E98" t="str">
        <f t="shared" si="139"/>
        <v>8</v>
      </c>
      <c r="F98" t="str">
        <f t="shared" si="140"/>
        <v>81</v>
      </c>
      <c r="G98" t="str">
        <f t="shared" si="141"/>
        <v>ΟΥ</v>
      </c>
      <c r="H98" s="168" t="s">
        <v>639</v>
      </c>
      <c r="I98" s="168" t="s">
        <v>697</v>
      </c>
      <c r="L98" s="25" t="str">
        <f t="shared" si="154"/>
        <v>:</v>
      </c>
      <c r="O98" s="25" t="str">
        <f t="shared" si="155"/>
        <v>:</v>
      </c>
      <c r="P98" s="103">
        <v>41203</v>
      </c>
      <c r="Q98" s="73">
        <f t="shared" si="95"/>
        <v>21</v>
      </c>
      <c r="R98" s="73">
        <f t="shared" si="96"/>
        <v>10</v>
      </c>
      <c r="S98" s="73">
        <f t="shared" si="97"/>
        <v>2012</v>
      </c>
      <c r="T98" s="104">
        <v>0.86319444444444438</v>
      </c>
      <c r="U98" s="105">
        <f t="shared" si="98"/>
        <v>41203</v>
      </c>
      <c r="V98" s="104">
        <v>0.86388888888888893</v>
      </c>
      <c r="W98" s="106">
        <f t="shared" si="99"/>
        <v>0</v>
      </c>
      <c r="X98" s="174">
        <f t="shared" si="100"/>
        <v>6.94444444444553E-4</v>
      </c>
      <c r="Y98" s="105">
        <f t="shared" si="101"/>
        <v>41203</v>
      </c>
      <c r="Z98" s="104">
        <v>0.86458333333333337</v>
      </c>
      <c r="AA98" s="106">
        <f t="shared" si="102"/>
        <v>0</v>
      </c>
      <c r="AB98" s="174">
        <f t="shared" si="103"/>
        <v>6.9444444444444198E-4</v>
      </c>
      <c r="AC98" s="105">
        <f t="shared" si="104"/>
        <v>41203</v>
      </c>
      <c r="AD98" s="104">
        <v>0.87430555555555556</v>
      </c>
      <c r="AE98" s="106">
        <f t="shared" si="105"/>
        <v>0</v>
      </c>
      <c r="AF98" s="174">
        <f t="shared" si="106"/>
        <v>9.7222222222221877E-3</v>
      </c>
      <c r="AG98" s="105">
        <f t="shared" si="107"/>
        <v>41203</v>
      </c>
      <c r="AH98" s="104">
        <v>0.19791666666666666</v>
      </c>
      <c r="AI98" s="106">
        <f t="shared" si="108"/>
        <v>0</v>
      </c>
      <c r="AJ98" s="174">
        <f t="shared" si="109"/>
        <v>0.67638888888888893</v>
      </c>
      <c r="AM98" s="106">
        <f t="shared" si="110"/>
        <v>59332320</v>
      </c>
      <c r="AN98" s="174">
        <f t="shared" si="111"/>
        <v>59332320.197916664</v>
      </c>
      <c r="AQ98" s="106">
        <f t="shared" si="112"/>
        <v>0</v>
      </c>
      <c r="AR98" s="174">
        <f t="shared" si="113"/>
        <v>0</v>
      </c>
      <c r="AZ98" s="106">
        <f t="shared" si="114"/>
        <v>0</v>
      </c>
      <c r="BB98" s="33" t="s">
        <v>298</v>
      </c>
      <c r="BC98" s="55" t="s">
        <v>316</v>
      </c>
      <c r="BF98" s="57" t="s">
        <v>249</v>
      </c>
      <c r="BG98" s="42" t="b">
        <f t="shared" si="115"/>
        <v>1</v>
      </c>
      <c r="BH98" s="42">
        <v>100</v>
      </c>
      <c r="BJ98" s="42" t="b">
        <f t="shared" si="116"/>
        <v>0</v>
      </c>
      <c r="BK98" s="42" t="str">
        <f t="shared" si="117"/>
        <v xml:space="preserve">  </v>
      </c>
      <c r="BM98" s="42" t="b">
        <f t="shared" si="118"/>
        <v>0</v>
      </c>
      <c r="BN98" s="42" t="str">
        <f t="shared" si="119"/>
        <v xml:space="preserve">  </v>
      </c>
      <c r="BP98" s="42" t="b">
        <f t="shared" si="120"/>
        <v>0</v>
      </c>
      <c r="BQ98" s="42" t="str">
        <f t="shared" si="121"/>
        <v xml:space="preserve">  </v>
      </c>
      <c r="BS98" s="42" t="b">
        <f t="shared" si="122"/>
        <v>0</v>
      </c>
      <c r="BT98" s="47" t="str">
        <f t="shared" si="123"/>
        <v xml:space="preserve">  </v>
      </c>
      <c r="BV98" s="38" t="b">
        <f t="shared" si="124"/>
        <v>0</v>
      </c>
      <c r="BW98" s="38" t="str">
        <f t="shared" si="125"/>
        <v xml:space="preserve">  </v>
      </c>
      <c r="BY98" s="38" t="b">
        <f t="shared" si="126"/>
        <v>0</v>
      </c>
      <c r="BZ98" s="38" t="str">
        <f t="shared" si="127"/>
        <v xml:space="preserve">  </v>
      </c>
      <c r="CB98" s="38" t="b">
        <f t="shared" si="128"/>
        <v>0</v>
      </c>
      <c r="CC98" s="38" t="str">
        <f t="shared" si="129"/>
        <v xml:space="preserve">  </v>
      </c>
      <c r="CE98" s="38" t="b">
        <f t="shared" si="130"/>
        <v>0</v>
      </c>
      <c r="CF98" s="38" t="str">
        <f t="shared" si="131"/>
        <v xml:space="preserve">  </v>
      </c>
      <c r="CH98" s="38" t="b">
        <f t="shared" si="132"/>
        <v>0</v>
      </c>
      <c r="CI98" s="39" t="str">
        <f t="shared" si="133"/>
        <v xml:space="preserve">  </v>
      </c>
      <c r="CK98" s="67"/>
      <c r="CL98" s="67" t="b">
        <f t="shared" si="142"/>
        <v>0</v>
      </c>
      <c r="CM98" s="67" t="str">
        <f t="shared" si="134"/>
        <v xml:space="preserve">  </v>
      </c>
      <c r="CN98" s="67"/>
      <c r="CO98" s="67" t="b">
        <f t="shared" si="135"/>
        <v>0</v>
      </c>
      <c r="CP98" s="67" t="str">
        <f t="shared" si="136"/>
        <v xml:space="preserve">  </v>
      </c>
      <c r="CQ98" s="67"/>
      <c r="CR98" s="67" t="b">
        <f t="shared" si="143"/>
        <v>0</v>
      </c>
      <c r="CS98" s="67" t="str">
        <f t="shared" si="137"/>
        <v xml:space="preserve">  </v>
      </c>
      <c r="CT98" s="67"/>
      <c r="CU98" s="67" t="b">
        <f t="shared" si="144"/>
        <v>0</v>
      </c>
      <c r="CV98" s="68" t="str">
        <f t="shared" si="138"/>
        <v xml:space="preserve">  </v>
      </c>
      <c r="CW98" s="145">
        <f t="shared" si="145"/>
        <v>100</v>
      </c>
      <c r="CX98" s="146">
        <f t="shared" si="146"/>
        <v>0</v>
      </c>
      <c r="DJ98" s="73" t="s">
        <v>283</v>
      </c>
      <c r="DK98" s="125" t="s">
        <v>286</v>
      </c>
      <c r="DL98" t="s">
        <v>294</v>
      </c>
      <c r="DM98" t="s">
        <v>328</v>
      </c>
      <c r="DN98" s="121" t="s">
        <v>328</v>
      </c>
      <c r="DP98" s="120">
        <v>4</v>
      </c>
      <c r="DU98" s="120">
        <v>2</v>
      </c>
      <c r="DW98" s="73">
        <v>1</v>
      </c>
      <c r="FE98" s="15">
        <v>92</v>
      </c>
      <c r="FF98" s="14" t="s">
        <v>209</v>
      </c>
      <c r="FG98" t="str">
        <f t="shared" si="156"/>
        <v>92 Αγρινίου Αιτωλ/νίας</v>
      </c>
      <c r="FH98" s="25">
        <v>77082</v>
      </c>
      <c r="FI98" s="155">
        <v>77286</v>
      </c>
      <c r="FJ98" s="156" t="s">
        <v>524</v>
      </c>
      <c r="FK98" t="str">
        <f t="shared" si="150"/>
        <v>77286 ΚΟΡΙΝΘΟΥ</v>
      </c>
    </row>
    <row r="99" spans="2:167">
      <c r="B99" s="149" t="s">
        <v>758</v>
      </c>
      <c r="C99" s="151">
        <v>2831022222</v>
      </c>
      <c r="D99" s="25" t="s">
        <v>608</v>
      </c>
      <c r="E99" s="168" t="str">
        <f t="shared" ref="E99:E100" si="192">LEFT(D99,1)</f>
        <v>8</v>
      </c>
      <c r="F99" s="168" t="str">
        <f t="shared" ref="F99:F100" si="193">MID(D99,2,2)</f>
        <v>81</v>
      </c>
      <c r="G99" s="168" t="str">
        <f t="shared" ref="G99:G100" si="194">RIGHT(D99,2)</f>
        <v>ΟΥ</v>
      </c>
      <c r="H99" s="168" t="s">
        <v>639</v>
      </c>
      <c r="I99" s="168" t="s">
        <v>667</v>
      </c>
      <c r="L99" s="25" t="str">
        <f t="shared" si="154"/>
        <v>:</v>
      </c>
      <c r="O99" s="25" t="str">
        <f t="shared" si="155"/>
        <v>:</v>
      </c>
      <c r="P99" s="103">
        <v>41203</v>
      </c>
      <c r="Q99" s="73">
        <f t="shared" si="95"/>
        <v>21</v>
      </c>
      <c r="R99" s="73">
        <f t="shared" si="96"/>
        <v>10</v>
      </c>
      <c r="S99" s="73">
        <f t="shared" si="97"/>
        <v>2012</v>
      </c>
      <c r="T99" s="104">
        <v>0.72777777777777775</v>
      </c>
      <c r="U99" s="105">
        <f t="shared" si="98"/>
        <v>41203</v>
      </c>
      <c r="V99" s="104">
        <v>0.7284722222222223</v>
      </c>
      <c r="W99" s="106">
        <f t="shared" si="99"/>
        <v>0</v>
      </c>
      <c r="X99" s="174">
        <f t="shared" si="100"/>
        <v>6.94444444444553E-4</v>
      </c>
      <c r="Y99" s="105">
        <f t="shared" si="101"/>
        <v>41203</v>
      </c>
      <c r="Z99" s="104">
        <v>0.72916666666666663</v>
      </c>
      <c r="AA99" s="106">
        <f t="shared" si="102"/>
        <v>0</v>
      </c>
      <c r="AB99" s="174">
        <f t="shared" si="103"/>
        <v>6.9444444444433095E-4</v>
      </c>
      <c r="AC99" s="105">
        <f t="shared" si="104"/>
        <v>41203</v>
      </c>
      <c r="AD99" s="104">
        <v>0.73611111111111116</v>
      </c>
      <c r="AE99" s="106">
        <f t="shared" si="105"/>
        <v>0</v>
      </c>
      <c r="AF99" s="174">
        <f t="shared" si="106"/>
        <v>6.9444444444445308E-3</v>
      </c>
      <c r="AG99" s="105">
        <f t="shared" si="107"/>
        <v>41203</v>
      </c>
      <c r="AH99" s="104">
        <v>0.77083333333333337</v>
      </c>
      <c r="AI99" s="106">
        <f t="shared" si="108"/>
        <v>0</v>
      </c>
      <c r="AJ99" s="174">
        <f t="shared" si="109"/>
        <v>3.472222222222221E-2</v>
      </c>
      <c r="AM99" s="106">
        <f t="shared" si="110"/>
        <v>59332320</v>
      </c>
      <c r="AN99" s="174">
        <f t="shared" si="111"/>
        <v>59332320.770833336</v>
      </c>
      <c r="AQ99" s="106">
        <f t="shared" si="112"/>
        <v>0</v>
      </c>
      <c r="AR99" s="174">
        <f t="shared" si="113"/>
        <v>0</v>
      </c>
      <c r="AZ99" s="106">
        <f t="shared" si="114"/>
        <v>0</v>
      </c>
      <c r="BB99" s="33" t="s">
        <v>298</v>
      </c>
      <c r="BC99" s="55" t="s">
        <v>316</v>
      </c>
      <c r="BF99" s="57" t="s">
        <v>249</v>
      </c>
      <c r="BG99" s="42" t="b">
        <f t="shared" si="115"/>
        <v>1</v>
      </c>
      <c r="BH99" s="42">
        <v>3</v>
      </c>
      <c r="BJ99" s="42" t="b">
        <f t="shared" si="116"/>
        <v>0</v>
      </c>
      <c r="BK99" s="42" t="str">
        <f t="shared" si="117"/>
        <v xml:space="preserve">  </v>
      </c>
      <c r="BM99" s="42" t="b">
        <f t="shared" si="118"/>
        <v>0</v>
      </c>
      <c r="BN99" s="42" t="str">
        <f t="shared" si="119"/>
        <v xml:space="preserve">  </v>
      </c>
      <c r="BP99" s="42" t="b">
        <f t="shared" si="120"/>
        <v>0</v>
      </c>
      <c r="BQ99" s="42" t="str">
        <f t="shared" si="121"/>
        <v xml:space="preserve">  </v>
      </c>
      <c r="BS99" s="42" t="b">
        <f t="shared" si="122"/>
        <v>0</v>
      </c>
      <c r="BT99" s="47" t="str">
        <f t="shared" si="123"/>
        <v xml:space="preserve">  </v>
      </c>
      <c r="BV99" s="38" t="b">
        <f t="shared" si="124"/>
        <v>0</v>
      </c>
      <c r="BY99" s="38" t="b">
        <f t="shared" si="126"/>
        <v>0</v>
      </c>
      <c r="BZ99" s="38" t="str">
        <f t="shared" si="127"/>
        <v xml:space="preserve">  </v>
      </c>
      <c r="CB99" s="38" t="b">
        <f t="shared" si="128"/>
        <v>0</v>
      </c>
      <c r="CC99" s="38" t="str">
        <f t="shared" si="129"/>
        <v xml:space="preserve">  </v>
      </c>
      <c r="CE99" s="38" t="b">
        <f t="shared" si="130"/>
        <v>0</v>
      </c>
      <c r="CF99" s="38" t="str">
        <f t="shared" si="131"/>
        <v xml:space="preserve">  </v>
      </c>
      <c r="CH99" s="38" t="b">
        <f t="shared" si="132"/>
        <v>0</v>
      </c>
      <c r="CI99" s="39" t="str">
        <f t="shared" si="133"/>
        <v xml:space="preserve">  </v>
      </c>
      <c r="CK99" s="67"/>
      <c r="CL99" s="67" t="b">
        <f t="shared" si="142"/>
        <v>0</v>
      </c>
      <c r="CM99" s="67" t="str">
        <f t="shared" si="134"/>
        <v xml:space="preserve">  </v>
      </c>
      <c r="CN99" s="67"/>
      <c r="CO99" s="67" t="b">
        <f t="shared" si="135"/>
        <v>0</v>
      </c>
      <c r="CP99" s="67" t="str">
        <f t="shared" si="136"/>
        <v xml:space="preserve">  </v>
      </c>
      <c r="CQ99" s="67"/>
      <c r="CR99" s="67" t="b">
        <f t="shared" si="143"/>
        <v>0</v>
      </c>
      <c r="CS99" s="67" t="str">
        <f t="shared" si="137"/>
        <v xml:space="preserve">  </v>
      </c>
      <c r="CT99" s="67"/>
      <c r="CU99" s="67" t="b">
        <f t="shared" si="144"/>
        <v>0</v>
      </c>
      <c r="CV99" s="68" t="str">
        <f t="shared" si="138"/>
        <v xml:space="preserve">  </v>
      </c>
      <c r="CW99" s="145">
        <f t="shared" si="145"/>
        <v>3</v>
      </c>
      <c r="CX99" s="146">
        <f t="shared" si="146"/>
        <v>0</v>
      </c>
      <c r="DJ99" s="73" t="s">
        <v>282</v>
      </c>
      <c r="DK99" s="125" t="s">
        <v>286</v>
      </c>
      <c r="DM99" t="s">
        <v>328</v>
      </c>
      <c r="DN99" s="121" t="s">
        <v>328</v>
      </c>
      <c r="DP99" s="120">
        <v>4</v>
      </c>
      <c r="DU99" s="120">
        <v>2</v>
      </c>
      <c r="FE99" s="15">
        <v>93</v>
      </c>
      <c r="FF99" s="14" t="s">
        <v>210</v>
      </c>
      <c r="FG99" t="str">
        <f t="shared" si="156"/>
        <v>93 Αντιρρίου Αιτωλ/νίας</v>
      </c>
      <c r="FH99" s="25">
        <v>77286</v>
      </c>
      <c r="FI99" s="155">
        <v>77287</v>
      </c>
      <c r="FJ99" s="156" t="s">
        <v>551</v>
      </c>
      <c r="FK99" t="str">
        <f t="shared" si="150"/>
        <v>77287 ΞΥΛΟΚΑΣΤΡΟΥ</v>
      </c>
    </row>
    <row r="100" spans="2:167">
      <c r="B100" s="149" t="s">
        <v>758</v>
      </c>
      <c r="C100" s="151">
        <v>2831022222</v>
      </c>
      <c r="D100" s="25" t="s">
        <v>608</v>
      </c>
      <c r="E100" s="168" t="str">
        <f t="shared" si="192"/>
        <v>8</v>
      </c>
      <c r="F100" s="168" t="str">
        <f t="shared" si="193"/>
        <v>81</v>
      </c>
      <c r="G100" s="168" t="str">
        <f t="shared" si="194"/>
        <v>ΟΥ</v>
      </c>
      <c r="H100" s="168" t="s">
        <v>626</v>
      </c>
      <c r="I100" s="168" t="s">
        <v>698</v>
      </c>
      <c r="L100" s="25" t="str">
        <f t="shared" si="154"/>
        <v>:</v>
      </c>
      <c r="O100" s="25" t="str">
        <f t="shared" si="155"/>
        <v>:</v>
      </c>
      <c r="P100" s="103">
        <v>41203</v>
      </c>
      <c r="Q100" s="73">
        <f t="shared" si="95"/>
        <v>21</v>
      </c>
      <c r="R100" s="73">
        <f t="shared" si="96"/>
        <v>10</v>
      </c>
      <c r="S100" s="73">
        <f t="shared" si="97"/>
        <v>2012</v>
      </c>
      <c r="T100" s="104">
        <v>0.82638888888888884</v>
      </c>
      <c r="U100" s="105">
        <f t="shared" si="98"/>
        <v>41203</v>
      </c>
      <c r="V100" s="104">
        <v>0.82777777777777783</v>
      </c>
      <c r="W100" s="106">
        <f t="shared" si="99"/>
        <v>0</v>
      </c>
      <c r="X100" s="174">
        <f t="shared" si="100"/>
        <v>1.388888888888995E-3</v>
      </c>
      <c r="Y100" s="105">
        <f t="shared" si="101"/>
        <v>41203</v>
      </c>
      <c r="Z100" s="104">
        <v>0.82916666666666661</v>
      </c>
      <c r="AA100" s="106">
        <f t="shared" si="102"/>
        <v>0</v>
      </c>
      <c r="AB100" s="174">
        <f t="shared" si="103"/>
        <v>1.3888888888887729E-3</v>
      </c>
      <c r="AC100" s="105">
        <f t="shared" si="104"/>
        <v>41203</v>
      </c>
      <c r="AD100" s="104">
        <v>0.83194444444444438</v>
      </c>
      <c r="AE100" s="106">
        <f t="shared" si="105"/>
        <v>0</v>
      </c>
      <c r="AF100" s="174">
        <f t="shared" si="106"/>
        <v>2.7777777777777679E-3</v>
      </c>
      <c r="AG100" s="105">
        <v>41204</v>
      </c>
      <c r="AH100" s="104">
        <v>4.1666666666666664E-2</v>
      </c>
      <c r="AI100" s="106">
        <f t="shared" si="108"/>
        <v>1440</v>
      </c>
      <c r="AJ100" s="174">
        <f t="shared" si="109"/>
        <v>1440.7902777777779</v>
      </c>
      <c r="AM100" s="106">
        <f t="shared" si="110"/>
        <v>59333760</v>
      </c>
      <c r="AN100" s="174">
        <f t="shared" si="111"/>
        <v>59333760.041666664</v>
      </c>
      <c r="AQ100" s="106">
        <f t="shared" si="112"/>
        <v>0</v>
      </c>
      <c r="AR100" s="174">
        <f t="shared" si="113"/>
        <v>0</v>
      </c>
      <c r="AZ100" s="106">
        <f t="shared" si="114"/>
        <v>0</v>
      </c>
      <c r="BB100" s="33" t="s">
        <v>298</v>
      </c>
      <c r="BC100" s="55" t="s">
        <v>316</v>
      </c>
      <c r="BF100" s="57" t="s">
        <v>249</v>
      </c>
      <c r="BG100" s="42" t="b">
        <f t="shared" si="115"/>
        <v>1</v>
      </c>
      <c r="BH100" s="42">
        <v>10</v>
      </c>
      <c r="BJ100" s="42" t="b">
        <f t="shared" si="116"/>
        <v>0</v>
      </c>
      <c r="BK100" s="42" t="str">
        <f t="shared" si="117"/>
        <v xml:space="preserve">  </v>
      </c>
      <c r="BM100" s="42" t="b">
        <f t="shared" si="118"/>
        <v>0</v>
      </c>
      <c r="BN100" s="42" t="str">
        <f t="shared" si="119"/>
        <v xml:space="preserve">  </v>
      </c>
      <c r="BP100" s="42" t="b">
        <f t="shared" si="120"/>
        <v>0</v>
      </c>
      <c r="BQ100" s="42" t="str">
        <f t="shared" si="121"/>
        <v xml:space="preserve">  </v>
      </c>
      <c r="BS100" s="42" t="b">
        <f t="shared" si="122"/>
        <v>0</v>
      </c>
      <c r="BT100" s="47" t="str">
        <f t="shared" si="123"/>
        <v xml:space="preserve">  </v>
      </c>
      <c r="BY100" s="38" t="b">
        <f t="shared" si="126"/>
        <v>0</v>
      </c>
      <c r="BZ100" s="38" t="str">
        <f t="shared" si="127"/>
        <v xml:space="preserve">  </v>
      </c>
      <c r="CB100" s="38" t="b">
        <f t="shared" si="128"/>
        <v>0</v>
      </c>
      <c r="CC100" s="38" t="str">
        <f t="shared" si="129"/>
        <v xml:space="preserve">  </v>
      </c>
      <c r="CE100" s="38" t="b">
        <f t="shared" si="130"/>
        <v>0</v>
      </c>
      <c r="CF100" s="38" t="str">
        <f t="shared" si="131"/>
        <v xml:space="preserve">  </v>
      </c>
      <c r="CH100" s="38" t="b">
        <f t="shared" si="132"/>
        <v>0</v>
      </c>
      <c r="CI100" s="39" t="str">
        <f t="shared" si="133"/>
        <v xml:space="preserve">  </v>
      </c>
      <c r="CK100" s="67"/>
      <c r="CL100" s="67" t="b">
        <f t="shared" si="142"/>
        <v>0</v>
      </c>
      <c r="CM100" s="67" t="str">
        <f t="shared" si="134"/>
        <v xml:space="preserve">  </v>
      </c>
      <c r="CN100" s="67"/>
      <c r="CO100" s="67" t="b">
        <f t="shared" si="135"/>
        <v>0</v>
      </c>
      <c r="CP100" s="67" t="str">
        <f t="shared" si="136"/>
        <v xml:space="preserve">  </v>
      </c>
      <c r="CQ100" s="67"/>
      <c r="CR100" s="67" t="b">
        <f t="shared" si="143"/>
        <v>0</v>
      </c>
      <c r="CS100" s="67" t="str">
        <f t="shared" si="137"/>
        <v xml:space="preserve">  </v>
      </c>
      <c r="CT100" s="67"/>
      <c r="CU100" s="67" t="b">
        <f t="shared" si="144"/>
        <v>0</v>
      </c>
      <c r="CV100" s="68" t="str">
        <f t="shared" si="138"/>
        <v xml:space="preserve">  </v>
      </c>
      <c r="CW100" s="145">
        <f t="shared" si="145"/>
        <v>10</v>
      </c>
      <c r="CX100" s="146">
        <f>SUM(BW101,BZ100,CC100,CF100,CI100)</f>
        <v>7</v>
      </c>
      <c r="DJ100" s="73" t="s">
        <v>281</v>
      </c>
      <c r="DK100" s="125" t="s">
        <v>286</v>
      </c>
      <c r="DM100" t="s">
        <v>328</v>
      </c>
      <c r="DN100" s="121" t="s">
        <v>328</v>
      </c>
      <c r="FE100" s="15">
        <v>94</v>
      </c>
      <c r="FF100" s="14" t="s">
        <v>211</v>
      </c>
      <c r="FG100" t="str">
        <f t="shared" si="156"/>
        <v>94 Αργοστολίου Κεφαλληνίας</v>
      </c>
      <c r="FH100" s="25">
        <v>77287</v>
      </c>
      <c r="FI100" s="155">
        <v>77388</v>
      </c>
      <c r="FJ100" s="156" t="s">
        <v>541</v>
      </c>
      <c r="FK100" t="str">
        <f t="shared" si="150"/>
        <v>77388 ΜΕΣΟΛΟΓΓΙΟΥ</v>
      </c>
    </row>
    <row r="101" spans="2:167">
      <c r="B101" s="149" t="s">
        <v>758</v>
      </c>
      <c r="C101" s="151">
        <v>2831022222</v>
      </c>
      <c r="D101" s="25" t="s">
        <v>608</v>
      </c>
      <c r="E101" t="str">
        <f t="shared" si="139"/>
        <v>8</v>
      </c>
      <c r="F101" t="str">
        <f t="shared" si="140"/>
        <v>81</v>
      </c>
      <c r="G101" t="str">
        <f t="shared" si="141"/>
        <v>ΟΥ</v>
      </c>
      <c r="H101" s="168" t="s">
        <v>639</v>
      </c>
      <c r="I101" s="168" t="s">
        <v>699</v>
      </c>
      <c r="L101" s="25" t="str">
        <f t="shared" si="154"/>
        <v>:</v>
      </c>
      <c r="O101" s="25" t="str">
        <f t="shared" si="155"/>
        <v>:</v>
      </c>
      <c r="P101" s="103">
        <v>41203</v>
      </c>
      <c r="Q101" s="73">
        <f t="shared" si="95"/>
        <v>21</v>
      </c>
      <c r="R101" s="73">
        <f t="shared" si="96"/>
        <v>10</v>
      </c>
      <c r="S101" s="73">
        <f t="shared" si="97"/>
        <v>2012</v>
      </c>
      <c r="T101" s="104">
        <v>0.95694444444444438</v>
      </c>
      <c r="U101" s="105">
        <f t="shared" si="98"/>
        <v>41203</v>
      </c>
      <c r="V101" s="104">
        <v>0.95763888888888893</v>
      </c>
      <c r="W101" s="106">
        <f t="shared" si="99"/>
        <v>0</v>
      </c>
      <c r="X101" s="174">
        <f t="shared" si="100"/>
        <v>6.94444444444553E-4</v>
      </c>
      <c r="Y101" s="105">
        <f t="shared" si="101"/>
        <v>41203</v>
      </c>
      <c r="Z101" s="104">
        <v>0.95833333333333337</v>
      </c>
      <c r="AA101" s="106">
        <f t="shared" si="102"/>
        <v>0</v>
      </c>
      <c r="AB101" s="174">
        <f t="shared" si="103"/>
        <v>6.9444444444444198E-4</v>
      </c>
      <c r="AC101" s="105">
        <f t="shared" si="104"/>
        <v>41203</v>
      </c>
      <c r="AD101" s="104">
        <v>0.97222222222222221</v>
      </c>
      <c r="AE101" s="106">
        <f t="shared" si="105"/>
        <v>0</v>
      </c>
      <c r="AF101" s="174">
        <f t="shared" si="106"/>
        <v>1.388888888888884E-2</v>
      </c>
      <c r="AG101" s="105">
        <v>41204</v>
      </c>
      <c r="AH101" s="104">
        <v>3.125E-2</v>
      </c>
      <c r="AI101" s="106">
        <f t="shared" si="108"/>
        <v>1440</v>
      </c>
      <c r="AJ101" s="174">
        <f t="shared" si="109"/>
        <v>1440.9409722222222</v>
      </c>
      <c r="AM101" s="106">
        <f t="shared" si="110"/>
        <v>59333760</v>
      </c>
      <c r="AN101" s="174">
        <f t="shared" si="111"/>
        <v>59333760.03125</v>
      </c>
      <c r="AQ101" s="106">
        <f t="shared" si="112"/>
        <v>0</v>
      </c>
      <c r="AR101" s="174">
        <f t="shared" si="113"/>
        <v>0</v>
      </c>
      <c r="AZ101" s="106">
        <f t="shared" si="114"/>
        <v>0</v>
      </c>
      <c r="BB101" s="33" t="s">
        <v>298</v>
      </c>
      <c r="BC101" s="55" t="s">
        <v>316</v>
      </c>
      <c r="BG101" s="42" t="b">
        <f t="shared" si="115"/>
        <v>0</v>
      </c>
      <c r="BH101" s="42" t="str">
        <f t="shared" si="157"/>
        <v xml:space="preserve">  </v>
      </c>
      <c r="BJ101" s="42" t="b">
        <f t="shared" si="116"/>
        <v>0</v>
      </c>
      <c r="BK101" s="42" t="str">
        <f t="shared" si="117"/>
        <v xml:space="preserve">  </v>
      </c>
      <c r="BM101" s="42" t="b">
        <f t="shared" si="118"/>
        <v>0</v>
      </c>
      <c r="BN101" s="42" t="str">
        <f t="shared" si="119"/>
        <v xml:space="preserve">  </v>
      </c>
      <c r="BP101" s="42" t="b">
        <f t="shared" si="120"/>
        <v>0</v>
      </c>
      <c r="BQ101" s="42" t="str">
        <f t="shared" si="121"/>
        <v xml:space="preserve">  </v>
      </c>
      <c r="BS101" s="42" t="b">
        <f t="shared" si="122"/>
        <v>0</v>
      </c>
      <c r="BT101" s="47" t="str">
        <f t="shared" si="123"/>
        <v xml:space="preserve">  </v>
      </c>
      <c r="BU101" s="48" t="s">
        <v>72</v>
      </c>
      <c r="BV101" s="38" t="b">
        <f>ISTEXT(BU101)</f>
        <v>1</v>
      </c>
      <c r="BW101" s="38">
        <v>7</v>
      </c>
      <c r="BY101" s="38" t="b">
        <f t="shared" si="126"/>
        <v>0</v>
      </c>
      <c r="BZ101" s="38" t="str">
        <f t="shared" si="127"/>
        <v xml:space="preserve">  </v>
      </c>
      <c r="CB101" s="38" t="b">
        <f t="shared" si="128"/>
        <v>0</v>
      </c>
      <c r="CC101" s="38" t="str">
        <f t="shared" si="129"/>
        <v xml:space="preserve">  </v>
      </c>
      <c r="CE101" s="38" t="b">
        <f t="shared" si="130"/>
        <v>0</v>
      </c>
      <c r="CF101" s="38" t="str">
        <f t="shared" si="131"/>
        <v xml:space="preserve">  </v>
      </c>
      <c r="CH101" s="38" t="b">
        <f t="shared" si="132"/>
        <v>0</v>
      </c>
      <c r="CI101" s="39" t="str">
        <f t="shared" si="133"/>
        <v xml:space="preserve">  </v>
      </c>
      <c r="CK101" s="67"/>
      <c r="CL101" s="67" t="b">
        <f t="shared" si="142"/>
        <v>0</v>
      </c>
      <c r="CM101" s="67" t="str">
        <f t="shared" si="134"/>
        <v xml:space="preserve">  </v>
      </c>
      <c r="CN101" s="67"/>
      <c r="CO101" s="67" t="b">
        <f t="shared" si="135"/>
        <v>0</v>
      </c>
      <c r="CP101" s="67" t="str">
        <f t="shared" si="136"/>
        <v xml:space="preserve">  </v>
      </c>
      <c r="CQ101" s="67"/>
      <c r="CR101" s="67" t="b">
        <f t="shared" si="143"/>
        <v>0</v>
      </c>
      <c r="CS101" s="67" t="str">
        <f t="shared" si="137"/>
        <v xml:space="preserve">  </v>
      </c>
      <c r="CT101" s="67"/>
      <c r="CU101" s="67" t="b">
        <f t="shared" si="144"/>
        <v>0</v>
      </c>
      <c r="CV101" s="68" t="str">
        <f t="shared" si="138"/>
        <v xml:space="preserve">  </v>
      </c>
      <c r="CW101" s="145">
        <f t="shared" si="145"/>
        <v>0</v>
      </c>
      <c r="CX101" s="146" t="e">
        <f>SUM(#REF!,BZ101,CC101,CF101,CI101)</f>
        <v>#REF!</v>
      </c>
      <c r="DJ101" s="73" t="s">
        <v>282</v>
      </c>
      <c r="DK101" s="125" t="s">
        <v>288</v>
      </c>
      <c r="DM101" t="s">
        <v>328</v>
      </c>
      <c r="DN101" s="121" t="s">
        <v>328</v>
      </c>
      <c r="DP101" s="120">
        <v>3</v>
      </c>
      <c r="DU101" s="120">
        <v>1</v>
      </c>
      <c r="FE101" s="15">
        <v>95</v>
      </c>
      <c r="FF101" s="14" t="s">
        <v>212</v>
      </c>
      <c r="FG101" t="str">
        <f t="shared" si="156"/>
        <v>95 Ζακύνθου Ζακύνθου</v>
      </c>
      <c r="FH101" s="25">
        <v>77388</v>
      </c>
      <c r="FI101" s="155">
        <v>77389</v>
      </c>
      <c r="FJ101" s="156" t="s">
        <v>484</v>
      </c>
      <c r="FK101" t="str">
        <f t="shared" si="150"/>
        <v>77389 ΑΜΦΙΛΟΧΙΑΣ</v>
      </c>
    </row>
    <row r="102" spans="2:167">
      <c r="B102" s="149" t="s">
        <v>758</v>
      </c>
      <c r="C102" s="151">
        <v>2831022222</v>
      </c>
      <c r="D102" s="25" t="s">
        <v>608</v>
      </c>
      <c r="E102" s="168" t="str">
        <f t="shared" ref="E102" si="195">LEFT(D102,1)</f>
        <v>8</v>
      </c>
      <c r="F102" s="168" t="str">
        <f t="shared" ref="F102" si="196">MID(D102,2,2)</f>
        <v>81</v>
      </c>
      <c r="G102" s="168" t="str">
        <f t="shared" ref="G102" si="197">RIGHT(D102,2)</f>
        <v>ΟΥ</v>
      </c>
      <c r="H102" s="168" t="s">
        <v>639</v>
      </c>
      <c r="I102" s="168" t="s">
        <v>640</v>
      </c>
      <c r="L102" s="25" t="str">
        <f t="shared" si="154"/>
        <v>:</v>
      </c>
      <c r="O102" s="25" t="str">
        <f t="shared" si="155"/>
        <v>:</v>
      </c>
      <c r="P102" s="103">
        <v>41204</v>
      </c>
      <c r="Q102" s="73">
        <f t="shared" si="95"/>
        <v>22</v>
      </c>
      <c r="R102" s="73">
        <f t="shared" si="96"/>
        <v>10</v>
      </c>
      <c r="S102" s="73">
        <f t="shared" si="97"/>
        <v>2012</v>
      </c>
      <c r="T102" s="104">
        <v>2.9861111111111113E-2</v>
      </c>
      <c r="U102" s="105">
        <f t="shared" si="98"/>
        <v>41204</v>
      </c>
      <c r="V102" s="104">
        <v>3.0555555555555555E-2</v>
      </c>
      <c r="W102" s="106">
        <f t="shared" si="99"/>
        <v>0</v>
      </c>
      <c r="X102" s="174">
        <f t="shared" si="100"/>
        <v>6.9444444444444198E-4</v>
      </c>
      <c r="Y102" s="105">
        <f t="shared" si="101"/>
        <v>41204</v>
      </c>
      <c r="Z102" s="104">
        <v>3.125E-2</v>
      </c>
      <c r="AA102" s="106">
        <f t="shared" si="102"/>
        <v>0</v>
      </c>
      <c r="AB102" s="174">
        <f t="shared" si="103"/>
        <v>6.9444444444444545E-4</v>
      </c>
      <c r="AC102" s="105">
        <f t="shared" si="104"/>
        <v>41204</v>
      </c>
      <c r="AD102" s="104">
        <v>4.0972222222222222E-2</v>
      </c>
      <c r="AE102" s="106">
        <f t="shared" si="105"/>
        <v>0</v>
      </c>
      <c r="AF102" s="174">
        <f t="shared" si="106"/>
        <v>9.7222222222222224E-3</v>
      </c>
      <c r="AG102" s="105">
        <f t="shared" si="107"/>
        <v>41204</v>
      </c>
      <c r="AH102" s="104">
        <v>0.2951388888888889</v>
      </c>
      <c r="AI102" s="106">
        <f t="shared" si="108"/>
        <v>0</v>
      </c>
      <c r="AJ102" s="174">
        <f t="shared" si="109"/>
        <v>0.25416666666666665</v>
      </c>
      <c r="AM102" s="106">
        <f t="shared" si="110"/>
        <v>59333760</v>
      </c>
      <c r="AN102" s="174">
        <f t="shared" si="111"/>
        <v>59333760.295138888</v>
      </c>
      <c r="AQ102" s="106">
        <f t="shared" si="112"/>
        <v>0</v>
      </c>
      <c r="AR102" s="174">
        <f t="shared" si="113"/>
        <v>0</v>
      </c>
      <c r="AZ102" s="106">
        <f t="shared" si="114"/>
        <v>0</v>
      </c>
      <c r="BB102" s="33" t="s">
        <v>298</v>
      </c>
      <c r="BC102" s="55" t="s">
        <v>316</v>
      </c>
      <c r="BF102" s="57" t="s">
        <v>249</v>
      </c>
      <c r="BG102" s="42" t="b">
        <f t="shared" si="115"/>
        <v>1</v>
      </c>
      <c r="BH102" s="42">
        <v>22</v>
      </c>
      <c r="BJ102" s="42" t="b">
        <f t="shared" si="116"/>
        <v>0</v>
      </c>
      <c r="BK102" s="42" t="str">
        <f t="shared" si="117"/>
        <v xml:space="preserve">  </v>
      </c>
      <c r="BM102" s="42" t="b">
        <f t="shared" si="118"/>
        <v>0</v>
      </c>
      <c r="BN102" s="42" t="str">
        <f t="shared" si="119"/>
        <v xml:space="preserve">  </v>
      </c>
      <c r="BP102" s="42" t="b">
        <f t="shared" si="120"/>
        <v>0</v>
      </c>
      <c r="BQ102" s="42" t="str">
        <f t="shared" si="121"/>
        <v xml:space="preserve">  </v>
      </c>
      <c r="BS102" s="42" t="b">
        <f t="shared" si="122"/>
        <v>0</v>
      </c>
      <c r="BT102" s="47" t="str">
        <f t="shared" si="123"/>
        <v xml:space="preserve">  </v>
      </c>
      <c r="BV102" s="38" t="b">
        <f t="shared" si="124"/>
        <v>0</v>
      </c>
      <c r="BW102" s="38" t="str">
        <f t="shared" si="125"/>
        <v xml:space="preserve">  </v>
      </c>
      <c r="BY102" s="38" t="b">
        <f t="shared" si="126"/>
        <v>0</v>
      </c>
      <c r="BZ102" s="38" t="str">
        <f t="shared" si="127"/>
        <v xml:space="preserve">  </v>
      </c>
      <c r="CB102" s="38" t="b">
        <f t="shared" si="128"/>
        <v>0</v>
      </c>
      <c r="CC102" s="38" t="str">
        <f t="shared" si="129"/>
        <v xml:space="preserve">  </v>
      </c>
      <c r="CE102" s="38" t="b">
        <f t="shared" si="130"/>
        <v>0</v>
      </c>
      <c r="CF102" s="38" t="str">
        <f t="shared" si="131"/>
        <v xml:space="preserve">  </v>
      </c>
      <c r="CH102" s="38" t="b">
        <f t="shared" si="132"/>
        <v>0</v>
      </c>
      <c r="CI102" s="39" t="str">
        <f t="shared" si="133"/>
        <v xml:space="preserve">  </v>
      </c>
      <c r="CK102" s="67"/>
      <c r="CL102" s="67" t="b">
        <f t="shared" si="142"/>
        <v>0</v>
      </c>
      <c r="CM102" s="67" t="str">
        <f t="shared" si="134"/>
        <v xml:space="preserve">  </v>
      </c>
      <c r="CN102" s="67"/>
      <c r="CO102" s="67" t="b">
        <f t="shared" si="135"/>
        <v>0</v>
      </c>
      <c r="CP102" s="67" t="str">
        <f t="shared" si="136"/>
        <v xml:space="preserve">  </v>
      </c>
      <c r="CQ102" s="67"/>
      <c r="CR102" s="67" t="b">
        <f t="shared" si="143"/>
        <v>0</v>
      </c>
      <c r="CS102" s="67" t="str">
        <f t="shared" si="137"/>
        <v xml:space="preserve">  </v>
      </c>
      <c r="CT102" s="67"/>
      <c r="CU102" s="67" t="b">
        <f t="shared" si="144"/>
        <v>0</v>
      </c>
      <c r="CV102" s="68" t="str">
        <f t="shared" si="138"/>
        <v xml:space="preserve">  </v>
      </c>
      <c r="CW102" s="145">
        <f t="shared" si="145"/>
        <v>22</v>
      </c>
      <c r="CX102" s="146">
        <f t="shared" si="146"/>
        <v>0</v>
      </c>
      <c r="DJ102" s="73" t="s">
        <v>283</v>
      </c>
      <c r="DK102" s="125" t="s">
        <v>286</v>
      </c>
      <c r="DL102" t="s">
        <v>294</v>
      </c>
      <c r="DM102" t="s">
        <v>328</v>
      </c>
      <c r="DN102" s="121" t="s">
        <v>328</v>
      </c>
      <c r="DP102" s="120">
        <v>8</v>
      </c>
      <c r="DU102" s="120">
        <v>3</v>
      </c>
      <c r="DW102" s="73">
        <v>1</v>
      </c>
      <c r="FE102" s="15">
        <v>96</v>
      </c>
      <c r="FF102" s="14" t="s">
        <v>213</v>
      </c>
      <c r="FG102" t="str">
        <f t="shared" si="156"/>
        <v>96 Ηρακλείου Ηρακλείου</v>
      </c>
      <c r="FH102" s="25">
        <v>77389</v>
      </c>
      <c r="FI102" s="155">
        <v>77390</v>
      </c>
      <c r="FJ102" s="156" t="s">
        <v>478</v>
      </c>
      <c r="FK102" t="str">
        <f t="shared" si="150"/>
        <v>77390 ΑΓΡΙΝΙΟΥ</v>
      </c>
    </row>
    <row r="103" spans="2:167">
      <c r="B103" s="149" t="s">
        <v>758</v>
      </c>
      <c r="C103" s="151">
        <v>2831022222</v>
      </c>
      <c r="D103" s="25" t="s">
        <v>608</v>
      </c>
      <c r="E103" s="168" t="str">
        <f t="shared" ref="E103" si="198">LEFT(D103,1)</f>
        <v>8</v>
      </c>
      <c r="F103" s="168" t="str">
        <f t="shared" ref="F103" si="199">MID(D103,2,2)</f>
        <v>81</v>
      </c>
      <c r="G103" s="168" t="str">
        <f t="shared" ref="G103" si="200">RIGHT(D103,2)</f>
        <v>ΟΥ</v>
      </c>
      <c r="H103" s="168" t="s">
        <v>639</v>
      </c>
      <c r="I103" s="168" t="s">
        <v>668</v>
      </c>
      <c r="L103" s="25" t="str">
        <f t="shared" si="154"/>
        <v>:</v>
      </c>
      <c r="O103" s="25" t="str">
        <f t="shared" si="155"/>
        <v>:</v>
      </c>
      <c r="P103" s="103">
        <v>41209</v>
      </c>
      <c r="Q103" s="73">
        <f t="shared" si="95"/>
        <v>27</v>
      </c>
      <c r="R103" s="73">
        <f t="shared" si="96"/>
        <v>10</v>
      </c>
      <c r="S103" s="73">
        <f t="shared" si="97"/>
        <v>2012</v>
      </c>
      <c r="T103" s="104">
        <v>0.58888888888888891</v>
      </c>
      <c r="U103" s="105">
        <f t="shared" si="98"/>
        <v>41209</v>
      </c>
      <c r="V103" s="104">
        <v>0.58958333333333335</v>
      </c>
      <c r="W103" s="106">
        <f t="shared" si="99"/>
        <v>0</v>
      </c>
      <c r="X103" s="174">
        <f t="shared" si="100"/>
        <v>6.9444444444444198E-4</v>
      </c>
      <c r="Y103" s="105">
        <f t="shared" si="101"/>
        <v>41209</v>
      </c>
      <c r="Z103" s="104">
        <v>0.59027777777777779</v>
      </c>
      <c r="AA103" s="106">
        <f t="shared" si="102"/>
        <v>0</v>
      </c>
      <c r="AB103" s="174">
        <f t="shared" si="103"/>
        <v>6.9444444444444198E-4</v>
      </c>
      <c r="AC103" s="105">
        <f t="shared" si="104"/>
        <v>41209</v>
      </c>
      <c r="AD103" s="104">
        <v>0.59722222222222221</v>
      </c>
      <c r="AE103" s="106">
        <f t="shared" si="105"/>
        <v>0</v>
      </c>
      <c r="AF103" s="174">
        <f t="shared" si="106"/>
        <v>6.9444444444444198E-3</v>
      </c>
      <c r="AG103" s="105">
        <f t="shared" si="107"/>
        <v>41209</v>
      </c>
      <c r="AH103" s="104">
        <v>0.67708333333333337</v>
      </c>
      <c r="AI103" s="106">
        <f t="shared" si="108"/>
        <v>0</v>
      </c>
      <c r="AJ103" s="174">
        <f t="shared" si="109"/>
        <v>7.986111111111116E-2</v>
      </c>
      <c r="AM103" s="106">
        <f t="shared" si="110"/>
        <v>59340960</v>
      </c>
      <c r="AN103" s="174">
        <f t="shared" si="111"/>
        <v>59340960.677083336</v>
      </c>
      <c r="AQ103" s="106">
        <f t="shared" si="112"/>
        <v>0</v>
      </c>
      <c r="AR103" s="174">
        <f t="shared" si="113"/>
        <v>0</v>
      </c>
      <c r="AZ103" s="106">
        <f t="shared" si="114"/>
        <v>0</v>
      </c>
      <c r="BB103" s="33" t="s">
        <v>298</v>
      </c>
      <c r="BC103" s="55" t="s">
        <v>316</v>
      </c>
      <c r="BF103" s="57" t="s">
        <v>249</v>
      </c>
      <c r="BG103" s="42" t="b">
        <f t="shared" si="115"/>
        <v>1</v>
      </c>
      <c r="BH103" s="42">
        <v>30</v>
      </c>
      <c r="BJ103" s="42" t="b">
        <f t="shared" si="116"/>
        <v>0</v>
      </c>
      <c r="BK103" s="42" t="str">
        <f t="shared" si="117"/>
        <v xml:space="preserve">  </v>
      </c>
      <c r="BM103" s="42" t="b">
        <f t="shared" si="118"/>
        <v>0</v>
      </c>
      <c r="BN103" s="42" t="str">
        <f t="shared" si="119"/>
        <v xml:space="preserve">  </v>
      </c>
      <c r="BP103" s="42" t="b">
        <f t="shared" si="120"/>
        <v>0</v>
      </c>
      <c r="BQ103" s="42" t="str">
        <f t="shared" si="121"/>
        <v xml:space="preserve">  </v>
      </c>
      <c r="BS103" s="42" t="b">
        <f t="shared" si="122"/>
        <v>0</v>
      </c>
      <c r="BT103" s="47" t="str">
        <f t="shared" si="123"/>
        <v xml:space="preserve">  </v>
      </c>
      <c r="BV103" s="38" t="b">
        <f t="shared" si="124"/>
        <v>0</v>
      </c>
      <c r="BW103" s="38" t="str">
        <f t="shared" si="125"/>
        <v xml:space="preserve">  </v>
      </c>
      <c r="BY103" s="38" t="b">
        <f t="shared" si="126"/>
        <v>0</v>
      </c>
      <c r="BZ103" s="38" t="str">
        <f t="shared" si="127"/>
        <v xml:space="preserve">  </v>
      </c>
      <c r="CB103" s="38" t="b">
        <f t="shared" si="128"/>
        <v>0</v>
      </c>
      <c r="CC103" s="38" t="str">
        <f t="shared" si="129"/>
        <v xml:space="preserve">  </v>
      </c>
      <c r="CE103" s="38" t="b">
        <f t="shared" si="130"/>
        <v>0</v>
      </c>
      <c r="CF103" s="38" t="str">
        <f t="shared" si="131"/>
        <v xml:space="preserve">  </v>
      </c>
      <c r="CH103" s="38" t="b">
        <f t="shared" si="132"/>
        <v>0</v>
      </c>
      <c r="CI103" s="39" t="str">
        <f t="shared" si="133"/>
        <v xml:space="preserve">  </v>
      </c>
      <c r="CK103" s="67"/>
      <c r="CL103" s="67" t="b">
        <f t="shared" si="142"/>
        <v>0</v>
      </c>
      <c r="CM103" s="67" t="str">
        <f t="shared" si="134"/>
        <v xml:space="preserve">  </v>
      </c>
      <c r="CN103" s="67"/>
      <c r="CO103" s="67" t="b">
        <f t="shared" si="135"/>
        <v>0</v>
      </c>
      <c r="CP103" s="67" t="str">
        <f t="shared" si="136"/>
        <v xml:space="preserve">  </v>
      </c>
      <c r="CQ103" s="67"/>
      <c r="CR103" s="67" t="b">
        <f t="shared" si="143"/>
        <v>0</v>
      </c>
      <c r="CS103" s="67" t="str">
        <f t="shared" si="137"/>
        <v xml:space="preserve">  </v>
      </c>
      <c r="CT103" s="67"/>
      <c r="CU103" s="67" t="b">
        <f t="shared" si="144"/>
        <v>0</v>
      </c>
      <c r="CV103" s="68" t="str">
        <f t="shared" si="138"/>
        <v xml:space="preserve">  </v>
      </c>
      <c r="CW103" s="145">
        <f t="shared" si="145"/>
        <v>30</v>
      </c>
      <c r="CX103" s="146">
        <f t="shared" si="146"/>
        <v>0</v>
      </c>
      <c r="DJ103" s="73" t="s">
        <v>282</v>
      </c>
      <c r="DK103" s="125" t="s">
        <v>286</v>
      </c>
      <c r="DL103" t="s">
        <v>294</v>
      </c>
      <c r="DM103" t="s">
        <v>328</v>
      </c>
      <c r="DN103" s="121" t="s">
        <v>328</v>
      </c>
      <c r="DP103" s="120">
        <v>7</v>
      </c>
      <c r="DU103" s="120">
        <v>3</v>
      </c>
      <c r="FE103" s="15">
        <v>97</v>
      </c>
      <c r="FF103" s="14" t="s">
        <v>214</v>
      </c>
      <c r="FG103" t="str">
        <f t="shared" si="156"/>
        <v>97 Χανίων Χανιών</v>
      </c>
      <c r="FH103" s="25">
        <v>77391</v>
      </c>
      <c r="FI103" s="155">
        <v>77391</v>
      </c>
      <c r="FJ103" s="156" t="s">
        <v>546</v>
      </c>
      <c r="FK103" t="str">
        <f t="shared" si="150"/>
        <v>77391 ΝΑΥΠΑΚΤΟΥ</v>
      </c>
    </row>
    <row r="104" spans="2:167">
      <c r="B104" s="149" t="s">
        <v>758</v>
      </c>
      <c r="C104" s="151">
        <v>2831022222</v>
      </c>
      <c r="D104" s="25" t="s">
        <v>608</v>
      </c>
      <c r="E104" t="str">
        <f t="shared" si="139"/>
        <v>8</v>
      </c>
      <c r="F104" t="str">
        <f t="shared" si="140"/>
        <v>81</v>
      </c>
      <c r="G104" t="str">
        <f t="shared" si="141"/>
        <v>ΟΥ</v>
      </c>
      <c r="H104" s="168" t="s">
        <v>626</v>
      </c>
      <c r="I104" s="168" t="s">
        <v>700</v>
      </c>
      <c r="L104" s="25" t="str">
        <f t="shared" si="154"/>
        <v>:</v>
      </c>
      <c r="O104" s="25" t="str">
        <f t="shared" si="155"/>
        <v>:</v>
      </c>
      <c r="P104" s="103">
        <v>41211</v>
      </c>
      <c r="Q104" s="73">
        <f t="shared" si="95"/>
        <v>29</v>
      </c>
      <c r="R104" s="73">
        <f t="shared" si="96"/>
        <v>10</v>
      </c>
      <c r="S104" s="73">
        <f t="shared" si="97"/>
        <v>2012</v>
      </c>
      <c r="T104" s="104">
        <v>0.54166666666666663</v>
      </c>
      <c r="U104" s="105">
        <f t="shared" si="98"/>
        <v>41211</v>
      </c>
      <c r="W104" s="106">
        <f t="shared" si="99"/>
        <v>0</v>
      </c>
      <c r="X104" s="174">
        <f t="shared" si="100"/>
        <v>0.54166666666666663</v>
      </c>
      <c r="Y104" s="105">
        <f t="shared" si="101"/>
        <v>41211</v>
      </c>
      <c r="Z104" s="104">
        <v>0.54513888888888895</v>
      </c>
      <c r="AA104" s="106">
        <f t="shared" si="102"/>
        <v>0</v>
      </c>
      <c r="AB104" s="174">
        <f t="shared" si="103"/>
        <v>0.54513888888888895</v>
      </c>
      <c r="AC104" s="105">
        <f t="shared" si="104"/>
        <v>41211</v>
      </c>
      <c r="AD104" s="104">
        <v>0.54722222222222217</v>
      </c>
      <c r="AE104" s="106">
        <f t="shared" si="105"/>
        <v>0</v>
      </c>
      <c r="AF104" s="174">
        <f t="shared" si="106"/>
        <v>2.0833333333332149E-3</v>
      </c>
      <c r="AG104" s="105">
        <f t="shared" si="107"/>
        <v>41211</v>
      </c>
      <c r="AH104" s="104">
        <v>0.57638888888888895</v>
      </c>
      <c r="AI104" s="106">
        <f t="shared" si="108"/>
        <v>0</v>
      </c>
      <c r="AJ104" s="174">
        <f t="shared" si="109"/>
        <v>2.9166666666666785E-2</v>
      </c>
      <c r="AM104" s="106">
        <f t="shared" si="110"/>
        <v>59343840</v>
      </c>
      <c r="AN104" s="174">
        <f t="shared" si="111"/>
        <v>59343840.576388888</v>
      </c>
      <c r="AQ104" s="106">
        <f t="shared" si="112"/>
        <v>0</v>
      </c>
      <c r="AR104" s="174">
        <f t="shared" si="113"/>
        <v>0</v>
      </c>
      <c r="AZ104" s="106">
        <f t="shared" si="114"/>
        <v>0</v>
      </c>
      <c r="BB104" s="33" t="s">
        <v>298</v>
      </c>
      <c r="BC104" s="55" t="s">
        <v>316</v>
      </c>
      <c r="BG104" s="42" t="b">
        <f t="shared" si="115"/>
        <v>0</v>
      </c>
      <c r="BH104" s="42" t="str">
        <f t="shared" si="157"/>
        <v xml:space="preserve">  </v>
      </c>
      <c r="BJ104" s="42" t="b">
        <f t="shared" si="116"/>
        <v>0</v>
      </c>
      <c r="BK104" s="42" t="str">
        <f t="shared" si="117"/>
        <v xml:space="preserve">  </v>
      </c>
      <c r="BM104" s="42" t="b">
        <f t="shared" si="118"/>
        <v>0</v>
      </c>
      <c r="BN104" s="42" t="str">
        <f t="shared" si="119"/>
        <v xml:space="preserve">  </v>
      </c>
      <c r="BP104" s="42" t="b">
        <f t="shared" si="120"/>
        <v>0</v>
      </c>
      <c r="BQ104" s="42" t="str">
        <f t="shared" si="121"/>
        <v xml:space="preserve">  </v>
      </c>
      <c r="BS104" s="42" t="b">
        <f t="shared" si="122"/>
        <v>0</v>
      </c>
      <c r="BT104" s="47" t="str">
        <f t="shared" si="123"/>
        <v xml:space="preserve">  </v>
      </c>
      <c r="BU104" s="48" t="s">
        <v>72</v>
      </c>
      <c r="BV104" s="38" t="b">
        <f t="shared" si="124"/>
        <v>1</v>
      </c>
      <c r="BW104" s="38">
        <v>1</v>
      </c>
      <c r="BY104" s="38" t="b">
        <f t="shared" si="126"/>
        <v>0</v>
      </c>
      <c r="BZ104" s="38" t="str">
        <f t="shared" si="127"/>
        <v xml:space="preserve">  </v>
      </c>
      <c r="CB104" s="38" t="b">
        <f t="shared" si="128"/>
        <v>0</v>
      </c>
      <c r="CC104" s="38" t="str">
        <f t="shared" si="129"/>
        <v xml:space="preserve">  </v>
      </c>
      <c r="CE104" s="38" t="b">
        <f t="shared" si="130"/>
        <v>0</v>
      </c>
      <c r="CF104" s="38" t="str">
        <f t="shared" si="131"/>
        <v xml:space="preserve">  </v>
      </c>
      <c r="CH104" s="38" t="b">
        <f t="shared" si="132"/>
        <v>0</v>
      </c>
      <c r="CI104" s="39" t="str">
        <f t="shared" si="133"/>
        <v xml:space="preserve">  </v>
      </c>
      <c r="CK104" s="67"/>
      <c r="CL104" s="67" t="b">
        <f t="shared" si="142"/>
        <v>0</v>
      </c>
      <c r="CM104" s="67" t="str">
        <f t="shared" si="134"/>
        <v xml:space="preserve">  </v>
      </c>
      <c r="CN104" s="67"/>
      <c r="CO104" s="67" t="b">
        <f t="shared" si="135"/>
        <v>0</v>
      </c>
      <c r="CP104" s="67" t="str">
        <f t="shared" si="136"/>
        <v xml:space="preserve">  </v>
      </c>
      <c r="CQ104" s="67"/>
      <c r="CR104" s="67" t="b">
        <f t="shared" si="143"/>
        <v>0</v>
      </c>
      <c r="CS104" s="67" t="str">
        <f t="shared" si="137"/>
        <v xml:space="preserve">  </v>
      </c>
      <c r="CT104" s="67"/>
      <c r="CU104" s="67" t="b">
        <f t="shared" si="144"/>
        <v>0</v>
      </c>
      <c r="CV104" s="68" t="str">
        <f t="shared" si="138"/>
        <v xml:space="preserve">  </v>
      </c>
      <c r="CW104" s="145">
        <f t="shared" si="145"/>
        <v>0</v>
      </c>
      <c r="CX104" s="146">
        <f t="shared" si="146"/>
        <v>1</v>
      </c>
      <c r="DJ104" s="73" t="s">
        <v>282</v>
      </c>
      <c r="DK104" s="125" t="s">
        <v>288</v>
      </c>
      <c r="DL104" t="s">
        <v>294</v>
      </c>
      <c r="DM104" t="s">
        <v>328</v>
      </c>
      <c r="DN104" s="121" t="s">
        <v>328</v>
      </c>
      <c r="DP104" s="120">
        <v>2</v>
      </c>
      <c r="FE104" s="15">
        <v>98</v>
      </c>
      <c r="FF104" s="14" t="s">
        <v>215</v>
      </c>
      <c r="FG104" t="str">
        <f t="shared" si="156"/>
        <v>98 Ρεθύμνου Ρεθύμνης</v>
      </c>
      <c r="FH104" s="25">
        <v>77400</v>
      </c>
      <c r="FI104" s="155">
        <v>77400</v>
      </c>
      <c r="FJ104" s="156" t="s">
        <v>520</v>
      </c>
      <c r="FK104" t="str">
        <f t="shared" si="150"/>
        <v>77400 ΚΕΦΑΛΛΗΝΙΑΣ</v>
      </c>
    </row>
    <row r="105" spans="2:167">
      <c r="B105" s="149" t="s">
        <v>758</v>
      </c>
      <c r="C105" s="151">
        <v>2831022222</v>
      </c>
      <c r="D105" s="25" t="s">
        <v>608</v>
      </c>
      <c r="E105" s="168" t="str">
        <f t="shared" ref="E105" si="201">LEFT(D105,1)</f>
        <v>8</v>
      </c>
      <c r="F105" s="168" t="str">
        <f t="shared" ref="F105" si="202">MID(D105,2,2)</f>
        <v>81</v>
      </c>
      <c r="G105" s="168" t="str">
        <f t="shared" ref="G105" si="203">RIGHT(D105,2)</f>
        <v>ΟΥ</v>
      </c>
      <c r="H105" s="168" t="s">
        <v>626</v>
      </c>
      <c r="I105" s="168" t="s">
        <v>701</v>
      </c>
      <c r="L105" s="25" t="str">
        <f t="shared" si="154"/>
        <v>:</v>
      </c>
      <c r="O105" s="25" t="str">
        <f t="shared" si="155"/>
        <v>:</v>
      </c>
      <c r="P105" s="103">
        <v>41211</v>
      </c>
      <c r="Q105" s="73">
        <f t="shared" si="95"/>
        <v>29</v>
      </c>
      <c r="R105" s="73">
        <f t="shared" si="96"/>
        <v>10</v>
      </c>
      <c r="S105" s="73">
        <f t="shared" si="97"/>
        <v>2012</v>
      </c>
      <c r="T105" s="104">
        <v>0.32916666666666666</v>
      </c>
      <c r="U105" s="105">
        <f t="shared" si="98"/>
        <v>41211</v>
      </c>
      <c r="V105" s="104">
        <v>0.32916666666666666</v>
      </c>
      <c r="W105" s="106">
        <f t="shared" si="99"/>
        <v>0</v>
      </c>
      <c r="X105" s="174">
        <f t="shared" si="100"/>
        <v>0</v>
      </c>
      <c r="Y105" s="105">
        <f t="shared" si="101"/>
        <v>41211</v>
      </c>
      <c r="Z105" s="104">
        <v>0.3298611111111111</v>
      </c>
      <c r="AA105" s="106">
        <f t="shared" si="102"/>
        <v>0</v>
      </c>
      <c r="AB105" s="174">
        <f t="shared" si="103"/>
        <v>6.9444444444444198E-4</v>
      </c>
      <c r="AC105" s="105">
        <f t="shared" si="104"/>
        <v>41211</v>
      </c>
      <c r="AD105" s="104">
        <v>0.33680555555555558</v>
      </c>
      <c r="AE105" s="106">
        <f t="shared" si="105"/>
        <v>0</v>
      </c>
      <c r="AF105" s="174">
        <f t="shared" si="106"/>
        <v>6.9444444444444753E-3</v>
      </c>
      <c r="AG105" s="105">
        <f t="shared" si="107"/>
        <v>41211</v>
      </c>
      <c r="AH105" s="104">
        <v>0.37847222222222227</v>
      </c>
      <c r="AI105" s="106">
        <f t="shared" si="108"/>
        <v>0</v>
      </c>
      <c r="AJ105" s="174">
        <f t="shared" si="109"/>
        <v>4.1666666666666685E-2</v>
      </c>
      <c r="AM105" s="106">
        <f t="shared" si="110"/>
        <v>59343840</v>
      </c>
      <c r="AN105" s="174">
        <f t="shared" si="111"/>
        <v>59343840.378472224</v>
      </c>
      <c r="AQ105" s="106">
        <f t="shared" si="112"/>
        <v>0</v>
      </c>
      <c r="AR105" s="174">
        <f t="shared" si="113"/>
        <v>0</v>
      </c>
      <c r="AZ105" s="106">
        <f t="shared" si="114"/>
        <v>0</v>
      </c>
      <c r="BB105" s="33" t="s">
        <v>298</v>
      </c>
      <c r="BC105" s="55" t="s">
        <v>316</v>
      </c>
      <c r="BG105" s="42" t="b">
        <f t="shared" si="115"/>
        <v>0</v>
      </c>
      <c r="BH105" s="42" t="str">
        <f t="shared" si="157"/>
        <v xml:space="preserve">  </v>
      </c>
      <c r="BJ105" s="42" t="b">
        <f t="shared" si="116"/>
        <v>0</v>
      </c>
      <c r="BK105" s="42" t="str">
        <f t="shared" si="117"/>
        <v xml:space="preserve">  </v>
      </c>
      <c r="BM105" s="42" t="b">
        <f t="shared" si="118"/>
        <v>0</v>
      </c>
      <c r="BN105" s="42" t="str">
        <f t="shared" si="119"/>
        <v xml:space="preserve">  </v>
      </c>
      <c r="BP105" s="42" t="b">
        <f t="shared" si="120"/>
        <v>0</v>
      </c>
      <c r="BQ105" s="42" t="str">
        <f t="shared" si="121"/>
        <v xml:space="preserve">  </v>
      </c>
      <c r="BS105" s="42" t="b">
        <f t="shared" si="122"/>
        <v>0</v>
      </c>
      <c r="BT105" s="47" t="str">
        <f t="shared" si="123"/>
        <v xml:space="preserve">  </v>
      </c>
      <c r="BU105" s="48" t="s">
        <v>72</v>
      </c>
      <c r="BV105" s="38" t="b">
        <f t="shared" si="124"/>
        <v>1</v>
      </c>
      <c r="BW105" s="38">
        <v>0.5</v>
      </c>
      <c r="BY105" s="38" t="b">
        <f t="shared" si="126"/>
        <v>0</v>
      </c>
      <c r="BZ105" s="38" t="str">
        <f t="shared" si="127"/>
        <v xml:space="preserve">  </v>
      </c>
      <c r="CB105" s="38" t="b">
        <f t="shared" si="128"/>
        <v>0</v>
      </c>
      <c r="CC105" s="38" t="str">
        <f t="shared" si="129"/>
        <v xml:space="preserve">  </v>
      </c>
      <c r="CE105" s="38" t="b">
        <f t="shared" si="130"/>
        <v>0</v>
      </c>
      <c r="CF105" s="38" t="str">
        <f t="shared" si="131"/>
        <v xml:space="preserve">  </v>
      </c>
      <c r="CH105" s="38" t="b">
        <f t="shared" si="132"/>
        <v>0</v>
      </c>
      <c r="CI105" s="39" t="str">
        <f t="shared" si="133"/>
        <v xml:space="preserve">  </v>
      </c>
      <c r="CK105" s="67"/>
      <c r="CL105" s="67" t="b">
        <f t="shared" si="142"/>
        <v>0</v>
      </c>
      <c r="CM105" s="67" t="str">
        <f t="shared" si="134"/>
        <v xml:space="preserve">  </v>
      </c>
      <c r="CN105" s="67"/>
      <c r="CO105" s="67" t="b">
        <f t="shared" si="135"/>
        <v>0</v>
      </c>
      <c r="CP105" s="67" t="str">
        <f t="shared" si="136"/>
        <v xml:space="preserve">  </v>
      </c>
      <c r="CQ105" s="67"/>
      <c r="CR105" s="67" t="b">
        <f t="shared" si="143"/>
        <v>0</v>
      </c>
      <c r="CS105" s="67" t="str">
        <f t="shared" si="137"/>
        <v xml:space="preserve">  </v>
      </c>
      <c r="CT105" s="67"/>
      <c r="CU105" s="67" t="b">
        <f t="shared" si="144"/>
        <v>0</v>
      </c>
      <c r="CV105" s="68" t="str">
        <f t="shared" si="138"/>
        <v xml:space="preserve">  </v>
      </c>
      <c r="CW105" s="145">
        <f t="shared" si="145"/>
        <v>0</v>
      </c>
      <c r="CX105" s="146">
        <f t="shared" si="146"/>
        <v>0.5</v>
      </c>
      <c r="DJ105" s="73" t="s">
        <v>281</v>
      </c>
      <c r="DK105" s="125" t="s">
        <v>288</v>
      </c>
      <c r="DL105" t="s">
        <v>294</v>
      </c>
      <c r="DM105" t="s">
        <v>328</v>
      </c>
      <c r="DN105" s="121" t="s">
        <v>328</v>
      </c>
      <c r="DP105" s="120">
        <v>3</v>
      </c>
      <c r="DU105" s="120">
        <v>1</v>
      </c>
      <c r="FE105" s="15">
        <v>99</v>
      </c>
      <c r="FF105" s="14" t="s">
        <v>216</v>
      </c>
      <c r="FG105" t="str">
        <f t="shared" si="156"/>
        <v>99 Ιεράπετρας Λασιθίου</v>
      </c>
      <c r="FH105" s="25">
        <v>77500</v>
      </c>
      <c r="FI105" s="155">
        <v>77500</v>
      </c>
      <c r="FJ105" s="156" t="s">
        <v>502</v>
      </c>
      <c r="FK105" t="str">
        <f t="shared" si="150"/>
        <v>77500 ΖΑΚΥΝΘΟΥ</v>
      </c>
    </row>
    <row r="106" spans="2:167">
      <c r="B106" s="149" t="s">
        <v>758</v>
      </c>
      <c r="C106" s="151">
        <v>2831022222</v>
      </c>
      <c r="D106" s="25" t="s">
        <v>608</v>
      </c>
      <c r="E106" s="168" t="str">
        <f t="shared" ref="E106" si="204">LEFT(D106,1)</f>
        <v>8</v>
      </c>
      <c r="F106" s="168" t="str">
        <f t="shared" ref="F106" si="205">MID(D106,2,2)</f>
        <v>81</v>
      </c>
      <c r="G106" s="168" t="str">
        <f t="shared" ref="G106" si="206">RIGHT(D106,2)</f>
        <v>ΟΥ</v>
      </c>
      <c r="H106" s="168" t="s">
        <v>626</v>
      </c>
      <c r="I106" s="168" t="s">
        <v>702</v>
      </c>
      <c r="L106" s="25" t="str">
        <f t="shared" si="154"/>
        <v>:</v>
      </c>
      <c r="O106" s="25" t="str">
        <f t="shared" si="155"/>
        <v>:</v>
      </c>
      <c r="P106" s="103">
        <v>41211</v>
      </c>
      <c r="Q106" s="73">
        <f t="shared" si="95"/>
        <v>29</v>
      </c>
      <c r="R106" s="73">
        <f t="shared" si="96"/>
        <v>10</v>
      </c>
      <c r="S106" s="73">
        <f t="shared" si="97"/>
        <v>2012</v>
      </c>
      <c r="T106" s="104">
        <v>0.4513888888888889</v>
      </c>
      <c r="U106" s="105">
        <f t="shared" si="98"/>
        <v>41211</v>
      </c>
      <c r="V106" s="104">
        <v>0.45347222222222222</v>
      </c>
      <c r="W106" s="106">
        <f t="shared" si="99"/>
        <v>0</v>
      </c>
      <c r="X106" s="174">
        <f t="shared" si="100"/>
        <v>2.0833333333333259E-3</v>
      </c>
      <c r="Y106" s="105">
        <f t="shared" si="101"/>
        <v>41211</v>
      </c>
      <c r="Z106" s="104">
        <v>0.4548611111111111</v>
      </c>
      <c r="AA106" s="106">
        <f t="shared" si="102"/>
        <v>0</v>
      </c>
      <c r="AB106" s="174">
        <f t="shared" si="103"/>
        <v>1.388888888888884E-3</v>
      </c>
      <c r="AC106" s="105">
        <f t="shared" si="104"/>
        <v>41211</v>
      </c>
      <c r="AD106" s="104">
        <v>0.46527777777777773</v>
      </c>
      <c r="AE106" s="106">
        <f t="shared" si="105"/>
        <v>0</v>
      </c>
      <c r="AF106" s="174">
        <f t="shared" si="106"/>
        <v>1.041666666666663E-2</v>
      </c>
      <c r="AG106" s="105">
        <f t="shared" si="107"/>
        <v>41211</v>
      </c>
      <c r="AH106" s="104">
        <v>0.55208333333333337</v>
      </c>
      <c r="AI106" s="106">
        <f t="shared" si="108"/>
        <v>0</v>
      </c>
      <c r="AJ106" s="174">
        <f t="shared" si="109"/>
        <v>8.6805555555555636E-2</v>
      </c>
      <c r="AM106" s="106">
        <f t="shared" si="110"/>
        <v>59343840</v>
      </c>
      <c r="AN106" s="174">
        <f t="shared" si="111"/>
        <v>59343840.552083336</v>
      </c>
      <c r="AQ106" s="106">
        <f t="shared" si="112"/>
        <v>0</v>
      </c>
      <c r="AR106" s="174">
        <f t="shared" si="113"/>
        <v>0</v>
      </c>
      <c r="AZ106" s="106">
        <f t="shared" si="114"/>
        <v>0</v>
      </c>
      <c r="BB106" s="33" t="s">
        <v>298</v>
      </c>
      <c r="BC106" s="55" t="s">
        <v>316</v>
      </c>
      <c r="BG106" s="42" t="b">
        <f t="shared" si="115"/>
        <v>0</v>
      </c>
      <c r="BH106" s="42" t="str">
        <f t="shared" si="157"/>
        <v xml:space="preserve">  </v>
      </c>
      <c r="BJ106" s="42" t="b">
        <f t="shared" si="116"/>
        <v>0</v>
      </c>
      <c r="BK106" s="42" t="str">
        <f t="shared" si="117"/>
        <v xml:space="preserve">  </v>
      </c>
      <c r="BM106" s="42" t="b">
        <f t="shared" si="118"/>
        <v>0</v>
      </c>
      <c r="BN106" s="42" t="str">
        <f t="shared" si="119"/>
        <v xml:space="preserve">  </v>
      </c>
      <c r="BP106" s="42" t="b">
        <f t="shared" si="120"/>
        <v>0</v>
      </c>
      <c r="BQ106" s="42" t="str">
        <f t="shared" si="121"/>
        <v xml:space="preserve">  </v>
      </c>
      <c r="BS106" s="42" t="b">
        <f t="shared" si="122"/>
        <v>0</v>
      </c>
      <c r="BT106" s="47" t="str">
        <f t="shared" si="123"/>
        <v xml:space="preserve">  </v>
      </c>
      <c r="BU106" s="48" t="s">
        <v>72</v>
      </c>
      <c r="BV106" s="38" t="b">
        <f t="shared" si="124"/>
        <v>1</v>
      </c>
      <c r="BW106" s="38">
        <v>10</v>
      </c>
      <c r="BY106" s="38" t="b">
        <f t="shared" si="126"/>
        <v>0</v>
      </c>
      <c r="BZ106" s="38" t="str">
        <f t="shared" si="127"/>
        <v xml:space="preserve">  </v>
      </c>
      <c r="CB106" s="38" t="b">
        <f t="shared" si="128"/>
        <v>0</v>
      </c>
      <c r="CC106" s="38" t="str">
        <f t="shared" si="129"/>
        <v xml:space="preserve">  </v>
      </c>
      <c r="CE106" s="38" t="b">
        <f t="shared" si="130"/>
        <v>0</v>
      </c>
      <c r="CF106" s="38" t="str">
        <f t="shared" si="131"/>
        <v xml:space="preserve">  </v>
      </c>
      <c r="CH106" s="38" t="b">
        <f t="shared" si="132"/>
        <v>0</v>
      </c>
      <c r="CI106" s="39" t="str">
        <f t="shared" si="133"/>
        <v xml:space="preserve">  </v>
      </c>
      <c r="CK106" s="67"/>
      <c r="CL106" s="67" t="b">
        <f t="shared" si="142"/>
        <v>0</v>
      </c>
      <c r="CM106" s="67" t="str">
        <f t="shared" si="134"/>
        <v xml:space="preserve">  </v>
      </c>
      <c r="CN106" s="67"/>
      <c r="CO106" s="67" t="b">
        <f t="shared" si="135"/>
        <v>0</v>
      </c>
      <c r="CP106" s="67" t="str">
        <f t="shared" si="136"/>
        <v xml:space="preserve">  </v>
      </c>
      <c r="CQ106" s="67"/>
      <c r="CR106" s="67" t="b">
        <f t="shared" si="143"/>
        <v>0</v>
      </c>
      <c r="CS106" s="67" t="str">
        <f t="shared" si="137"/>
        <v xml:space="preserve">  </v>
      </c>
      <c r="CT106" s="67"/>
      <c r="CU106" s="67" t="b">
        <f t="shared" si="144"/>
        <v>0</v>
      </c>
      <c r="CV106" s="68" t="str">
        <f t="shared" si="138"/>
        <v xml:space="preserve">  </v>
      </c>
      <c r="CW106" s="145">
        <f t="shared" si="145"/>
        <v>0</v>
      </c>
      <c r="CX106" s="146">
        <f t="shared" si="146"/>
        <v>10</v>
      </c>
      <c r="DJ106" s="73" t="s">
        <v>282</v>
      </c>
      <c r="DK106" s="125" t="s">
        <v>288</v>
      </c>
      <c r="DM106" t="s">
        <v>328</v>
      </c>
      <c r="DN106" s="121" t="s">
        <v>328</v>
      </c>
      <c r="DP106" s="120">
        <v>3</v>
      </c>
      <c r="DU106" s="120">
        <v>1</v>
      </c>
      <c r="FE106" s="15">
        <v>100</v>
      </c>
      <c r="FF106" s="14" t="s">
        <v>217</v>
      </c>
      <c r="FG106" t="str">
        <f t="shared" si="156"/>
        <v>100 Ελ. Βενιζέλος Αττικής</v>
      </c>
      <c r="FH106" s="25">
        <v>87900</v>
      </c>
      <c r="FI106" s="155">
        <v>87900</v>
      </c>
      <c r="FJ106" s="156" t="s">
        <v>503</v>
      </c>
      <c r="FK106" t="str">
        <f t="shared" si="150"/>
        <v>87900 ΗΡΑΚΛΕΙΟΥ</v>
      </c>
    </row>
    <row r="107" spans="2:167">
      <c r="B107" s="149" t="s">
        <v>758</v>
      </c>
      <c r="C107" s="151">
        <v>2831022222</v>
      </c>
      <c r="D107" s="25" t="s">
        <v>608</v>
      </c>
      <c r="E107" t="str">
        <f t="shared" si="139"/>
        <v>8</v>
      </c>
      <c r="F107" t="str">
        <f t="shared" si="140"/>
        <v>81</v>
      </c>
      <c r="G107" t="str">
        <f t="shared" si="141"/>
        <v>ΟΥ</v>
      </c>
      <c r="H107" s="168" t="s">
        <v>644</v>
      </c>
      <c r="I107" s="168" t="s">
        <v>703</v>
      </c>
      <c r="L107" s="25" t="str">
        <f t="shared" si="154"/>
        <v>:</v>
      </c>
      <c r="O107" s="25" t="str">
        <f t="shared" si="155"/>
        <v>:</v>
      </c>
      <c r="P107" s="103">
        <v>41211</v>
      </c>
      <c r="Q107" s="73">
        <f t="shared" si="95"/>
        <v>29</v>
      </c>
      <c r="R107" s="73">
        <f t="shared" si="96"/>
        <v>10</v>
      </c>
      <c r="S107" s="73">
        <f t="shared" si="97"/>
        <v>2012</v>
      </c>
      <c r="T107" s="104">
        <v>0.44444444444444442</v>
      </c>
      <c r="U107" s="105">
        <f t="shared" si="98"/>
        <v>41211</v>
      </c>
      <c r="V107" s="104">
        <v>0.44444444444444442</v>
      </c>
      <c r="W107" s="106">
        <f t="shared" si="99"/>
        <v>0</v>
      </c>
      <c r="X107" s="174">
        <f t="shared" si="100"/>
        <v>0</v>
      </c>
      <c r="Y107" s="105">
        <f t="shared" si="101"/>
        <v>41211</v>
      </c>
      <c r="Z107" s="104">
        <v>0.44444444444444442</v>
      </c>
      <c r="AA107" s="106">
        <f t="shared" si="102"/>
        <v>0</v>
      </c>
      <c r="AB107" s="174">
        <f t="shared" si="103"/>
        <v>0</v>
      </c>
      <c r="AC107" s="105">
        <f t="shared" si="104"/>
        <v>41211</v>
      </c>
      <c r="AD107" s="104">
        <v>0.45</v>
      </c>
      <c r="AE107" s="106">
        <f t="shared" si="105"/>
        <v>0</v>
      </c>
      <c r="AF107" s="174">
        <f t="shared" si="106"/>
        <v>5.5555555555555913E-3</v>
      </c>
      <c r="AG107" s="105">
        <f t="shared" si="107"/>
        <v>41211</v>
      </c>
      <c r="AH107" s="104">
        <v>0.64583333333333337</v>
      </c>
      <c r="AI107" s="106">
        <f t="shared" si="108"/>
        <v>0</v>
      </c>
      <c r="AJ107" s="174">
        <f t="shared" si="109"/>
        <v>0.19583333333333336</v>
      </c>
      <c r="AM107" s="106">
        <f t="shared" si="110"/>
        <v>59343840</v>
      </c>
      <c r="AN107" s="174">
        <f t="shared" si="111"/>
        <v>59343840.645833336</v>
      </c>
      <c r="AQ107" s="106">
        <f t="shared" si="112"/>
        <v>0</v>
      </c>
      <c r="AR107" s="174">
        <f t="shared" si="113"/>
        <v>0</v>
      </c>
      <c r="AZ107" s="106">
        <f t="shared" si="114"/>
        <v>0</v>
      </c>
      <c r="BB107" s="33" t="s">
        <v>298</v>
      </c>
      <c r="BC107" s="55" t="s">
        <v>316</v>
      </c>
      <c r="BG107" s="42" t="b">
        <f t="shared" si="115"/>
        <v>0</v>
      </c>
      <c r="BH107" s="42" t="str">
        <f t="shared" si="157"/>
        <v xml:space="preserve">  </v>
      </c>
      <c r="BJ107" s="42" t="b">
        <f t="shared" si="116"/>
        <v>0</v>
      </c>
      <c r="BK107" s="42" t="str">
        <f t="shared" si="117"/>
        <v xml:space="preserve">  </v>
      </c>
      <c r="BM107" s="42" t="b">
        <f t="shared" si="118"/>
        <v>0</v>
      </c>
      <c r="BN107" s="42" t="str">
        <f t="shared" si="119"/>
        <v xml:space="preserve">  </v>
      </c>
      <c r="BP107" s="42" t="b">
        <f t="shared" si="120"/>
        <v>0</v>
      </c>
      <c r="BQ107" s="42" t="str">
        <f t="shared" si="121"/>
        <v xml:space="preserve">  </v>
      </c>
      <c r="BS107" s="42" t="b">
        <f t="shared" si="122"/>
        <v>0</v>
      </c>
      <c r="BT107" s="47" t="str">
        <f t="shared" si="123"/>
        <v xml:space="preserve">  </v>
      </c>
      <c r="BU107" s="48" t="s">
        <v>72</v>
      </c>
      <c r="BV107" s="38" t="b">
        <f t="shared" si="124"/>
        <v>1</v>
      </c>
      <c r="BW107" s="38">
        <v>4</v>
      </c>
      <c r="BY107" s="38" t="b">
        <f t="shared" si="126"/>
        <v>0</v>
      </c>
      <c r="BZ107" s="38" t="str">
        <f t="shared" si="127"/>
        <v xml:space="preserve">  </v>
      </c>
      <c r="CB107" s="38" t="b">
        <f t="shared" si="128"/>
        <v>0</v>
      </c>
      <c r="CC107" s="38" t="str">
        <f t="shared" si="129"/>
        <v xml:space="preserve">  </v>
      </c>
      <c r="CE107" s="38" t="b">
        <f t="shared" si="130"/>
        <v>0</v>
      </c>
      <c r="CF107" s="38" t="str">
        <f t="shared" si="131"/>
        <v xml:space="preserve">  </v>
      </c>
      <c r="CH107" s="38" t="b">
        <f t="shared" si="132"/>
        <v>0</v>
      </c>
      <c r="CI107" s="39" t="str">
        <f t="shared" si="133"/>
        <v xml:space="preserve">  </v>
      </c>
      <c r="CK107" s="67"/>
      <c r="CL107" s="67" t="b">
        <f t="shared" si="142"/>
        <v>0</v>
      </c>
      <c r="CM107" s="67" t="str">
        <f t="shared" si="134"/>
        <v xml:space="preserve">  </v>
      </c>
      <c r="CN107" s="67"/>
      <c r="CO107" s="67" t="b">
        <f t="shared" si="135"/>
        <v>0</v>
      </c>
      <c r="CP107" s="67" t="str">
        <f t="shared" si="136"/>
        <v xml:space="preserve">  </v>
      </c>
      <c r="CQ107" s="67"/>
      <c r="CR107" s="67" t="b">
        <f t="shared" si="143"/>
        <v>0</v>
      </c>
      <c r="CS107" s="67" t="str">
        <f t="shared" si="137"/>
        <v xml:space="preserve">  </v>
      </c>
      <c r="CT107" s="67"/>
      <c r="CU107" s="67" t="b">
        <f t="shared" si="144"/>
        <v>0</v>
      </c>
      <c r="CV107" s="68" t="str">
        <f t="shared" si="138"/>
        <v xml:space="preserve">  </v>
      </c>
      <c r="CW107" s="145">
        <f t="shared" si="145"/>
        <v>0</v>
      </c>
      <c r="CX107" s="146">
        <f t="shared" si="146"/>
        <v>4</v>
      </c>
      <c r="DE107" s="113" t="s">
        <v>272</v>
      </c>
      <c r="DJ107" s="73" t="s">
        <v>282</v>
      </c>
      <c r="DK107" s="125" t="s">
        <v>288</v>
      </c>
      <c r="DL107" t="s">
        <v>294</v>
      </c>
      <c r="DM107" t="s">
        <v>328</v>
      </c>
      <c r="DN107" s="121" t="s">
        <v>328</v>
      </c>
      <c r="DP107" s="120">
        <v>6</v>
      </c>
      <c r="DU107" s="120">
        <v>2</v>
      </c>
      <c r="FE107" s="15">
        <v>102</v>
      </c>
      <c r="FF107" s="14" t="s">
        <v>606</v>
      </c>
      <c r="FG107" t="str">
        <f t="shared" si="156"/>
        <v>102 ΠΕΑ Καλαμάτας Μεσσηνίας</v>
      </c>
      <c r="FH107" s="25">
        <v>88000</v>
      </c>
      <c r="FI107" s="155">
        <v>88000</v>
      </c>
      <c r="FJ107" s="156" t="s">
        <v>579</v>
      </c>
      <c r="FK107" t="str">
        <f t="shared" si="150"/>
        <v>88000 ΧΑΝΙΩΝ</v>
      </c>
    </row>
    <row r="108" spans="2:167">
      <c r="B108" s="149" t="s">
        <v>758</v>
      </c>
      <c r="C108" s="151">
        <v>2831022222</v>
      </c>
      <c r="D108" s="25" t="s">
        <v>608</v>
      </c>
      <c r="E108" s="168" t="str">
        <f t="shared" ref="E108" si="207">LEFT(D108,1)</f>
        <v>8</v>
      </c>
      <c r="F108" s="168" t="str">
        <f t="shared" ref="F108" si="208">MID(D108,2,2)</f>
        <v>81</v>
      </c>
      <c r="G108" s="168" t="str">
        <f t="shared" ref="G108" si="209">RIGHT(D108,2)</f>
        <v>ΟΥ</v>
      </c>
      <c r="H108" s="168" t="s">
        <v>644</v>
      </c>
      <c r="I108" s="168" t="s">
        <v>703</v>
      </c>
      <c r="L108" s="25" t="str">
        <f t="shared" si="154"/>
        <v>:</v>
      </c>
      <c r="O108" s="25" t="str">
        <f t="shared" si="155"/>
        <v>:</v>
      </c>
      <c r="P108" s="103">
        <v>41211</v>
      </c>
      <c r="Q108" s="73">
        <f t="shared" si="95"/>
        <v>29</v>
      </c>
      <c r="R108" s="73">
        <f t="shared" si="96"/>
        <v>10</v>
      </c>
      <c r="S108" s="73">
        <f t="shared" si="97"/>
        <v>2012</v>
      </c>
      <c r="T108" s="104">
        <v>0.71458333333333324</v>
      </c>
      <c r="U108" s="105">
        <f t="shared" si="98"/>
        <v>41211</v>
      </c>
      <c r="V108" s="104">
        <v>0.71527777777777779</v>
      </c>
      <c r="W108" s="106">
        <f t="shared" si="99"/>
        <v>0</v>
      </c>
      <c r="X108" s="174">
        <f t="shared" si="100"/>
        <v>6.94444444444553E-4</v>
      </c>
      <c r="Y108" s="105">
        <f t="shared" si="101"/>
        <v>41211</v>
      </c>
      <c r="Z108" s="104">
        <v>0.71597222222222223</v>
      </c>
      <c r="AA108" s="106">
        <f t="shared" si="102"/>
        <v>0</v>
      </c>
      <c r="AB108" s="174">
        <f t="shared" si="103"/>
        <v>6.9444444444444198E-4</v>
      </c>
      <c r="AC108" s="105">
        <f t="shared" si="104"/>
        <v>41211</v>
      </c>
      <c r="AD108" s="104">
        <v>0.72638888888888886</v>
      </c>
      <c r="AE108" s="106">
        <f t="shared" si="105"/>
        <v>0</v>
      </c>
      <c r="AF108" s="174">
        <f t="shared" si="106"/>
        <v>1.041666666666663E-2</v>
      </c>
      <c r="AG108" s="105">
        <f t="shared" si="107"/>
        <v>41211</v>
      </c>
      <c r="AH108" s="104">
        <v>0.86458333333333337</v>
      </c>
      <c r="AI108" s="106">
        <f t="shared" si="108"/>
        <v>0</v>
      </c>
      <c r="AJ108" s="174">
        <f t="shared" si="109"/>
        <v>0.13819444444444451</v>
      </c>
      <c r="AM108" s="106">
        <f t="shared" si="110"/>
        <v>59343840</v>
      </c>
      <c r="AN108" s="174">
        <f t="shared" si="111"/>
        <v>59343840.864583336</v>
      </c>
      <c r="AQ108" s="106">
        <f t="shared" si="112"/>
        <v>0</v>
      </c>
      <c r="AR108" s="174">
        <f t="shared" si="113"/>
        <v>0</v>
      </c>
      <c r="AZ108" s="106">
        <f t="shared" si="114"/>
        <v>0</v>
      </c>
      <c r="BB108" s="33" t="s">
        <v>298</v>
      </c>
      <c r="BC108" s="55" t="s">
        <v>316</v>
      </c>
      <c r="BF108" s="57" t="s">
        <v>249</v>
      </c>
      <c r="BG108" s="42" t="b">
        <f t="shared" si="115"/>
        <v>1</v>
      </c>
      <c r="BH108" s="42">
        <v>2</v>
      </c>
      <c r="BJ108" s="42" t="b">
        <f t="shared" si="116"/>
        <v>0</v>
      </c>
      <c r="BK108" s="42" t="str">
        <f t="shared" si="117"/>
        <v xml:space="preserve">  </v>
      </c>
      <c r="BM108" s="42" t="b">
        <f t="shared" si="118"/>
        <v>0</v>
      </c>
      <c r="BN108" s="42" t="str">
        <f t="shared" si="119"/>
        <v xml:space="preserve">  </v>
      </c>
      <c r="BP108" s="42" t="b">
        <f t="shared" si="120"/>
        <v>0</v>
      </c>
      <c r="BQ108" s="42" t="str">
        <f t="shared" si="121"/>
        <v xml:space="preserve">  </v>
      </c>
      <c r="BS108" s="42" t="b">
        <f t="shared" si="122"/>
        <v>0</v>
      </c>
      <c r="BT108" s="47" t="str">
        <f t="shared" si="123"/>
        <v xml:space="preserve">  </v>
      </c>
      <c r="BV108" s="38" t="b">
        <f t="shared" si="124"/>
        <v>0</v>
      </c>
      <c r="BW108" s="38" t="str">
        <f t="shared" si="125"/>
        <v xml:space="preserve">  </v>
      </c>
      <c r="BY108" s="38" t="b">
        <f t="shared" si="126"/>
        <v>0</v>
      </c>
      <c r="BZ108" s="38" t="str">
        <f t="shared" si="127"/>
        <v xml:space="preserve">  </v>
      </c>
      <c r="CB108" s="38" t="b">
        <f t="shared" si="128"/>
        <v>0</v>
      </c>
      <c r="CC108" s="38" t="str">
        <f t="shared" si="129"/>
        <v xml:space="preserve">  </v>
      </c>
      <c r="CE108" s="38" t="b">
        <f t="shared" si="130"/>
        <v>0</v>
      </c>
      <c r="CF108" s="38" t="str">
        <f t="shared" si="131"/>
        <v xml:space="preserve">  </v>
      </c>
      <c r="CH108" s="38" t="b">
        <f t="shared" si="132"/>
        <v>0</v>
      </c>
      <c r="CI108" s="39" t="str">
        <f t="shared" si="133"/>
        <v xml:space="preserve">  </v>
      </c>
      <c r="CK108" s="67"/>
      <c r="CL108" s="67" t="b">
        <f t="shared" si="142"/>
        <v>0</v>
      </c>
      <c r="CM108" s="67" t="str">
        <f t="shared" si="134"/>
        <v xml:space="preserve">  </v>
      </c>
      <c r="CN108" s="67"/>
      <c r="CO108" s="67" t="b">
        <f t="shared" si="135"/>
        <v>0</v>
      </c>
      <c r="CP108" s="67" t="str">
        <f t="shared" si="136"/>
        <v xml:space="preserve">  </v>
      </c>
      <c r="CQ108" s="67"/>
      <c r="CR108" s="67" t="b">
        <f t="shared" si="143"/>
        <v>0</v>
      </c>
      <c r="CS108" s="67" t="str">
        <f t="shared" si="137"/>
        <v xml:space="preserve">  </v>
      </c>
      <c r="CT108" s="67"/>
      <c r="CU108" s="67" t="b">
        <f t="shared" si="144"/>
        <v>0</v>
      </c>
      <c r="CV108" s="68" t="str">
        <f t="shared" si="138"/>
        <v xml:space="preserve">  </v>
      </c>
      <c r="CW108" s="145">
        <f t="shared" si="145"/>
        <v>2</v>
      </c>
      <c r="CX108" s="146">
        <f t="shared" si="146"/>
        <v>0</v>
      </c>
      <c r="DJ108" s="73" t="s">
        <v>282</v>
      </c>
      <c r="DK108" s="125" t="s">
        <v>286</v>
      </c>
      <c r="DL108" t="s">
        <v>294</v>
      </c>
      <c r="DM108" t="s">
        <v>328</v>
      </c>
      <c r="DN108" s="121" t="s">
        <v>328</v>
      </c>
      <c r="DP108" s="120">
        <v>2</v>
      </c>
      <c r="FE108" s="15">
        <v>166</v>
      </c>
      <c r="FF108" s="14" t="s">
        <v>607</v>
      </c>
      <c r="FG108" t="str">
        <f t="shared" si="156"/>
        <v>166 Μίκρας Θεσσαλονίκης</v>
      </c>
      <c r="FH108" s="25">
        <v>88100</v>
      </c>
      <c r="FI108" s="155">
        <v>88100</v>
      </c>
      <c r="FJ108" s="156" t="s">
        <v>562</v>
      </c>
      <c r="FK108" t="str">
        <f t="shared" si="150"/>
        <v>88100 ΡΕΘΥΜΝΟΥ</v>
      </c>
    </row>
    <row r="109" spans="2:167">
      <c r="B109" s="149" t="s">
        <v>758</v>
      </c>
      <c r="C109" s="151">
        <v>2831022222</v>
      </c>
      <c r="D109" s="25" t="s">
        <v>608</v>
      </c>
      <c r="E109" t="str">
        <f t="shared" si="139"/>
        <v>8</v>
      </c>
      <c r="F109" t="str">
        <f t="shared" si="140"/>
        <v>81</v>
      </c>
      <c r="G109" t="str">
        <f t="shared" si="141"/>
        <v>ΟΥ</v>
      </c>
      <c r="H109" s="168" t="s">
        <v>626</v>
      </c>
      <c r="I109" s="168" t="s">
        <v>688</v>
      </c>
      <c r="L109" s="25" t="str">
        <f t="shared" si="154"/>
        <v>:</v>
      </c>
      <c r="O109" s="25" t="str">
        <f t="shared" si="155"/>
        <v>:</v>
      </c>
      <c r="P109" s="103">
        <v>41211</v>
      </c>
      <c r="Q109" s="73">
        <f t="shared" si="95"/>
        <v>29</v>
      </c>
      <c r="R109" s="73">
        <f t="shared" si="96"/>
        <v>10</v>
      </c>
      <c r="S109" s="73">
        <f t="shared" si="97"/>
        <v>2012</v>
      </c>
      <c r="T109" s="104">
        <v>0.71319444444444446</v>
      </c>
      <c r="U109" s="105">
        <f t="shared" si="98"/>
        <v>41211</v>
      </c>
      <c r="V109" s="104">
        <v>0.71388888888888891</v>
      </c>
      <c r="W109" s="106">
        <f t="shared" si="99"/>
        <v>0</v>
      </c>
      <c r="X109" s="174">
        <f t="shared" si="100"/>
        <v>6.9444444444444198E-4</v>
      </c>
      <c r="Y109" s="105">
        <f t="shared" si="101"/>
        <v>41211</v>
      </c>
      <c r="Z109" s="104">
        <v>0.71458333333333324</v>
      </c>
      <c r="AA109" s="106">
        <f t="shared" si="102"/>
        <v>0</v>
      </c>
      <c r="AB109" s="174">
        <f t="shared" si="103"/>
        <v>6.9444444444433095E-4</v>
      </c>
      <c r="AC109" s="105">
        <f t="shared" si="104"/>
        <v>41211</v>
      </c>
      <c r="AD109" s="104">
        <v>0.71527777777777779</v>
      </c>
      <c r="AE109" s="106">
        <f t="shared" si="105"/>
        <v>0</v>
      </c>
      <c r="AF109" s="174">
        <f t="shared" si="106"/>
        <v>6.94444444444553E-4</v>
      </c>
      <c r="AG109" s="105">
        <f t="shared" si="107"/>
        <v>41211</v>
      </c>
      <c r="AH109" s="104">
        <v>0.77777777777777779</v>
      </c>
      <c r="AI109" s="106">
        <f t="shared" si="108"/>
        <v>0</v>
      </c>
      <c r="AJ109" s="174">
        <f t="shared" si="109"/>
        <v>6.25E-2</v>
      </c>
      <c r="AM109" s="106">
        <f t="shared" si="110"/>
        <v>59343840</v>
      </c>
      <c r="AN109" s="174">
        <f t="shared" si="111"/>
        <v>59343840.777777776</v>
      </c>
      <c r="AQ109" s="106">
        <f t="shared" si="112"/>
        <v>0</v>
      </c>
      <c r="AR109" s="174">
        <f t="shared" si="113"/>
        <v>0</v>
      </c>
      <c r="AZ109" s="106">
        <f t="shared" si="114"/>
        <v>0</v>
      </c>
      <c r="BB109" s="33" t="s">
        <v>298</v>
      </c>
      <c r="BC109" s="55" t="s">
        <v>316</v>
      </c>
      <c r="BF109" s="57" t="s">
        <v>249</v>
      </c>
      <c r="BG109" s="42" t="b">
        <f t="shared" si="115"/>
        <v>1</v>
      </c>
      <c r="BH109" s="42">
        <v>1</v>
      </c>
      <c r="BJ109" s="42" t="b">
        <f t="shared" si="116"/>
        <v>0</v>
      </c>
      <c r="BK109" s="42" t="str">
        <f t="shared" si="117"/>
        <v xml:space="preserve">  </v>
      </c>
      <c r="BM109" s="42" t="b">
        <f t="shared" si="118"/>
        <v>0</v>
      </c>
      <c r="BN109" s="42" t="str">
        <f t="shared" si="119"/>
        <v xml:space="preserve">  </v>
      </c>
      <c r="BP109" s="42" t="b">
        <f t="shared" si="120"/>
        <v>0</v>
      </c>
      <c r="BQ109" s="42" t="str">
        <f t="shared" si="121"/>
        <v xml:space="preserve">  </v>
      </c>
      <c r="BS109" s="42" t="b">
        <f t="shared" si="122"/>
        <v>0</v>
      </c>
      <c r="BT109" s="47" t="str">
        <f t="shared" si="123"/>
        <v xml:space="preserve">  </v>
      </c>
      <c r="BV109" s="38" t="b">
        <f t="shared" si="124"/>
        <v>0</v>
      </c>
      <c r="BW109" s="38" t="str">
        <f t="shared" si="125"/>
        <v xml:space="preserve">  </v>
      </c>
      <c r="BY109" s="38" t="b">
        <f t="shared" si="126"/>
        <v>0</v>
      </c>
      <c r="BZ109" s="38" t="str">
        <f t="shared" si="127"/>
        <v xml:space="preserve">  </v>
      </c>
      <c r="CB109" s="38" t="b">
        <f t="shared" si="128"/>
        <v>0</v>
      </c>
      <c r="CC109" s="38" t="str">
        <f t="shared" si="129"/>
        <v xml:space="preserve">  </v>
      </c>
      <c r="CE109" s="38" t="b">
        <f t="shared" si="130"/>
        <v>0</v>
      </c>
      <c r="CF109" s="38" t="str">
        <f t="shared" si="131"/>
        <v xml:space="preserve">  </v>
      </c>
      <c r="CH109" s="38" t="b">
        <f t="shared" si="132"/>
        <v>0</v>
      </c>
      <c r="CI109" s="39" t="str">
        <f t="shared" si="133"/>
        <v xml:space="preserve">  </v>
      </c>
      <c r="CK109" s="67"/>
      <c r="CL109" s="67" t="b">
        <f t="shared" si="142"/>
        <v>0</v>
      </c>
      <c r="CM109" s="67" t="str">
        <f t="shared" si="134"/>
        <v xml:space="preserve">  </v>
      </c>
      <c r="CN109" s="67"/>
      <c r="CO109" s="67" t="b">
        <f t="shared" si="135"/>
        <v>0</v>
      </c>
      <c r="CP109" s="67" t="str">
        <f t="shared" si="136"/>
        <v xml:space="preserve">  </v>
      </c>
      <c r="CQ109" s="67"/>
      <c r="CR109" s="67" t="b">
        <f t="shared" si="143"/>
        <v>0</v>
      </c>
      <c r="CS109" s="67" t="str">
        <f t="shared" si="137"/>
        <v xml:space="preserve">  </v>
      </c>
      <c r="CT109" s="67"/>
      <c r="CU109" s="67" t="b">
        <f t="shared" si="144"/>
        <v>0</v>
      </c>
      <c r="CV109" s="68" t="str">
        <f t="shared" si="138"/>
        <v xml:space="preserve">  </v>
      </c>
      <c r="CW109" s="145">
        <f t="shared" si="145"/>
        <v>1</v>
      </c>
      <c r="CX109" s="146">
        <f t="shared" si="146"/>
        <v>0</v>
      </c>
      <c r="DE109" s="113" t="s">
        <v>271</v>
      </c>
      <c r="DK109" s="125" t="s">
        <v>286</v>
      </c>
      <c r="DM109" t="s">
        <v>328</v>
      </c>
      <c r="DN109" s="121" t="s">
        <v>328</v>
      </c>
      <c r="DP109" s="120">
        <v>3</v>
      </c>
      <c r="DU109" s="120">
        <v>1</v>
      </c>
      <c r="FH109" s="25">
        <v>88200</v>
      </c>
      <c r="FI109" s="157">
        <v>88200</v>
      </c>
      <c r="FJ109" s="158" t="s">
        <v>533</v>
      </c>
      <c r="FK109" t="str">
        <f t="shared" si="150"/>
        <v>88200 ΛΑΣΙΘΙΟΥ</v>
      </c>
    </row>
    <row r="110" spans="2:167">
      <c r="B110" s="149" t="s">
        <v>758</v>
      </c>
      <c r="C110" s="151">
        <v>2831022222</v>
      </c>
      <c r="D110" s="25" t="s">
        <v>608</v>
      </c>
      <c r="E110" s="168" t="str">
        <f t="shared" ref="E110:E111" si="210">LEFT(D110,1)</f>
        <v>8</v>
      </c>
      <c r="F110" s="168" t="str">
        <f t="shared" ref="F110:F111" si="211">MID(D110,2,2)</f>
        <v>81</v>
      </c>
      <c r="G110" s="168" t="str">
        <f t="shared" ref="G110:G111" si="212">RIGHT(D110,2)</f>
        <v>ΟΥ</v>
      </c>
      <c r="H110" s="168" t="s">
        <v>626</v>
      </c>
      <c r="I110" s="168" t="s">
        <v>698</v>
      </c>
      <c r="L110" s="25" t="str">
        <f t="shared" si="154"/>
        <v>:</v>
      </c>
      <c r="O110" s="25" t="str">
        <f t="shared" si="155"/>
        <v>:</v>
      </c>
      <c r="P110" s="103">
        <v>41211</v>
      </c>
      <c r="Q110" s="73">
        <f t="shared" si="95"/>
        <v>29</v>
      </c>
      <c r="R110" s="73">
        <f t="shared" si="96"/>
        <v>10</v>
      </c>
      <c r="S110" s="73">
        <f t="shared" si="97"/>
        <v>2012</v>
      </c>
      <c r="T110" s="104">
        <v>0.63263888888888886</v>
      </c>
      <c r="U110" s="105">
        <f t="shared" si="98"/>
        <v>41211</v>
      </c>
      <c r="V110" s="104">
        <v>0.6333333333333333</v>
      </c>
      <c r="W110" s="106">
        <f t="shared" si="99"/>
        <v>0</v>
      </c>
      <c r="X110" s="174">
        <f t="shared" si="100"/>
        <v>6.9444444444444198E-4</v>
      </c>
      <c r="Y110" s="105">
        <f t="shared" si="101"/>
        <v>41211</v>
      </c>
      <c r="Z110" s="104">
        <v>0.63402777777777775</v>
      </c>
      <c r="AA110" s="106">
        <f t="shared" si="102"/>
        <v>0</v>
      </c>
      <c r="AB110" s="174">
        <f t="shared" si="103"/>
        <v>6.9444444444444198E-4</v>
      </c>
      <c r="AC110" s="105">
        <f t="shared" si="104"/>
        <v>41211</v>
      </c>
      <c r="AD110" s="104">
        <v>0.63541666666666663</v>
      </c>
      <c r="AE110" s="106">
        <f t="shared" si="105"/>
        <v>0</v>
      </c>
      <c r="AF110" s="174">
        <f t="shared" si="106"/>
        <v>1.388888888888884E-3</v>
      </c>
      <c r="AG110" s="105">
        <f t="shared" si="107"/>
        <v>41211</v>
      </c>
      <c r="AH110" s="104">
        <v>0.76388888888888884</v>
      </c>
      <c r="AI110" s="106">
        <f t="shared" si="108"/>
        <v>0</v>
      </c>
      <c r="AJ110" s="174">
        <f t="shared" si="109"/>
        <v>0.12847222222222221</v>
      </c>
      <c r="AM110" s="106">
        <f t="shared" si="110"/>
        <v>59343840</v>
      </c>
      <c r="AN110" s="174">
        <f t="shared" si="111"/>
        <v>59343840.763888888</v>
      </c>
      <c r="AQ110" s="106">
        <f t="shared" si="112"/>
        <v>0</v>
      </c>
      <c r="AR110" s="174">
        <f t="shared" si="113"/>
        <v>0</v>
      </c>
      <c r="AZ110" s="106">
        <f t="shared" si="114"/>
        <v>0</v>
      </c>
      <c r="BB110" s="33" t="s">
        <v>298</v>
      </c>
      <c r="BC110" s="55" t="s">
        <v>316</v>
      </c>
      <c r="BF110" s="57" t="s">
        <v>249</v>
      </c>
      <c r="BG110" s="42" t="b">
        <f t="shared" si="115"/>
        <v>1</v>
      </c>
      <c r="BH110" s="42">
        <v>13</v>
      </c>
      <c r="BJ110" s="42" t="b">
        <f t="shared" si="116"/>
        <v>0</v>
      </c>
      <c r="BK110" s="42" t="str">
        <f t="shared" si="117"/>
        <v xml:space="preserve">  </v>
      </c>
      <c r="BM110" s="42" t="b">
        <f t="shared" si="118"/>
        <v>0</v>
      </c>
      <c r="BN110" s="42" t="str">
        <f t="shared" si="119"/>
        <v xml:space="preserve">  </v>
      </c>
      <c r="BP110" s="42" t="b">
        <f t="shared" si="120"/>
        <v>0</v>
      </c>
      <c r="BQ110" s="42" t="str">
        <f t="shared" si="121"/>
        <v xml:space="preserve">  </v>
      </c>
      <c r="BS110" s="42" t="b">
        <f t="shared" si="122"/>
        <v>0</v>
      </c>
      <c r="BT110" s="47" t="str">
        <f t="shared" si="123"/>
        <v xml:space="preserve">  </v>
      </c>
      <c r="BV110" s="38" t="b">
        <f t="shared" si="124"/>
        <v>0</v>
      </c>
      <c r="BW110" s="38" t="str">
        <f t="shared" si="125"/>
        <v xml:space="preserve">  </v>
      </c>
      <c r="BY110" s="38" t="b">
        <f t="shared" si="126"/>
        <v>0</v>
      </c>
      <c r="BZ110" s="38" t="str">
        <f t="shared" si="127"/>
        <v xml:space="preserve">  </v>
      </c>
      <c r="CB110" s="38" t="b">
        <f t="shared" si="128"/>
        <v>0</v>
      </c>
      <c r="CC110" s="38" t="str">
        <f t="shared" si="129"/>
        <v xml:space="preserve">  </v>
      </c>
      <c r="CE110" s="38" t="b">
        <f t="shared" si="130"/>
        <v>0</v>
      </c>
      <c r="CF110" s="38" t="str">
        <f t="shared" si="131"/>
        <v xml:space="preserve">  </v>
      </c>
      <c r="CH110" s="38" t="b">
        <f t="shared" si="132"/>
        <v>0</v>
      </c>
      <c r="CI110" s="39" t="str">
        <f t="shared" si="133"/>
        <v xml:space="preserve">  </v>
      </c>
      <c r="CK110" s="67"/>
      <c r="CL110" s="67" t="b">
        <f t="shared" si="142"/>
        <v>0</v>
      </c>
      <c r="CM110" s="67" t="str">
        <f t="shared" si="134"/>
        <v xml:space="preserve">  </v>
      </c>
      <c r="CN110" s="67"/>
      <c r="CO110" s="67" t="b">
        <f t="shared" si="135"/>
        <v>0</v>
      </c>
      <c r="CP110" s="67" t="str">
        <f t="shared" si="136"/>
        <v xml:space="preserve">  </v>
      </c>
      <c r="CQ110" s="67"/>
      <c r="CR110" s="67" t="b">
        <f t="shared" si="143"/>
        <v>0</v>
      </c>
      <c r="CS110" s="67" t="str">
        <f t="shared" si="137"/>
        <v xml:space="preserve">  </v>
      </c>
      <c r="CT110" s="67"/>
      <c r="CU110" s="67" t="b">
        <f t="shared" si="144"/>
        <v>0</v>
      </c>
      <c r="CV110" s="68" t="str">
        <f t="shared" si="138"/>
        <v xml:space="preserve">  </v>
      </c>
      <c r="CW110" s="145">
        <f t="shared" si="145"/>
        <v>13</v>
      </c>
      <c r="CX110" s="146">
        <f t="shared" si="146"/>
        <v>0</v>
      </c>
      <c r="DE110" s="113" t="s">
        <v>273</v>
      </c>
      <c r="DJ110" s="73" t="s">
        <v>282</v>
      </c>
      <c r="DK110" s="125" t="s">
        <v>286</v>
      </c>
      <c r="DM110" t="s">
        <v>328</v>
      </c>
      <c r="DN110" s="121" t="s">
        <v>328</v>
      </c>
      <c r="DP110" s="120">
        <v>12</v>
      </c>
      <c r="DU110" s="120">
        <v>6</v>
      </c>
      <c r="FH110" s="25"/>
      <c r="FK110" t="str">
        <f t="shared" si="150"/>
        <v xml:space="preserve"> </v>
      </c>
    </row>
    <row r="111" spans="2:167">
      <c r="B111" s="149" t="s">
        <v>758</v>
      </c>
      <c r="C111" s="151">
        <v>2831022222</v>
      </c>
      <c r="D111" s="25" t="s">
        <v>608</v>
      </c>
      <c r="E111" s="168" t="str">
        <f t="shared" si="210"/>
        <v>8</v>
      </c>
      <c r="F111" s="168" t="str">
        <f t="shared" si="211"/>
        <v>81</v>
      </c>
      <c r="G111" s="168" t="str">
        <f t="shared" si="212"/>
        <v>ΟΥ</v>
      </c>
      <c r="H111" s="168" t="s">
        <v>626</v>
      </c>
      <c r="I111" s="168" t="s">
        <v>694</v>
      </c>
      <c r="L111" s="25" t="str">
        <f t="shared" si="154"/>
        <v>:</v>
      </c>
      <c r="O111" s="25" t="str">
        <f t="shared" si="155"/>
        <v>:</v>
      </c>
      <c r="P111" s="103">
        <v>41211</v>
      </c>
      <c r="Q111" s="73">
        <f t="shared" si="95"/>
        <v>29</v>
      </c>
      <c r="R111" s="73">
        <f t="shared" si="96"/>
        <v>10</v>
      </c>
      <c r="S111" s="73">
        <f t="shared" si="97"/>
        <v>2012</v>
      </c>
      <c r="T111" s="104">
        <v>0.55902777777777779</v>
      </c>
      <c r="U111" s="105">
        <f t="shared" si="98"/>
        <v>41211</v>
      </c>
      <c r="V111" s="104">
        <v>0.56111111111111112</v>
      </c>
      <c r="W111" s="106">
        <f t="shared" si="99"/>
        <v>0</v>
      </c>
      <c r="X111" s="174">
        <f t="shared" si="100"/>
        <v>2.0833333333333259E-3</v>
      </c>
      <c r="Y111" s="105">
        <f t="shared" si="101"/>
        <v>41211</v>
      </c>
      <c r="Z111" s="104">
        <v>0.56180555555555556</v>
      </c>
      <c r="AA111" s="106">
        <f t="shared" si="102"/>
        <v>0</v>
      </c>
      <c r="AB111" s="174">
        <f t="shared" si="103"/>
        <v>6.9444444444444198E-4</v>
      </c>
      <c r="AC111" s="105">
        <f t="shared" si="104"/>
        <v>41211</v>
      </c>
      <c r="AD111" s="104">
        <v>0.57638888888888895</v>
      </c>
      <c r="AE111" s="106">
        <f t="shared" si="105"/>
        <v>0</v>
      </c>
      <c r="AF111" s="174">
        <f t="shared" si="106"/>
        <v>1.4583333333333393E-2</v>
      </c>
      <c r="AG111" s="105">
        <f t="shared" si="107"/>
        <v>41211</v>
      </c>
      <c r="AH111" s="104">
        <v>0.64583333333333337</v>
      </c>
      <c r="AI111" s="106">
        <f t="shared" si="108"/>
        <v>0</v>
      </c>
      <c r="AJ111" s="174">
        <f t="shared" si="109"/>
        <v>6.944444444444442E-2</v>
      </c>
      <c r="AM111" s="106">
        <f t="shared" si="110"/>
        <v>59343840</v>
      </c>
      <c r="AN111" s="174">
        <f t="shared" si="111"/>
        <v>59343840.645833336</v>
      </c>
      <c r="AQ111" s="106">
        <f t="shared" si="112"/>
        <v>0</v>
      </c>
      <c r="AR111" s="174">
        <f t="shared" si="113"/>
        <v>0</v>
      </c>
      <c r="AZ111" s="106">
        <f t="shared" si="114"/>
        <v>0</v>
      </c>
      <c r="BB111" s="33" t="s">
        <v>298</v>
      </c>
      <c r="BC111" s="55" t="s">
        <v>316</v>
      </c>
      <c r="BG111" s="42" t="b">
        <f t="shared" si="115"/>
        <v>0</v>
      </c>
      <c r="BH111" s="42" t="str">
        <f t="shared" si="157"/>
        <v xml:space="preserve">  </v>
      </c>
      <c r="BJ111" s="42" t="b">
        <f t="shared" si="116"/>
        <v>0</v>
      </c>
      <c r="BK111" s="42" t="str">
        <f t="shared" si="117"/>
        <v xml:space="preserve">  </v>
      </c>
      <c r="BM111" s="42" t="b">
        <f t="shared" si="118"/>
        <v>0</v>
      </c>
      <c r="BN111" s="42" t="str">
        <f t="shared" si="119"/>
        <v xml:space="preserve">  </v>
      </c>
      <c r="BP111" s="42" t="b">
        <f t="shared" si="120"/>
        <v>0</v>
      </c>
      <c r="BQ111" s="42" t="str">
        <f t="shared" si="121"/>
        <v xml:space="preserve">  </v>
      </c>
      <c r="BS111" s="42" t="b">
        <f t="shared" si="122"/>
        <v>0</v>
      </c>
      <c r="BT111" s="47" t="str">
        <f t="shared" si="123"/>
        <v xml:space="preserve">  </v>
      </c>
      <c r="BU111" s="48" t="s">
        <v>72</v>
      </c>
      <c r="BV111" s="38" t="b">
        <f t="shared" si="124"/>
        <v>1</v>
      </c>
      <c r="BW111" s="38">
        <v>10</v>
      </c>
      <c r="BY111" s="38" t="b">
        <f t="shared" si="126"/>
        <v>0</v>
      </c>
      <c r="BZ111" s="38" t="str">
        <f t="shared" si="127"/>
        <v xml:space="preserve">  </v>
      </c>
      <c r="CB111" s="38" t="b">
        <f t="shared" si="128"/>
        <v>0</v>
      </c>
      <c r="CC111" s="38" t="str">
        <f t="shared" si="129"/>
        <v xml:space="preserve">  </v>
      </c>
      <c r="CE111" s="38" t="b">
        <f t="shared" si="130"/>
        <v>0</v>
      </c>
      <c r="CF111" s="38" t="str">
        <f t="shared" si="131"/>
        <v xml:space="preserve">  </v>
      </c>
      <c r="CH111" s="38" t="b">
        <f t="shared" si="132"/>
        <v>0</v>
      </c>
      <c r="CI111" s="39" t="str">
        <f t="shared" si="133"/>
        <v xml:space="preserve">  </v>
      </c>
      <c r="CK111" s="67"/>
      <c r="CL111" s="67" t="b">
        <f t="shared" si="142"/>
        <v>0</v>
      </c>
      <c r="CM111" s="67" t="str">
        <f t="shared" si="134"/>
        <v xml:space="preserve">  </v>
      </c>
      <c r="CN111" s="67"/>
      <c r="CO111" s="67" t="b">
        <f t="shared" si="135"/>
        <v>0</v>
      </c>
      <c r="CP111" s="67" t="str">
        <f t="shared" si="136"/>
        <v xml:space="preserve">  </v>
      </c>
      <c r="CQ111" s="67"/>
      <c r="CR111" s="67" t="b">
        <f t="shared" si="143"/>
        <v>0</v>
      </c>
      <c r="CS111" s="67" t="str">
        <f t="shared" si="137"/>
        <v xml:space="preserve">  </v>
      </c>
      <c r="CT111" s="67"/>
      <c r="CU111" s="67" t="b">
        <f t="shared" si="144"/>
        <v>0</v>
      </c>
      <c r="CV111" s="68" t="str">
        <f t="shared" si="138"/>
        <v xml:space="preserve">  </v>
      </c>
      <c r="CW111" s="145">
        <f t="shared" si="145"/>
        <v>0</v>
      </c>
      <c r="CX111" s="146">
        <f t="shared" si="146"/>
        <v>10</v>
      </c>
      <c r="DJ111" s="73" t="s">
        <v>282</v>
      </c>
      <c r="DK111" s="125" t="s">
        <v>288</v>
      </c>
      <c r="DM111" t="s">
        <v>328</v>
      </c>
      <c r="DN111" s="121" t="s">
        <v>328</v>
      </c>
      <c r="DP111" s="120">
        <v>10</v>
      </c>
      <c r="DU111" s="120">
        <v>4</v>
      </c>
      <c r="FK111" t="str">
        <f t="shared" si="150"/>
        <v xml:space="preserve"> </v>
      </c>
    </row>
    <row r="112" spans="2:167">
      <c r="B112" s="149" t="s">
        <v>758</v>
      </c>
      <c r="C112" s="151">
        <v>2831022222</v>
      </c>
      <c r="D112" s="25" t="s">
        <v>608</v>
      </c>
      <c r="E112" t="str">
        <f t="shared" si="139"/>
        <v>8</v>
      </c>
      <c r="F112" t="str">
        <f t="shared" si="140"/>
        <v>81</v>
      </c>
      <c r="G112" t="str">
        <f t="shared" si="141"/>
        <v>ΟΥ</v>
      </c>
      <c r="H112" s="168" t="s">
        <v>639</v>
      </c>
      <c r="I112" s="168" t="s">
        <v>689</v>
      </c>
      <c r="L112" s="25" t="str">
        <f t="shared" si="154"/>
        <v>:</v>
      </c>
      <c r="O112" s="25" t="str">
        <f t="shared" si="155"/>
        <v>:</v>
      </c>
      <c r="P112" s="103">
        <v>41211</v>
      </c>
      <c r="Q112" s="73">
        <f t="shared" si="95"/>
        <v>29</v>
      </c>
      <c r="R112" s="73">
        <f t="shared" si="96"/>
        <v>10</v>
      </c>
      <c r="S112" s="73">
        <f t="shared" si="97"/>
        <v>2012</v>
      </c>
      <c r="T112" s="104">
        <v>0.3923611111111111</v>
      </c>
      <c r="U112" s="105">
        <f t="shared" si="98"/>
        <v>41211</v>
      </c>
      <c r="W112" s="106">
        <f t="shared" si="99"/>
        <v>0</v>
      </c>
      <c r="X112" s="174">
        <f t="shared" si="100"/>
        <v>0.3923611111111111</v>
      </c>
      <c r="Y112" s="105">
        <f t="shared" si="101"/>
        <v>41211</v>
      </c>
      <c r="Z112" s="104">
        <v>0.39930555555555558</v>
      </c>
      <c r="AA112" s="106">
        <f t="shared" si="102"/>
        <v>0</v>
      </c>
      <c r="AB112" s="174">
        <f t="shared" si="103"/>
        <v>0.39930555555555558</v>
      </c>
      <c r="AC112" s="105">
        <f t="shared" si="104"/>
        <v>41211</v>
      </c>
      <c r="AD112" s="104">
        <v>0.40625</v>
      </c>
      <c r="AE112" s="106">
        <f t="shared" si="105"/>
        <v>0</v>
      </c>
      <c r="AF112" s="174">
        <f t="shared" si="106"/>
        <v>6.9444444444444198E-3</v>
      </c>
      <c r="AG112" s="105">
        <f t="shared" si="107"/>
        <v>41211</v>
      </c>
      <c r="AH112" s="104">
        <v>0.43055555555555558</v>
      </c>
      <c r="AI112" s="106">
        <f t="shared" si="108"/>
        <v>0</v>
      </c>
      <c r="AJ112" s="174">
        <f t="shared" si="109"/>
        <v>2.430555555555558E-2</v>
      </c>
      <c r="AM112" s="106">
        <f t="shared" si="110"/>
        <v>59343840</v>
      </c>
      <c r="AN112" s="174">
        <f t="shared" si="111"/>
        <v>59343840.430555552</v>
      </c>
      <c r="AQ112" s="106">
        <f t="shared" si="112"/>
        <v>0</v>
      </c>
      <c r="AR112" s="174">
        <f t="shared" si="113"/>
        <v>0</v>
      </c>
      <c r="AZ112" s="106">
        <f t="shared" si="114"/>
        <v>0</v>
      </c>
      <c r="BB112" s="33" t="s">
        <v>298</v>
      </c>
      <c r="BC112" s="55" t="s">
        <v>316</v>
      </c>
      <c r="BF112" s="57" t="s">
        <v>249</v>
      </c>
      <c r="BG112" s="42" t="b">
        <f t="shared" si="115"/>
        <v>1</v>
      </c>
      <c r="BH112" s="42">
        <v>3</v>
      </c>
      <c r="BJ112" s="42" t="b">
        <f t="shared" si="116"/>
        <v>0</v>
      </c>
      <c r="BK112" s="42" t="str">
        <f t="shared" si="117"/>
        <v xml:space="preserve">  </v>
      </c>
      <c r="BM112" s="42" t="b">
        <f t="shared" si="118"/>
        <v>0</v>
      </c>
      <c r="BN112" s="42" t="str">
        <f t="shared" si="119"/>
        <v xml:space="preserve">  </v>
      </c>
      <c r="BP112" s="42" t="b">
        <f t="shared" si="120"/>
        <v>0</v>
      </c>
      <c r="BQ112" s="42" t="str">
        <f t="shared" si="121"/>
        <v xml:space="preserve">  </v>
      </c>
      <c r="BS112" s="42" t="b">
        <f t="shared" si="122"/>
        <v>0</v>
      </c>
      <c r="BT112" s="47" t="str">
        <f t="shared" si="123"/>
        <v xml:space="preserve">  </v>
      </c>
      <c r="BV112" s="38" t="b">
        <f t="shared" si="124"/>
        <v>0</v>
      </c>
      <c r="BW112" s="38" t="str">
        <f t="shared" si="125"/>
        <v xml:space="preserve">  </v>
      </c>
      <c r="BY112" s="38" t="b">
        <f t="shared" si="126"/>
        <v>0</v>
      </c>
      <c r="BZ112" s="38" t="str">
        <f t="shared" si="127"/>
        <v xml:space="preserve">  </v>
      </c>
      <c r="CB112" s="38" t="b">
        <f t="shared" si="128"/>
        <v>0</v>
      </c>
      <c r="CC112" s="38" t="str">
        <f t="shared" si="129"/>
        <v xml:space="preserve">  </v>
      </c>
      <c r="CE112" s="38" t="b">
        <f t="shared" si="130"/>
        <v>0</v>
      </c>
      <c r="CF112" s="38" t="str">
        <f t="shared" si="131"/>
        <v xml:space="preserve">  </v>
      </c>
      <c r="CH112" s="38" t="b">
        <f t="shared" si="132"/>
        <v>0</v>
      </c>
      <c r="CI112" s="39" t="str">
        <f t="shared" si="133"/>
        <v xml:space="preserve">  </v>
      </c>
      <c r="CK112" s="67"/>
      <c r="CL112" s="67" t="b">
        <f t="shared" si="142"/>
        <v>0</v>
      </c>
      <c r="CM112" s="67" t="str">
        <f t="shared" si="134"/>
        <v xml:space="preserve">  </v>
      </c>
      <c r="CN112" s="67"/>
      <c r="CO112" s="67" t="b">
        <f t="shared" si="135"/>
        <v>0</v>
      </c>
      <c r="CP112" s="67" t="str">
        <f t="shared" si="136"/>
        <v xml:space="preserve">  </v>
      </c>
      <c r="CQ112" s="67"/>
      <c r="CR112" s="67" t="b">
        <f t="shared" si="143"/>
        <v>0</v>
      </c>
      <c r="CS112" s="67" t="str">
        <f t="shared" si="137"/>
        <v xml:space="preserve">  </v>
      </c>
      <c r="CT112" s="67"/>
      <c r="CU112" s="67" t="b">
        <f t="shared" si="144"/>
        <v>0</v>
      </c>
      <c r="CV112" s="68" t="str">
        <f t="shared" si="138"/>
        <v xml:space="preserve">  </v>
      </c>
      <c r="CW112" s="145">
        <f t="shared" si="145"/>
        <v>3</v>
      </c>
      <c r="CX112" s="146">
        <f t="shared" si="146"/>
        <v>0</v>
      </c>
      <c r="DJ112" s="73" t="s">
        <v>282</v>
      </c>
      <c r="DK112" s="125" t="s">
        <v>286</v>
      </c>
      <c r="DL112" t="s">
        <v>294</v>
      </c>
      <c r="DM112" t="s">
        <v>328</v>
      </c>
      <c r="DN112" s="121" t="s">
        <v>328</v>
      </c>
      <c r="DP112" s="120">
        <v>4</v>
      </c>
      <c r="DU112" s="120">
        <v>2</v>
      </c>
      <c r="FK112" t="str">
        <f t="shared" si="150"/>
        <v xml:space="preserve"> </v>
      </c>
    </row>
    <row r="113" spans="2:167">
      <c r="B113" s="149" t="s">
        <v>758</v>
      </c>
      <c r="C113" s="151">
        <v>2831022222</v>
      </c>
      <c r="D113" s="25" t="s">
        <v>608</v>
      </c>
      <c r="E113" t="str">
        <f t="shared" si="139"/>
        <v>8</v>
      </c>
      <c r="F113" t="str">
        <f t="shared" si="140"/>
        <v>81</v>
      </c>
      <c r="G113" t="str">
        <f t="shared" si="141"/>
        <v>ΟΥ</v>
      </c>
      <c r="H113" s="168" t="s">
        <v>704</v>
      </c>
      <c r="I113" s="168" t="s">
        <v>705</v>
      </c>
      <c r="L113" s="25" t="str">
        <f t="shared" si="154"/>
        <v>:</v>
      </c>
      <c r="O113" s="25" t="str">
        <f t="shared" si="155"/>
        <v>:</v>
      </c>
      <c r="P113" s="103">
        <v>41212</v>
      </c>
      <c r="Q113" s="73">
        <f t="shared" si="95"/>
        <v>30</v>
      </c>
      <c r="R113" s="73">
        <f t="shared" si="96"/>
        <v>10</v>
      </c>
      <c r="S113" s="73">
        <f t="shared" si="97"/>
        <v>2012</v>
      </c>
      <c r="T113" s="104">
        <v>0.73263888888888884</v>
      </c>
      <c r="U113" s="105">
        <f t="shared" si="98"/>
        <v>41212</v>
      </c>
      <c r="V113" s="104">
        <v>0.73541666666666661</v>
      </c>
      <c r="W113" s="106">
        <f t="shared" si="99"/>
        <v>0</v>
      </c>
      <c r="X113" s="174">
        <f t="shared" si="100"/>
        <v>2.7777777777777679E-3</v>
      </c>
      <c r="Y113" s="105">
        <f t="shared" si="101"/>
        <v>41212</v>
      </c>
      <c r="Z113" s="104">
        <v>1740</v>
      </c>
      <c r="AA113" s="106">
        <f t="shared" si="102"/>
        <v>0</v>
      </c>
      <c r="AB113" s="174">
        <f t="shared" si="103"/>
        <v>1739.2645833333333</v>
      </c>
      <c r="AC113" s="105">
        <f t="shared" si="104"/>
        <v>41212</v>
      </c>
      <c r="AD113" s="104">
        <v>0.74652777777777779</v>
      </c>
      <c r="AE113" s="106">
        <f t="shared" si="105"/>
        <v>0</v>
      </c>
      <c r="AF113" s="174">
        <f t="shared" si="106"/>
        <v>1739.2534722222222</v>
      </c>
      <c r="AG113" s="105">
        <f t="shared" si="107"/>
        <v>41212</v>
      </c>
      <c r="AH113" s="104">
        <v>0.83333333333333337</v>
      </c>
      <c r="AI113" s="106">
        <f t="shared" si="108"/>
        <v>0</v>
      </c>
      <c r="AJ113" s="174">
        <f t="shared" si="109"/>
        <v>8.680555555555558E-2</v>
      </c>
      <c r="AM113" s="106">
        <f t="shared" si="110"/>
        <v>59345280</v>
      </c>
      <c r="AN113" s="174">
        <f t="shared" si="111"/>
        <v>59345280.833333336</v>
      </c>
      <c r="AQ113" s="106">
        <f t="shared" si="112"/>
        <v>0</v>
      </c>
      <c r="AR113" s="174">
        <f t="shared" si="113"/>
        <v>0</v>
      </c>
      <c r="AZ113" s="106">
        <f t="shared" si="114"/>
        <v>0</v>
      </c>
      <c r="BB113" s="33" t="s">
        <v>298</v>
      </c>
      <c r="BC113" s="55" t="s">
        <v>316</v>
      </c>
      <c r="BG113" s="42" t="b">
        <f t="shared" si="115"/>
        <v>0</v>
      </c>
      <c r="BH113" s="42" t="str">
        <f t="shared" si="157"/>
        <v xml:space="preserve">  </v>
      </c>
      <c r="BJ113" s="42" t="b">
        <f t="shared" si="116"/>
        <v>0</v>
      </c>
      <c r="BK113" s="42" t="str">
        <f t="shared" si="117"/>
        <v xml:space="preserve">  </v>
      </c>
      <c r="BM113" s="42" t="b">
        <f t="shared" si="118"/>
        <v>0</v>
      </c>
      <c r="BN113" s="42" t="str">
        <f t="shared" si="119"/>
        <v xml:space="preserve">  </v>
      </c>
      <c r="BP113" s="42" t="b">
        <f t="shared" si="120"/>
        <v>0</v>
      </c>
      <c r="BQ113" s="42" t="str">
        <f t="shared" si="121"/>
        <v xml:space="preserve">  </v>
      </c>
      <c r="BS113" s="42" t="b">
        <f t="shared" si="122"/>
        <v>0</v>
      </c>
      <c r="BT113" s="47" t="str">
        <f t="shared" si="123"/>
        <v xml:space="preserve">  </v>
      </c>
      <c r="BU113" s="48" t="s">
        <v>72</v>
      </c>
      <c r="BV113" s="38" t="b">
        <f t="shared" si="124"/>
        <v>1</v>
      </c>
      <c r="BW113" s="38">
        <v>5</v>
      </c>
      <c r="BY113" s="38" t="b">
        <f t="shared" si="126"/>
        <v>0</v>
      </c>
      <c r="BZ113" s="38" t="str">
        <f t="shared" si="127"/>
        <v xml:space="preserve">  </v>
      </c>
      <c r="CB113" s="38" t="b">
        <f t="shared" si="128"/>
        <v>0</v>
      </c>
      <c r="CC113" s="38" t="str">
        <f t="shared" si="129"/>
        <v xml:space="preserve">  </v>
      </c>
      <c r="CE113" s="38" t="b">
        <f t="shared" si="130"/>
        <v>0</v>
      </c>
      <c r="CF113" s="38" t="str">
        <f t="shared" si="131"/>
        <v xml:space="preserve">  </v>
      </c>
      <c r="CH113" s="38" t="b">
        <f t="shared" si="132"/>
        <v>0</v>
      </c>
      <c r="CI113" s="39" t="str">
        <f t="shared" si="133"/>
        <v xml:space="preserve">  </v>
      </c>
      <c r="CK113" s="67"/>
      <c r="CL113" s="67" t="b">
        <f t="shared" si="142"/>
        <v>0</v>
      </c>
      <c r="CM113" s="67" t="str">
        <f t="shared" si="134"/>
        <v xml:space="preserve">  </v>
      </c>
      <c r="CN113" s="67"/>
      <c r="CO113" s="67" t="b">
        <f t="shared" si="135"/>
        <v>0</v>
      </c>
      <c r="CP113" s="67" t="str">
        <f t="shared" si="136"/>
        <v xml:space="preserve">  </v>
      </c>
      <c r="CQ113" s="67"/>
      <c r="CR113" s="67" t="b">
        <f t="shared" si="143"/>
        <v>0</v>
      </c>
      <c r="CS113" s="67" t="str">
        <f t="shared" si="137"/>
        <v xml:space="preserve">  </v>
      </c>
      <c r="CT113" s="67"/>
      <c r="CU113" s="67" t="b">
        <f t="shared" si="144"/>
        <v>0</v>
      </c>
      <c r="CV113" s="68" t="str">
        <f t="shared" si="138"/>
        <v xml:space="preserve">  </v>
      </c>
      <c r="CW113" s="145">
        <f t="shared" si="145"/>
        <v>0</v>
      </c>
      <c r="CX113" s="146">
        <f t="shared" si="146"/>
        <v>5</v>
      </c>
      <c r="DJ113" s="73" t="s">
        <v>282</v>
      </c>
      <c r="DK113" s="125" t="s">
        <v>288</v>
      </c>
      <c r="DL113" t="s">
        <v>296</v>
      </c>
      <c r="DM113" t="s">
        <v>328</v>
      </c>
      <c r="DN113" s="121" t="s">
        <v>328</v>
      </c>
      <c r="DP113" s="120">
        <v>3</v>
      </c>
      <c r="FK113" t="str">
        <f t="shared" si="150"/>
        <v xml:space="preserve"> </v>
      </c>
    </row>
    <row r="114" spans="2:167">
      <c r="B114" s="149" t="s">
        <v>758</v>
      </c>
      <c r="C114" s="151">
        <v>2831022222</v>
      </c>
      <c r="D114" s="25" t="s">
        <v>608</v>
      </c>
      <c r="E114" s="168" t="str">
        <f t="shared" ref="E114:E115" si="213">LEFT(D114,1)</f>
        <v>8</v>
      </c>
      <c r="F114" s="168" t="str">
        <f t="shared" ref="F114:F115" si="214">MID(D114,2,2)</f>
        <v>81</v>
      </c>
      <c r="G114" s="168" t="str">
        <f t="shared" ref="G114:G115" si="215">RIGHT(D114,2)</f>
        <v>ΟΥ</v>
      </c>
      <c r="H114" s="168" t="s">
        <v>639</v>
      </c>
      <c r="I114" s="168" t="s">
        <v>706</v>
      </c>
      <c r="L114" s="25" t="str">
        <f t="shared" si="154"/>
        <v>:</v>
      </c>
      <c r="O114" s="25" t="str">
        <f t="shared" si="155"/>
        <v>:</v>
      </c>
      <c r="P114" s="103">
        <v>41212</v>
      </c>
      <c r="Q114" s="73">
        <f t="shared" si="95"/>
        <v>30</v>
      </c>
      <c r="R114" s="73">
        <f t="shared" si="96"/>
        <v>10</v>
      </c>
      <c r="S114" s="73">
        <f t="shared" si="97"/>
        <v>2012</v>
      </c>
      <c r="T114" s="104">
        <v>0.70624999999999993</v>
      </c>
      <c r="U114" s="105">
        <f t="shared" si="98"/>
        <v>41212</v>
      </c>
      <c r="V114" s="104">
        <v>0.70763888888888893</v>
      </c>
      <c r="W114" s="106">
        <f t="shared" si="99"/>
        <v>0</v>
      </c>
      <c r="X114" s="174">
        <f t="shared" si="100"/>
        <v>1.388888888888995E-3</v>
      </c>
      <c r="Y114" s="105">
        <f t="shared" si="101"/>
        <v>41212</v>
      </c>
      <c r="Z114" s="104">
        <v>0.70833333333333337</v>
      </c>
      <c r="AA114" s="106">
        <f t="shared" si="102"/>
        <v>0</v>
      </c>
      <c r="AB114" s="174">
        <f t="shared" si="103"/>
        <v>6.9444444444444198E-4</v>
      </c>
      <c r="AC114" s="105">
        <f t="shared" si="104"/>
        <v>41212</v>
      </c>
      <c r="AD114" s="104">
        <v>0.71388888888888891</v>
      </c>
      <c r="AE114" s="106">
        <f t="shared" si="105"/>
        <v>0</v>
      </c>
      <c r="AF114" s="174">
        <f t="shared" si="106"/>
        <v>5.5555555555555358E-3</v>
      </c>
      <c r="AG114" s="105">
        <f t="shared" si="107"/>
        <v>41212</v>
      </c>
      <c r="AH114" s="104">
        <v>0.8125</v>
      </c>
      <c r="AI114" s="106">
        <f t="shared" si="108"/>
        <v>0</v>
      </c>
      <c r="AJ114" s="174">
        <f t="shared" si="109"/>
        <v>9.8611111111111094E-2</v>
      </c>
      <c r="AM114" s="106">
        <f t="shared" si="110"/>
        <v>59345280</v>
      </c>
      <c r="AN114" s="174">
        <f t="shared" si="111"/>
        <v>59345280.8125</v>
      </c>
      <c r="AQ114" s="106">
        <f t="shared" si="112"/>
        <v>0</v>
      </c>
      <c r="AR114" s="174">
        <f t="shared" si="113"/>
        <v>0</v>
      </c>
      <c r="AZ114" s="106">
        <f t="shared" si="114"/>
        <v>0</v>
      </c>
      <c r="BB114" s="33" t="s">
        <v>298</v>
      </c>
      <c r="BC114" s="55" t="s">
        <v>316</v>
      </c>
      <c r="BF114" s="57" t="s">
        <v>249</v>
      </c>
      <c r="BG114" s="42" t="b">
        <f t="shared" si="115"/>
        <v>1</v>
      </c>
      <c r="BH114" s="42">
        <v>10</v>
      </c>
      <c r="BJ114" s="42" t="b">
        <f t="shared" si="116"/>
        <v>0</v>
      </c>
      <c r="BK114" s="42" t="str">
        <f t="shared" si="117"/>
        <v xml:space="preserve">  </v>
      </c>
      <c r="BM114" s="42" t="b">
        <f t="shared" si="118"/>
        <v>0</v>
      </c>
      <c r="BN114" s="42" t="str">
        <f t="shared" si="119"/>
        <v xml:space="preserve">  </v>
      </c>
      <c r="BP114" s="42" t="b">
        <f t="shared" si="120"/>
        <v>0</v>
      </c>
      <c r="BQ114" s="42" t="str">
        <f t="shared" si="121"/>
        <v xml:space="preserve">  </v>
      </c>
      <c r="BS114" s="42" t="b">
        <f t="shared" si="122"/>
        <v>0</v>
      </c>
      <c r="BT114" s="47" t="str">
        <f t="shared" si="123"/>
        <v xml:space="preserve">  </v>
      </c>
      <c r="BV114" s="38" t="b">
        <f t="shared" si="124"/>
        <v>0</v>
      </c>
      <c r="BW114" s="38" t="str">
        <f t="shared" si="125"/>
        <v xml:space="preserve">  </v>
      </c>
      <c r="BY114" s="38" t="b">
        <f t="shared" si="126"/>
        <v>0</v>
      </c>
      <c r="BZ114" s="38" t="str">
        <f t="shared" si="127"/>
        <v xml:space="preserve">  </v>
      </c>
      <c r="CB114" s="38" t="b">
        <f t="shared" si="128"/>
        <v>0</v>
      </c>
      <c r="CC114" s="38" t="str">
        <f t="shared" si="129"/>
        <v xml:space="preserve">  </v>
      </c>
      <c r="CE114" s="38" t="b">
        <f t="shared" si="130"/>
        <v>0</v>
      </c>
      <c r="CF114" s="38" t="str">
        <f t="shared" si="131"/>
        <v xml:space="preserve">  </v>
      </c>
      <c r="CH114" s="38" t="b">
        <f t="shared" si="132"/>
        <v>0</v>
      </c>
      <c r="CI114" s="39" t="str">
        <f t="shared" si="133"/>
        <v xml:space="preserve">  </v>
      </c>
      <c r="CK114" s="67"/>
      <c r="CL114" s="67" t="b">
        <f t="shared" si="142"/>
        <v>0</v>
      </c>
      <c r="CM114" s="67" t="str">
        <f t="shared" si="134"/>
        <v xml:space="preserve">  </v>
      </c>
      <c r="CN114" s="67"/>
      <c r="CO114" s="67" t="b">
        <f t="shared" si="135"/>
        <v>0</v>
      </c>
      <c r="CP114" s="67" t="str">
        <f t="shared" si="136"/>
        <v xml:space="preserve">  </v>
      </c>
      <c r="CQ114" s="67"/>
      <c r="CR114" s="67" t="b">
        <f t="shared" si="143"/>
        <v>0</v>
      </c>
      <c r="CS114" s="67" t="str">
        <f t="shared" si="137"/>
        <v xml:space="preserve">  </v>
      </c>
      <c r="CT114" s="67"/>
      <c r="CU114" s="67" t="b">
        <f t="shared" si="144"/>
        <v>0</v>
      </c>
      <c r="CV114" s="68" t="str">
        <f t="shared" si="138"/>
        <v xml:space="preserve">  </v>
      </c>
      <c r="CW114" s="145">
        <f t="shared" si="145"/>
        <v>10</v>
      </c>
      <c r="CX114" s="146">
        <f t="shared" si="146"/>
        <v>0</v>
      </c>
      <c r="DJ114" s="73" t="s">
        <v>281</v>
      </c>
      <c r="DK114" s="125" t="s">
        <v>286</v>
      </c>
      <c r="DL114" t="s">
        <v>294</v>
      </c>
      <c r="DM114" t="s">
        <v>328</v>
      </c>
      <c r="DN114" s="121" t="s">
        <v>328</v>
      </c>
      <c r="DP114" s="120">
        <v>4</v>
      </c>
      <c r="DU114" s="120">
        <v>2</v>
      </c>
    </row>
    <row r="115" spans="2:167">
      <c r="B115" s="149" t="s">
        <v>758</v>
      </c>
      <c r="C115" s="151">
        <v>2831022222</v>
      </c>
      <c r="D115" s="25" t="s">
        <v>608</v>
      </c>
      <c r="E115" s="168" t="str">
        <f t="shared" si="213"/>
        <v>8</v>
      </c>
      <c r="F115" s="168" t="str">
        <f t="shared" si="214"/>
        <v>81</v>
      </c>
      <c r="G115" s="168" t="str">
        <f t="shared" si="215"/>
        <v>ΟΥ</v>
      </c>
      <c r="H115" s="168" t="s">
        <v>644</v>
      </c>
      <c r="I115" s="168" t="s">
        <v>707</v>
      </c>
      <c r="L115" s="25" t="str">
        <f t="shared" si="154"/>
        <v>:</v>
      </c>
      <c r="O115" s="25" t="str">
        <f t="shared" si="155"/>
        <v>:</v>
      </c>
      <c r="P115" s="103">
        <v>41212</v>
      </c>
      <c r="Q115" s="73">
        <f t="shared" si="95"/>
        <v>30</v>
      </c>
      <c r="R115" s="73">
        <f t="shared" si="96"/>
        <v>10</v>
      </c>
      <c r="S115" s="73">
        <f t="shared" si="97"/>
        <v>2012</v>
      </c>
      <c r="T115" s="104">
        <v>0.48958333333333331</v>
      </c>
      <c r="U115" s="105">
        <f t="shared" si="98"/>
        <v>41212</v>
      </c>
      <c r="V115" s="104">
        <v>0.49652777777777773</v>
      </c>
      <c r="W115" s="106">
        <f t="shared" si="99"/>
        <v>0</v>
      </c>
      <c r="X115" s="174">
        <f t="shared" si="100"/>
        <v>6.9444444444444198E-3</v>
      </c>
      <c r="Y115" s="105">
        <f t="shared" si="101"/>
        <v>41212</v>
      </c>
      <c r="Z115" s="104">
        <v>0.5</v>
      </c>
      <c r="AA115" s="106">
        <f t="shared" si="102"/>
        <v>0</v>
      </c>
      <c r="AB115" s="174">
        <f t="shared" si="103"/>
        <v>3.4722222222222654E-3</v>
      </c>
      <c r="AC115" s="105">
        <f t="shared" si="104"/>
        <v>41212</v>
      </c>
      <c r="AD115" s="104">
        <v>0.51041666666666663</v>
      </c>
      <c r="AE115" s="106">
        <f t="shared" si="105"/>
        <v>0</v>
      </c>
      <c r="AF115" s="174">
        <f t="shared" si="106"/>
        <v>1.041666666666663E-2</v>
      </c>
      <c r="AG115" s="105">
        <f t="shared" si="107"/>
        <v>41212</v>
      </c>
      <c r="AH115" s="104">
        <v>0.5625</v>
      </c>
      <c r="AI115" s="106">
        <f t="shared" si="108"/>
        <v>0</v>
      </c>
      <c r="AJ115" s="174">
        <f t="shared" si="109"/>
        <v>5.208333333333337E-2</v>
      </c>
      <c r="AM115" s="106">
        <f t="shared" si="110"/>
        <v>59345280</v>
      </c>
      <c r="AN115" s="174">
        <f t="shared" si="111"/>
        <v>59345280.5625</v>
      </c>
      <c r="AQ115" s="106">
        <f t="shared" si="112"/>
        <v>0</v>
      </c>
      <c r="AR115" s="174">
        <f t="shared" si="113"/>
        <v>0</v>
      </c>
      <c r="AZ115" s="106">
        <f t="shared" si="114"/>
        <v>0</v>
      </c>
      <c r="BB115" s="33" t="s">
        <v>298</v>
      </c>
      <c r="BC115" s="55" t="s">
        <v>316</v>
      </c>
      <c r="BG115" s="42" t="b">
        <f t="shared" si="115"/>
        <v>0</v>
      </c>
      <c r="BH115" s="42" t="str">
        <f t="shared" si="157"/>
        <v xml:space="preserve">  </v>
      </c>
      <c r="BJ115" s="42" t="b">
        <f t="shared" si="116"/>
        <v>0</v>
      </c>
      <c r="BK115" s="42" t="str">
        <f t="shared" si="117"/>
        <v xml:space="preserve">  </v>
      </c>
      <c r="BM115" s="42" t="b">
        <f t="shared" si="118"/>
        <v>0</v>
      </c>
      <c r="BN115" s="42" t="str">
        <f t="shared" si="119"/>
        <v xml:space="preserve">  </v>
      </c>
      <c r="BP115" s="42" t="b">
        <f t="shared" si="120"/>
        <v>0</v>
      </c>
      <c r="BQ115" s="42" t="str">
        <f t="shared" si="121"/>
        <v xml:space="preserve">  </v>
      </c>
      <c r="BS115" s="42" t="b">
        <f t="shared" si="122"/>
        <v>0</v>
      </c>
      <c r="BT115" s="47" t="str">
        <f t="shared" si="123"/>
        <v xml:space="preserve">  </v>
      </c>
      <c r="BU115" s="48" t="s">
        <v>72</v>
      </c>
      <c r="BV115" s="38" t="b">
        <f t="shared" si="124"/>
        <v>1</v>
      </c>
      <c r="BW115" s="38">
        <v>0.2</v>
      </c>
      <c r="BY115" s="38" t="b">
        <f t="shared" si="126"/>
        <v>0</v>
      </c>
      <c r="BZ115" s="38" t="str">
        <f t="shared" si="127"/>
        <v xml:space="preserve">  </v>
      </c>
      <c r="CB115" s="38" t="b">
        <f t="shared" si="128"/>
        <v>0</v>
      </c>
      <c r="CC115" s="38" t="str">
        <f t="shared" si="129"/>
        <v xml:space="preserve">  </v>
      </c>
      <c r="CE115" s="38" t="b">
        <f t="shared" si="130"/>
        <v>0</v>
      </c>
      <c r="CF115" s="38" t="str">
        <f t="shared" si="131"/>
        <v xml:space="preserve">  </v>
      </c>
      <c r="CH115" s="38" t="b">
        <f t="shared" si="132"/>
        <v>0</v>
      </c>
      <c r="CI115" s="39" t="str">
        <f t="shared" si="133"/>
        <v xml:space="preserve">  </v>
      </c>
      <c r="CK115" s="67"/>
      <c r="CL115" s="67" t="b">
        <f t="shared" si="142"/>
        <v>0</v>
      </c>
      <c r="CM115" s="67" t="str">
        <f t="shared" si="134"/>
        <v xml:space="preserve">  </v>
      </c>
      <c r="CN115" s="67"/>
      <c r="CO115" s="67" t="b">
        <f t="shared" si="135"/>
        <v>0</v>
      </c>
      <c r="CP115" s="67" t="str">
        <f t="shared" si="136"/>
        <v xml:space="preserve">  </v>
      </c>
      <c r="CQ115" s="67"/>
      <c r="CR115" s="67" t="b">
        <f t="shared" si="143"/>
        <v>0</v>
      </c>
      <c r="CS115" s="67" t="str">
        <f t="shared" si="137"/>
        <v xml:space="preserve">  </v>
      </c>
      <c r="CT115" s="67"/>
      <c r="CU115" s="67" t="b">
        <f t="shared" si="144"/>
        <v>0</v>
      </c>
      <c r="CV115" s="68" t="str">
        <f t="shared" si="138"/>
        <v xml:space="preserve">  </v>
      </c>
      <c r="CW115" s="145">
        <f t="shared" si="145"/>
        <v>0</v>
      </c>
      <c r="CX115" s="146">
        <f t="shared" si="146"/>
        <v>0.2</v>
      </c>
      <c r="DJ115" s="73" t="s">
        <v>282</v>
      </c>
      <c r="DK115" s="125" t="s">
        <v>288</v>
      </c>
      <c r="DL115" t="s">
        <v>294</v>
      </c>
      <c r="DM115" t="s">
        <v>328</v>
      </c>
      <c r="DN115" s="121" t="s">
        <v>328</v>
      </c>
      <c r="DP115" s="120">
        <v>2</v>
      </c>
      <c r="DU115" s="120">
        <v>1</v>
      </c>
    </row>
    <row r="116" spans="2:167">
      <c r="B116" s="149" t="s">
        <v>758</v>
      </c>
      <c r="C116" s="151">
        <v>2831022222</v>
      </c>
      <c r="D116" s="25" t="s">
        <v>608</v>
      </c>
      <c r="E116" s="168" t="str">
        <f t="shared" ref="E116" si="216">LEFT(D116,1)</f>
        <v>8</v>
      </c>
      <c r="F116" s="168" t="str">
        <f t="shared" ref="F116" si="217">MID(D116,2,2)</f>
        <v>81</v>
      </c>
      <c r="G116" s="168" t="str">
        <f t="shared" ref="G116" si="218">RIGHT(D116,2)</f>
        <v>ΟΥ</v>
      </c>
      <c r="H116" s="168" t="s">
        <v>644</v>
      </c>
      <c r="I116" s="168" t="s">
        <v>708</v>
      </c>
      <c r="L116" s="25" t="str">
        <f t="shared" si="154"/>
        <v>:</v>
      </c>
      <c r="O116" s="25" t="str">
        <f t="shared" si="155"/>
        <v>:</v>
      </c>
      <c r="P116" s="103">
        <v>41212</v>
      </c>
      <c r="Q116" s="73">
        <f t="shared" si="95"/>
        <v>30</v>
      </c>
      <c r="R116" s="73">
        <f t="shared" si="96"/>
        <v>10</v>
      </c>
      <c r="S116" s="73">
        <f t="shared" si="97"/>
        <v>2012</v>
      </c>
      <c r="T116" s="104">
        <v>0.57291666666666663</v>
      </c>
      <c r="U116" s="105">
        <f t="shared" si="98"/>
        <v>41212</v>
      </c>
      <c r="V116" s="104">
        <v>0.57638888888888895</v>
      </c>
      <c r="W116" s="106">
        <f t="shared" si="99"/>
        <v>0</v>
      </c>
      <c r="X116" s="174">
        <f t="shared" si="100"/>
        <v>3.4722222222223209E-3</v>
      </c>
      <c r="Y116" s="105">
        <f t="shared" si="101"/>
        <v>41212</v>
      </c>
      <c r="Z116" s="104">
        <v>0.58333333333333337</v>
      </c>
      <c r="AA116" s="106">
        <f t="shared" si="102"/>
        <v>0</v>
      </c>
      <c r="AB116" s="174">
        <f t="shared" si="103"/>
        <v>6.9444444444444198E-3</v>
      </c>
      <c r="AC116" s="105">
        <f t="shared" si="104"/>
        <v>41212</v>
      </c>
      <c r="AD116" s="104">
        <v>0.59375</v>
      </c>
      <c r="AE116" s="106">
        <f t="shared" si="105"/>
        <v>0</v>
      </c>
      <c r="AF116" s="174">
        <f t="shared" si="106"/>
        <v>1.041666666666663E-2</v>
      </c>
      <c r="AG116" s="105">
        <f t="shared" si="107"/>
        <v>41212</v>
      </c>
      <c r="AH116" s="104">
        <v>0.66666666666666663</v>
      </c>
      <c r="AI116" s="106">
        <f t="shared" si="108"/>
        <v>0</v>
      </c>
      <c r="AJ116" s="174">
        <f t="shared" si="109"/>
        <v>7.291666666666663E-2</v>
      </c>
      <c r="AM116" s="106">
        <f t="shared" si="110"/>
        <v>59345280</v>
      </c>
      <c r="AN116" s="174">
        <f t="shared" si="111"/>
        <v>59345280.666666664</v>
      </c>
      <c r="AQ116" s="106">
        <f t="shared" si="112"/>
        <v>0</v>
      </c>
      <c r="AR116" s="174">
        <f t="shared" si="113"/>
        <v>0</v>
      </c>
      <c r="AZ116" s="106">
        <f t="shared" si="114"/>
        <v>0</v>
      </c>
      <c r="BB116" s="33" t="s">
        <v>298</v>
      </c>
      <c r="BC116" s="55" t="s">
        <v>316</v>
      </c>
      <c r="BG116" s="42" t="b">
        <f t="shared" si="115"/>
        <v>0</v>
      </c>
      <c r="BH116" s="42" t="str">
        <f t="shared" si="157"/>
        <v xml:space="preserve">  </v>
      </c>
      <c r="BJ116" s="42" t="b">
        <f t="shared" si="116"/>
        <v>0</v>
      </c>
      <c r="BK116" s="42" t="str">
        <f t="shared" si="117"/>
        <v xml:space="preserve">  </v>
      </c>
      <c r="BM116" s="42" t="b">
        <f t="shared" si="118"/>
        <v>0</v>
      </c>
      <c r="BN116" s="42" t="str">
        <f t="shared" si="119"/>
        <v xml:space="preserve">  </v>
      </c>
      <c r="BP116" s="42" t="b">
        <f t="shared" si="120"/>
        <v>0</v>
      </c>
      <c r="BQ116" s="42" t="str">
        <f t="shared" si="121"/>
        <v xml:space="preserve">  </v>
      </c>
      <c r="BS116" s="42" t="b">
        <f t="shared" si="122"/>
        <v>0</v>
      </c>
      <c r="BT116" s="47" t="str">
        <f t="shared" si="123"/>
        <v xml:space="preserve">  </v>
      </c>
      <c r="BU116" s="48" t="s">
        <v>72</v>
      </c>
      <c r="BV116" s="38" t="b">
        <f t="shared" si="124"/>
        <v>1</v>
      </c>
      <c r="BW116" s="38">
        <v>3</v>
      </c>
      <c r="BY116" s="38" t="b">
        <f t="shared" si="126"/>
        <v>0</v>
      </c>
      <c r="BZ116" s="38" t="str">
        <f t="shared" si="127"/>
        <v xml:space="preserve">  </v>
      </c>
      <c r="CB116" s="38" t="b">
        <f t="shared" si="128"/>
        <v>0</v>
      </c>
      <c r="CC116" s="38" t="str">
        <f t="shared" si="129"/>
        <v xml:space="preserve">  </v>
      </c>
      <c r="CE116" s="38" t="b">
        <f t="shared" si="130"/>
        <v>0</v>
      </c>
      <c r="CF116" s="38" t="str">
        <f t="shared" si="131"/>
        <v xml:space="preserve">  </v>
      </c>
      <c r="CH116" s="38" t="b">
        <f t="shared" si="132"/>
        <v>0</v>
      </c>
      <c r="CI116" s="39" t="str">
        <f t="shared" si="133"/>
        <v xml:space="preserve">  </v>
      </c>
      <c r="CK116" s="67"/>
      <c r="CL116" s="67" t="b">
        <f t="shared" si="142"/>
        <v>0</v>
      </c>
      <c r="CM116" s="67" t="str">
        <f t="shared" si="134"/>
        <v xml:space="preserve">  </v>
      </c>
      <c r="CN116" s="67"/>
      <c r="CO116" s="67" t="b">
        <f t="shared" si="135"/>
        <v>0</v>
      </c>
      <c r="CP116" s="67" t="str">
        <f t="shared" si="136"/>
        <v xml:space="preserve">  </v>
      </c>
      <c r="CQ116" s="67"/>
      <c r="CR116" s="67" t="b">
        <f t="shared" si="143"/>
        <v>0</v>
      </c>
      <c r="CS116" s="67" t="str">
        <f t="shared" si="137"/>
        <v xml:space="preserve">  </v>
      </c>
      <c r="CT116" s="67"/>
      <c r="CU116" s="67" t="b">
        <f t="shared" si="144"/>
        <v>0</v>
      </c>
      <c r="CV116" s="68" t="str">
        <f t="shared" si="138"/>
        <v xml:space="preserve">  </v>
      </c>
      <c r="CW116" s="145">
        <f t="shared" si="145"/>
        <v>0</v>
      </c>
      <c r="CX116" s="146">
        <f t="shared" si="146"/>
        <v>3</v>
      </c>
      <c r="DJ116" s="73" t="s">
        <v>282</v>
      </c>
      <c r="DK116" s="125" t="s">
        <v>288</v>
      </c>
      <c r="DL116" t="s">
        <v>294</v>
      </c>
      <c r="DM116" t="s">
        <v>328</v>
      </c>
      <c r="DN116" s="121" t="s">
        <v>328</v>
      </c>
      <c r="DP116" s="120">
        <v>2</v>
      </c>
      <c r="DU116" s="120">
        <v>1</v>
      </c>
    </row>
    <row r="117" spans="2:167">
      <c r="B117" s="149" t="s">
        <v>758</v>
      </c>
      <c r="C117" s="151">
        <v>2831022222</v>
      </c>
      <c r="D117" s="25" t="s">
        <v>608</v>
      </c>
      <c r="E117" s="168" t="str">
        <f t="shared" ref="E117:E118" si="219">LEFT(D117,1)</f>
        <v>8</v>
      </c>
      <c r="F117" s="168" t="str">
        <f t="shared" ref="F117:F118" si="220">MID(D117,2,2)</f>
        <v>81</v>
      </c>
      <c r="G117" s="168" t="str">
        <f t="shared" ref="G117:G118" si="221">RIGHT(D117,2)</f>
        <v>ΟΥ</v>
      </c>
      <c r="H117" s="168" t="s">
        <v>644</v>
      </c>
      <c r="I117" s="168" t="s">
        <v>709</v>
      </c>
      <c r="L117" s="25" t="str">
        <f t="shared" si="154"/>
        <v>:</v>
      </c>
      <c r="O117" s="25" t="str">
        <f t="shared" si="155"/>
        <v>:</v>
      </c>
      <c r="P117" s="103">
        <v>41212</v>
      </c>
      <c r="Q117" s="73">
        <f t="shared" si="95"/>
        <v>30</v>
      </c>
      <c r="R117" s="73">
        <f t="shared" si="96"/>
        <v>10</v>
      </c>
      <c r="S117" s="73">
        <f t="shared" si="97"/>
        <v>2012</v>
      </c>
      <c r="T117" s="104">
        <v>0.59375</v>
      </c>
      <c r="U117" s="105">
        <f t="shared" si="98"/>
        <v>41212</v>
      </c>
      <c r="V117" s="104">
        <v>0.59722222222222221</v>
      </c>
      <c r="W117" s="106">
        <f t="shared" si="99"/>
        <v>0</v>
      </c>
      <c r="X117" s="174">
        <f t="shared" si="100"/>
        <v>3.4722222222222099E-3</v>
      </c>
      <c r="Y117" s="105">
        <f t="shared" si="101"/>
        <v>41212</v>
      </c>
      <c r="Z117" s="104">
        <v>0.60416666666666663</v>
      </c>
      <c r="AA117" s="106">
        <f t="shared" si="102"/>
        <v>0</v>
      </c>
      <c r="AB117" s="174">
        <f t="shared" si="103"/>
        <v>6.9444444444444198E-3</v>
      </c>
      <c r="AC117" s="105">
        <f t="shared" si="104"/>
        <v>41212</v>
      </c>
      <c r="AD117" s="104">
        <v>0.61805555555555558</v>
      </c>
      <c r="AE117" s="106">
        <f t="shared" si="105"/>
        <v>0</v>
      </c>
      <c r="AF117" s="174">
        <f t="shared" si="106"/>
        <v>1.3888888888888951E-2</v>
      </c>
      <c r="AG117" s="105">
        <f t="shared" si="107"/>
        <v>41212</v>
      </c>
      <c r="AH117" s="104">
        <v>0.69791666666666663</v>
      </c>
      <c r="AI117" s="106">
        <f t="shared" si="108"/>
        <v>0</v>
      </c>
      <c r="AJ117" s="174">
        <f t="shared" si="109"/>
        <v>7.9861111111111049E-2</v>
      </c>
      <c r="AM117" s="106">
        <f t="shared" si="110"/>
        <v>59345280</v>
      </c>
      <c r="AN117" s="174">
        <f t="shared" si="111"/>
        <v>59345280.697916664</v>
      </c>
      <c r="AQ117" s="106">
        <f t="shared" si="112"/>
        <v>0</v>
      </c>
      <c r="AR117" s="174">
        <f t="shared" si="113"/>
        <v>0</v>
      </c>
      <c r="AZ117" s="106">
        <f t="shared" si="114"/>
        <v>0</v>
      </c>
      <c r="BB117" s="33" t="s">
        <v>298</v>
      </c>
      <c r="BC117" s="55" t="s">
        <v>316</v>
      </c>
      <c r="BF117" s="57" t="s">
        <v>249</v>
      </c>
      <c r="BG117" s="42" t="b">
        <f t="shared" si="115"/>
        <v>1</v>
      </c>
      <c r="BH117" s="42">
        <v>2</v>
      </c>
      <c r="BJ117" s="42" t="b">
        <f t="shared" si="116"/>
        <v>0</v>
      </c>
      <c r="BK117" s="42" t="str">
        <f t="shared" si="117"/>
        <v xml:space="preserve">  </v>
      </c>
      <c r="BM117" s="42" t="b">
        <f t="shared" si="118"/>
        <v>0</v>
      </c>
      <c r="BN117" s="42" t="str">
        <f t="shared" si="119"/>
        <v xml:space="preserve">  </v>
      </c>
      <c r="BP117" s="42" t="b">
        <f t="shared" si="120"/>
        <v>0</v>
      </c>
      <c r="BQ117" s="42" t="str">
        <f t="shared" si="121"/>
        <v xml:space="preserve">  </v>
      </c>
      <c r="BS117" s="42" t="b">
        <f t="shared" si="122"/>
        <v>0</v>
      </c>
      <c r="BT117" s="47" t="str">
        <f t="shared" si="123"/>
        <v xml:space="preserve">  </v>
      </c>
      <c r="BV117" s="38" t="b">
        <f t="shared" si="124"/>
        <v>0</v>
      </c>
      <c r="BW117" s="38" t="str">
        <f t="shared" si="125"/>
        <v xml:space="preserve">  </v>
      </c>
      <c r="BY117" s="38" t="b">
        <f t="shared" si="126"/>
        <v>0</v>
      </c>
      <c r="BZ117" s="38" t="str">
        <f t="shared" si="127"/>
        <v xml:space="preserve">  </v>
      </c>
      <c r="CB117" s="38" t="b">
        <f t="shared" si="128"/>
        <v>0</v>
      </c>
      <c r="CC117" s="38" t="str">
        <f t="shared" si="129"/>
        <v xml:space="preserve">  </v>
      </c>
      <c r="CE117" s="38" t="b">
        <f t="shared" si="130"/>
        <v>0</v>
      </c>
      <c r="CF117" s="38" t="str">
        <f t="shared" si="131"/>
        <v xml:space="preserve">  </v>
      </c>
      <c r="CH117" s="38" t="b">
        <f t="shared" si="132"/>
        <v>0</v>
      </c>
      <c r="CI117" s="39" t="str">
        <f t="shared" si="133"/>
        <v xml:space="preserve">  </v>
      </c>
      <c r="CK117" s="67"/>
      <c r="CL117" s="67" t="b">
        <f t="shared" si="142"/>
        <v>0</v>
      </c>
      <c r="CM117" s="67" t="str">
        <f t="shared" si="134"/>
        <v xml:space="preserve">  </v>
      </c>
      <c r="CN117" s="67"/>
      <c r="CO117" s="67" t="b">
        <f t="shared" si="135"/>
        <v>0</v>
      </c>
      <c r="CP117" s="67" t="str">
        <f t="shared" si="136"/>
        <v xml:space="preserve">  </v>
      </c>
      <c r="CQ117" s="67"/>
      <c r="CR117" s="67" t="b">
        <f t="shared" si="143"/>
        <v>0</v>
      </c>
      <c r="CS117" s="67" t="str">
        <f t="shared" si="137"/>
        <v xml:space="preserve">  </v>
      </c>
      <c r="CT117" s="67"/>
      <c r="CU117" s="67" t="b">
        <f t="shared" si="144"/>
        <v>0</v>
      </c>
      <c r="CV117" s="68" t="str">
        <f t="shared" si="138"/>
        <v xml:space="preserve">  </v>
      </c>
      <c r="CW117" s="145">
        <f t="shared" si="145"/>
        <v>2</v>
      </c>
      <c r="CX117" s="146">
        <f t="shared" si="146"/>
        <v>0</v>
      </c>
      <c r="DJ117" s="73" t="s">
        <v>282</v>
      </c>
      <c r="DL117" t="s">
        <v>294</v>
      </c>
      <c r="DM117" t="s">
        <v>328</v>
      </c>
      <c r="DN117" s="121" t="s">
        <v>328</v>
      </c>
      <c r="DP117" s="120">
        <v>5</v>
      </c>
      <c r="DU117" s="120">
        <v>1</v>
      </c>
    </row>
    <row r="118" spans="2:167">
      <c r="B118" s="149" t="s">
        <v>758</v>
      </c>
      <c r="C118" s="151">
        <v>2831022222</v>
      </c>
      <c r="D118" s="25" t="s">
        <v>608</v>
      </c>
      <c r="E118" s="168" t="str">
        <f t="shared" si="219"/>
        <v>8</v>
      </c>
      <c r="F118" s="168" t="str">
        <f t="shared" si="220"/>
        <v>81</v>
      </c>
      <c r="G118" s="168" t="str">
        <f t="shared" si="221"/>
        <v>ΟΥ</v>
      </c>
      <c r="H118" s="168" t="s">
        <v>629</v>
      </c>
      <c r="I118" s="168" t="s">
        <v>735</v>
      </c>
      <c r="L118" s="25" t="str">
        <f t="shared" si="154"/>
        <v>:</v>
      </c>
      <c r="O118" s="25" t="str">
        <f t="shared" si="155"/>
        <v>:</v>
      </c>
      <c r="P118" s="103">
        <v>41211</v>
      </c>
      <c r="Q118" s="73">
        <f t="shared" si="95"/>
        <v>29</v>
      </c>
      <c r="R118" s="73">
        <f t="shared" si="96"/>
        <v>10</v>
      </c>
      <c r="S118" s="73">
        <f t="shared" si="97"/>
        <v>2012</v>
      </c>
      <c r="T118" s="104">
        <v>0.47916666666666669</v>
      </c>
      <c r="U118" s="105">
        <f t="shared" si="98"/>
        <v>41211</v>
      </c>
      <c r="V118" s="104">
        <v>0.48055555555555557</v>
      </c>
      <c r="W118" s="106">
        <f t="shared" si="99"/>
        <v>0</v>
      </c>
      <c r="X118" s="174">
        <f t="shared" si="100"/>
        <v>1.388888888888884E-3</v>
      </c>
      <c r="Y118" s="105">
        <f t="shared" si="101"/>
        <v>41211</v>
      </c>
      <c r="Z118" s="104">
        <v>0.4826388888888889</v>
      </c>
      <c r="AA118" s="106">
        <f t="shared" si="102"/>
        <v>0</v>
      </c>
      <c r="AB118" s="174">
        <f t="shared" si="103"/>
        <v>2.0833333333333259E-3</v>
      </c>
      <c r="AC118" s="105">
        <f t="shared" si="104"/>
        <v>41211</v>
      </c>
      <c r="AD118" s="104">
        <v>0.5</v>
      </c>
      <c r="AE118" s="106">
        <f t="shared" si="105"/>
        <v>0</v>
      </c>
      <c r="AF118" s="174">
        <f t="shared" si="106"/>
        <v>1.7361111111111105E-2</v>
      </c>
      <c r="AG118" s="105">
        <f t="shared" si="107"/>
        <v>41211</v>
      </c>
      <c r="AH118" s="104">
        <v>0.89583333333333337</v>
      </c>
      <c r="AI118" s="106">
        <f t="shared" si="108"/>
        <v>0</v>
      </c>
      <c r="AJ118" s="174">
        <f t="shared" si="109"/>
        <v>0.39583333333333337</v>
      </c>
      <c r="AM118" s="106">
        <f t="shared" si="110"/>
        <v>59343840</v>
      </c>
      <c r="AN118" s="174">
        <f t="shared" si="111"/>
        <v>59343840.895833336</v>
      </c>
      <c r="AQ118" s="106">
        <f t="shared" si="112"/>
        <v>0</v>
      </c>
      <c r="AR118" s="174">
        <f t="shared" si="113"/>
        <v>0</v>
      </c>
      <c r="AZ118" s="106">
        <f t="shared" si="114"/>
        <v>0</v>
      </c>
      <c r="BB118" s="33" t="s">
        <v>298</v>
      </c>
      <c r="BC118" s="55" t="s">
        <v>316</v>
      </c>
      <c r="BF118" s="57" t="s">
        <v>249</v>
      </c>
      <c r="BG118" s="42" t="b">
        <f t="shared" si="115"/>
        <v>1</v>
      </c>
      <c r="BH118" s="42">
        <v>10</v>
      </c>
      <c r="BJ118" s="42" t="b">
        <f t="shared" si="116"/>
        <v>0</v>
      </c>
      <c r="BK118" s="42" t="str">
        <f t="shared" si="117"/>
        <v xml:space="preserve">  </v>
      </c>
      <c r="BM118" s="42" t="b">
        <f t="shared" si="118"/>
        <v>0</v>
      </c>
      <c r="BN118" s="42" t="str">
        <f t="shared" si="119"/>
        <v xml:space="preserve">  </v>
      </c>
      <c r="BP118" s="42" t="b">
        <f t="shared" si="120"/>
        <v>0</v>
      </c>
      <c r="BQ118" s="42" t="str">
        <f t="shared" si="121"/>
        <v xml:space="preserve">  </v>
      </c>
      <c r="BS118" s="42" t="b">
        <f t="shared" si="122"/>
        <v>0</v>
      </c>
      <c r="BT118" s="47" t="str">
        <f t="shared" si="123"/>
        <v xml:space="preserve">  </v>
      </c>
      <c r="BV118" s="38" t="b">
        <f t="shared" si="124"/>
        <v>0</v>
      </c>
      <c r="BW118" s="38" t="str">
        <f t="shared" si="125"/>
        <v xml:space="preserve">  </v>
      </c>
      <c r="BY118" s="38" t="b">
        <f t="shared" si="126"/>
        <v>0</v>
      </c>
      <c r="BZ118" s="38" t="str">
        <f t="shared" si="127"/>
        <v xml:space="preserve">  </v>
      </c>
      <c r="CB118" s="38" t="b">
        <f t="shared" si="128"/>
        <v>0</v>
      </c>
      <c r="CC118" s="38" t="str">
        <f t="shared" si="129"/>
        <v xml:space="preserve">  </v>
      </c>
      <c r="CE118" s="38" t="b">
        <f t="shared" si="130"/>
        <v>0</v>
      </c>
      <c r="CF118" s="38" t="str">
        <f t="shared" si="131"/>
        <v xml:space="preserve">  </v>
      </c>
      <c r="CH118" s="38" t="b">
        <f t="shared" si="132"/>
        <v>0</v>
      </c>
      <c r="CI118" s="39" t="str">
        <f t="shared" si="133"/>
        <v xml:space="preserve">  </v>
      </c>
      <c r="CK118" s="67"/>
      <c r="CL118" s="67" t="b">
        <f t="shared" si="142"/>
        <v>0</v>
      </c>
      <c r="CM118" s="67" t="str">
        <f t="shared" si="134"/>
        <v xml:space="preserve">  </v>
      </c>
      <c r="CN118" s="67"/>
      <c r="CO118" s="67" t="b">
        <f t="shared" si="135"/>
        <v>0</v>
      </c>
      <c r="CP118" s="67" t="str">
        <f t="shared" si="136"/>
        <v xml:space="preserve">  </v>
      </c>
      <c r="CQ118" s="67"/>
      <c r="CR118" s="67" t="b">
        <f t="shared" si="143"/>
        <v>0</v>
      </c>
      <c r="CS118" s="67" t="str">
        <f t="shared" si="137"/>
        <v xml:space="preserve">  </v>
      </c>
      <c r="CT118" s="67"/>
      <c r="CU118" s="67" t="b">
        <f t="shared" si="144"/>
        <v>0</v>
      </c>
      <c r="CV118" s="68" t="str">
        <f t="shared" si="138"/>
        <v xml:space="preserve">  </v>
      </c>
      <c r="CW118" s="145">
        <f t="shared" si="145"/>
        <v>10</v>
      </c>
      <c r="CX118" s="146">
        <f t="shared" si="146"/>
        <v>0</v>
      </c>
      <c r="DJ118" s="73" t="s">
        <v>283</v>
      </c>
      <c r="DL118" t="s">
        <v>294</v>
      </c>
      <c r="DM118" t="s">
        <v>328</v>
      </c>
      <c r="DN118" s="121" t="s">
        <v>328</v>
      </c>
      <c r="DP118" s="120">
        <v>14</v>
      </c>
      <c r="DU118" s="120">
        <v>6</v>
      </c>
    </row>
    <row r="119" spans="2:167">
      <c r="E119" t="str">
        <f t="shared" si="139"/>
        <v/>
      </c>
      <c r="F119" t="str">
        <f t="shared" si="140"/>
        <v/>
      </c>
      <c r="G119" t="str">
        <f t="shared" si="141"/>
        <v/>
      </c>
      <c r="L119" s="25" t="str">
        <f t="shared" si="154"/>
        <v>:</v>
      </c>
      <c r="O119" s="25" t="str">
        <f t="shared" si="155"/>
        <v>:</v>
      </c>
      <c r="Q119" s="73">
        <f t="shared" si="95"/>
        <v>0</v>
      </c>
      <c r="R119" s="73">
        <f t="shared" si="96"/>
        <v>1</v>
      </c>
      <c r="S119" s="73">
        <f t="shared" si="97"/>
        <v>1900</v>
      </c>
      <c r="W119" s="106">
        <f t="shared" si="99"/>
        <v>0</v>
      </c>
      <c r="X119" s="174">
        <f t="shared" si="100"/>
        <v>0</v>
      </c>
      <c r="AA119" s="106">
        <f t="shared" si="102"/>
        <v>0</v>
      </c>
      <c r="AB119" s="174">
        <f t="shared" si="103"/>
        <v>0</v>
      </c>
      <c r="AE119" s="106">
        <f t="shared" si="105"/>
        <v>0</v>
      </c>
      <c r="AF119" s="174">
        <f t="shared" si="106"/>
        <v>0</v>
      </c>
      <c r="AI119" s="106">
        <f t="shared" si="108"/>
        <v>0</v>
      </c>
      <c r="AJ119" s="174">
        <f t="shared" si="109"/>
        <v>0</v>
      </c>
      <c r="AM119" s="106">
        <f t="shared" si="110"/>
        <v>0</v>
      </c>
      <c r="AN119" s="174">
        <f t="shared" si="111"/>
        <v>0</v>
      </c>
      <c r="AQ119" s="106">
        <f t="shared" si="112"/>
        <v>0</v>
      </c>
      <c r="AR119" s="174">
        <f t="shared" si="113"/>
        <v>0</v>
      </c>
      <c r="AZ119" s="106">
        <f t="shared" si="114"/>
        <v>0</v>
      </c>
      <c r="BG119" s="42" t="b">
        <f t="shared" si="115"/>
        <v>0</v>
      </c>
      <c r="BH119" s="42" t="str">
        <f t="shared" si="157"/>
        <v xml:space="preserve">  </v>
      </c>
      <c r="BJ119" s="42" t="b">
        <f t="shared" si="116"/>
        <v>0</v>
      </c>
      <c r="BK119" s="42" t="str">
        <f t="shared" si="117"/>
        <v xml:space="preserve">  </v>
      </c>
      <c r="BM119" s="42" t="b">
        <f t="shared" si="118"/>
        <v>0</v>
      </c>
      <c r="BN119" s="42" t="str">
        <f t="shared" si="119"/>
        <v xml:space="preserve">  </v>
      </c>
      <c r="BP119" s="42" t="b">
        <f t="shared" si="120"/>
        <v>0</v>
      </c>
      <c r="BQ119" s="42" t="str">
        <f t="shared" si="121"/>
        <v xml:space="preserve">  </v>
      </c>
      <c r="BS119" s="42" t="b">
        <f t="shared" si="122"/>
        <v>0</v>
      </c>
      <c r="BT119" s="47" t="str">
        <f t="shared" si="123"/>
        <v xml:space="preserve">  </v>
      </c>
      <c r="BV119" s="38" t="b">
        <f t="shared" si="124"/>
        <v>0</v>
      </c>
      <c r="BW119" s="38" t="str">
        <f t="shared" si="125"/>
        <v xml:space="preserve">  </v>
      </c>
      <c r="BY119" s="38" t="b">
        <f t="shared" si="126"/>
        <v>0</v>
      </c>
      <c r="BZ119" s="38" t="str">
        <f t="shared" si="127"/>
        <v xml:space="preserve">  </v>
      </c>
      <c r="CB119" s="38" t="b">
        <f t="shared" si="128"/>
        <v>0</v>
      </c>
      <c r="CC119" s="38" t="str">
        <f t="shared" si="129"/>
        <v xml:space="preserve">  </v>
      </c>
      <c r="CE119" s="38" t="b">
        <f t="shared" si="130"/>
        <v>0</v>
      </c>
      <c r="CF119" s="38" t="str">
        <f t="shared" si="131"/>
        <v xml:space="preserve">  </v>
      </c>
      <c r="CH119" s="38" t="b">
        <f t="shared" si="132"/>
        <v>0</v>
      </c>
      <c r="CI119" s="39" t="str">
        <f t="shared" si="133"/>
        <v xml:space="preserve">  </v>
      </c>
      <c r="CK119" s="67"/>
      <c r="CL119" s="67" t="b">
        <f t="shared" si="142"/>
        <v>0</v>
      </c>
      <c r="CM119" s="67" t="str">
        <f t="shared" si="134"/>
        <v xml:space="preserve">  </v>
      </c>
      <c r="CN119" s="67"/>
      <c r="CO119" s="67" t="b">
        <f t="shared" si="135"/>
        <v>0</v>
      </c>
      <c r="CP119" s="67" t="str">
        <f t="shared" si="136"/>
        <v xml:space="preserve">  </v>
      </c>
      <c r="CQ119" s="67"/>
      <c r="CR119" s="67" t="b">
        <f t="shared" si="143"/>
        <v>0</v>
      </c>
      <c r="CS119" s="67" t="str">
        <f t="shared" si="137"/>
        <v xml:space="preserve">  </v>
      </c>
      <c r="CT119" s="67"/>
      <c r="CU119" s="67" t="b">
        <f t="shared" si="144"/>
        <v>0</v>
      </c>
      <c r="CV119" s="68" t="str">
        <f t="shared" si="138"/>
        <v xml:space="preserve">  </v>
      </c>
      <c r="CW119" s="145">
        <f t="shared" si="145"/>
        <v>0</v>
      </c>
      <c r="CX119" s="146">
        <f t="shared" si="146"/>
        <v>0</v>
      </c>
    </row>
    <row r="120" spans="2:167">
      <c r="B120" s="149" t="s">
        <v>758</v>
      </c>
      <c r="C120" s="151">
        <v>2831022222</v>
      </c>
      <c r="D120" s="25" t="s">
        <v>608</v>
      </c>
      <c r="E120" t="str">
        <f t="shared" si="139"/>
        <v>8</v>
      </c>
      <c r="F120" t="str">
        <f t="shared" si="140"/>
        <v>81</v>
      </c>
      <c r="G120" t="str">
        <f t="shared" si="141"/>
        <v>ΟΥ</v>
      </c>
      <c r="H120" s="168" t="s">
        <v>639</v>
      </c>
      <c r="I120" s="168" t="s">
        <v>710</v>
      </c>
      <c r="L120" s="25" t="str">
        <f t="shared" si="154"/>
        <v>:</v>
      </c>
      <c r="O120" s="25" t="str">
        <f t="shared" si="155"/>
        <v>:</v>
      </c>
      <c r="P120" s="103">
        <v>41214</v>
      </c>
      <c r="Q120" s="73">
        <f t="shared" si="95"/>
        <v>1</v>
      </c>
      <c r="R120" s="73">
        <f t="shared" si="96"/>
        <v>11</v>
      </c>
      <c r="S120" s="73">
        <f t="shared" si="97"/>
        <v>2012</v>
      </c>
      <c r="T120" s="104">
        <v>0.50347222222222221</v>
      </c>
      <c r="U120" s="105">
        <f t="shared" si="98"/>
        <v>41214</v>
      </c>
      <c r="V120" s="104">
        <v>0.50555555555555554</v>
      </c>
      <c r="W120" s="106">
        <f t="shared" si="99"/>
        <v>0</v>
      </c>
      <c r="X120" s="174">
        <f t="shared" si="100"/>
        <v>2.0833333333333259E-3</v>
      </c>
      <c r="Y120" s="105">
        <f t="shared" si="101"/>
        <v>41214</v>
      </c>
      <c r="Z120" s="104">
        <v>0.50624999999999998</v>
      </c>
      <c r="AA120" s="106">
        <f t="shared" si="102"/>
        <v>0</v>
      </c>
      <c r="AB120" s="174">
        <f t="shared" si="103"/>
        <v>6.9444444444444198E-4</v>
      </c>
      <c r="AC120" s="105">
        <f t="shared" si="104"/>
        <v>41214</v>
      </c>
      <c r="AD120" s="104">
        <v>0.51458333333333328</v>
      </c>
      <c r="AE120" s="106">
        <f t="shared" si="105"/>
        <v>0</v>
      </c>
      <c r="AF120" s="174">
        <f t="shared" si="106"/>
        <v>8.3333333333333037E-3</v>
      </c>
      <c r="AG120" s="105">
        <f t="shared" si="107"/>
        <v>41214</v>
      </c>
      <c r="AH120" s="104">
        <v>0.55208333333333337</v>
      </c>
      <c r="AI120" s="106">
        <f t="shared" si="108"/>
        <v>0</v>
      </c>
      <c r="AJ120" s="174">
        <f t="shared" si="109"/>
        <v>3.7500000000000089E-2</v>
      </c>
      <c r="AM120" s="106">
        <f t="shared" si="110"/>
        <v>59348160</v>
      </c>
      <c r="AN120" s="174">
        <f t="shared" si="111"/>
        <v>59348160.552083336</v>
      </c>
      <c r="AQ120" s="106">
        <f t="shared" si="112"/>
        <v>0</v>
      </c>
      <c r="AR120" s="174">
        <f t="shared" si="113"/>
        <v>0</v>
      </c>
      <c r="AZ120" s="106">
        <f t="shared" si="114"/>
        <v>0</v>
      </c>
      <c r="BB120" s="33" t="s">
        <v>298</v>
      </c>
      <c r="BC120" s="55" t="s">
        <v>316</v>
      </c>
      <c r="BF120" s="57" t="s">
        <v>249</v>
      </c>
      <c r="BG120" s="42" t="b">
        <f t="shared" si="115"/>
        <v>1</v>
      </c>
      <c r="BH120" s="42">
        <v>6</v>
      </c>
      <c r="BJ120" s="42" t="b">
        <f t="shared" si="116"/>
        <v>0</v>
      </c>
      <c r="BK120" s="42" t="str">
        <f t="shared" si="117"/>
        <v xml:space="preserve">  </v>
      </c>
      <c r="BM120" s="42" t="b">
        <f t="shared" si="118"/>
        <v>0</v>
      </c>
      <c r="BN120" s="42" t="str">
        <f t="shared" si="119"/>
        <v xml:space="preserve">  </v>
      </c>
      <c r="BP120" s="42" t="b">
        <f t="shared" si="120"/>
        <v>0</v>
      </c>
      <c r="BQ120" s="42" t="str">
        <f t="shared" si="121"/>
        <v xml:space="preserve">  </v>
      </c>
      <c r="BS120" s="42" t="b">
        <f t="shared" si="122"/>
        <v>0</v>
      </c>
      <c r="BT120" s="47" t="str">
        <f t="shared" si="123"/>
        <v xml:space="preserve">  </v>
      </c>
      <c r="BV120" s="38" t="b">
        <f t="shared" si="124"/>
        <v>0</v>
      </c>
      <c r="BW120" s="38" t="str">
        <f t="shared" si="125"/>
        <v xml:space="preserve">  </v>
      </c>
      <c r="BY120" s="38" t="b">
        <f t="shared" si="126"/>
        <v>0</v>
      </c>
      <c r="BZ120" s="38" t="str">
        <f t="shared" si="127"/>
        <v xml:space="preserve">  </v>
      </c>
      <c r="CB120" s="38" t="b">
        <f t="shared" si="128"/>
        <v>0</v>
      </c>
      <c r="CC120" s="38" t="str">
        <f t="shared" si="129"/>
        <v xml:space="preserve">  </v>
      </c>
      <c r="CE120" s="38" t="b">
        <f t="shared" si="130"/>
        <v>0</v>
      </c>
      <c r="CF120" s="38" t="str">
        <f t="shared" si="131"/>
        <v xml:space="preserve">  </v>
      </c>
      <c r="CH120" s="38" t="b">
        <f t="shared" si="132"/>
        <v>0</v>
      </c>
      <c r="CI120" s="39" t="str">
        <f t="shared" si="133"/>
        <v xml:space="preserve">  </v>
      </c>
      <c r="CK120" s="67"/>
      <c r="CL120" s="67" t="b">
        <f t="shared" si="142"/>
        <v>0</v>
      </c>
      <c r="CM120" s="67" t="str">
        <f t="shared" si="134"/>
        <v xml:space="preserve">  </v>
      </c>
      <c r="CN120" s="67"/>
      <c r="CO120" s="67" t="b">
        <f t="shared" si="135"/>
        <v>0</v>
      </c>
      <c r="CP120" s="67" t="str">
        <f t="shared" si="136"/>
        <v xml:space="preserve">  </v>
      </c>
      <c r="CQ120" s="67"/>
      <c r="CR120" s="67" t="b">
        <f t="shared" si="143"/>
        <v>0</v>
      </c>
      <c r="CS120" s="67" t="str">
        <f t="shared" si="137"/>
        <v xml:space="preserve">  </v>
      </c>
      <c r="CT120" s="67"/>
      <c r="CU120" s="67" t="b">
        <f t="shared" si="144"/>
        <v>0</v>
      </c>
      <c r="CV120" s="68" t="str">
        <f t="shared" si="138"/>
        <v xml:space="preserve">  </v>
      </c>
      <c r="CW120" s="145">
        <f t="shared" si="145"/>
        <v>6</v>
      </c>
      <c r="CX120" s="146">
        <f t="shared" si="146"/>
        <v>0</v>
      </c>
      <c r="DJ120" s="73" t="s">
        <v>283</v>
      </c>
      <c r="DK120" s="125" t="s">
        <v>286</v>
      </c>
      <c r="DM120" t="s">
        <v>328</v>
      </c>
      <c r="DN120" s="121" t="s">
        <v>328</v>
      </c>
      <c r="DP120" s="120">
        <v>2</v>
      </c>
      <c r="DU120" s="120">
        <v>1</v>
      </c>
    </row>
    <row r="121" spans="2:167">
      <c r="B121" s="149" t="s">
        <v>758</v>
      </c>
      <c r="C121" s="151">
        <v>2831022222</v>
      </c>
      <c r="D121" s="25" t="s">
        <v>608</v>
      </c>
      <c r="E121" s="168" t="str">
        <f t="shared" ref="E121" si="222">LEFT(D121,1)</f>
        <v>8</v>
      </c>
      <c r="F121" s="168" t="str">
        <f t="shared" ref="F121" si="223">MID(D121,2,2)</f>
        <v>81</v>
      </c>
      <c r="G121" s="168" t="str">
        <f t="shared" ref="G121" si="224">RIGHT(D121,2)</f>
        <v>ΟΥ</v>
      </c>
      <c r="H121" s="168" t="s">
        <v>639</v>
      </c>
      <c r="I121" s="168" t="s">
        <v>711</v>
      </c>
      <c r="L121" s="25" t="str">
        <f t="shared" si="154"/>
        <v>:</v>
      </c>
      <c r="O121" s="25" t="str">
        <f t="shared" si="155"/>
        <v>:</v>
      </c>
      <c r="P121" s="103">
        <v>41214</v>
      </c>
      <c r="Q121" s="73">
        <f t="shared" si="95"/>
        <v>1</v>
      </c>
      <c r="R121" s="73">
        <f t="shared" si="96"/>
        <v>11</v>
      </c>
      <c r="S121" s="73">
        <f t="shared" si="97"/>
        <v>2012</v>
      </c>
      <c r="T121" s="104">
        <v>0.54861111111111105</v>
      </c>
      <c r="U121" s="105">
        <f t="shared" si="98"/>
        <v>41214</v>
      </c>
      <c r="W121" s="106">
        <f t="shared" si="99"/>
        <v>0</v>
      </c>
      <c r="X121" s="174">
        <f t="shared" si="100"/>
        <v>0.54861111111111105</v>
      </c>
      <c r="Y121" s="105">
        <f t="shared" si="101"/>
        <v>41214</v>
      </c>
      <c r="AA121" s="106">
        <f t="shared" si="102"/>
        <v>0</v>
      </c>
      <c r="AB121" s="174">
        <f t="shared" si="103"/>
        <v>0</v>
      </c>
      <c r="AC121" s="105">
        <f t="shared" si="104"/>
        <v>41214</v>
      </c>
      <c r="AD121" s="104">
        <v>0.56805555555555554</v>
      </c>
      <c r="AE121" s="106">
        <f t="shared" si="105"/>
        <v>0</v>
      </c>
      <c r="AF121" s="174">
        <f t="shared" si="106"/>
        <v>0.56805555555555554</v>
      </c>
      <c r="AG121" s="105">
        <f t="shared" si="107"/>
        <v>41214</v>
      </c>
      <c r="AH121" s="104">
        <v>0.69791666666666663</v>
      </c>
      <c r="AI121" s="106">
        <f t="shared" si="108"/>
        <v>0</v>
      </c>
      <c r="AJ121" s="174">
        <f t="shared" si="109"/>
        <v>0.12986111111111109</v>
      </c>
      <c r="AM121" s="106">
        <f t="shared" si="110"/>
        <v>59348160</v>
      </c>
      <c r="AN121" s="174">
        <f t="shared" si="111"/>
        <v>59348160.697916664</v>
      </c>
      <c r="AQ121" s="106">
        <f t="shared" si="112"/>
        <v>0</v>
      </c>
      <c r="AR121" s="174">
        <f t="shared" si="113"/>
        <v>0</v>
      </c>
      <c r="AZ121" s="106">
        <f t="shared" si="114"/>
        <v>0</v>
      </c>
      <c r="BB121" s="33" t="s">
        <v>298</v>
      </c>
      <c r="BC121" s="55" t="s">
        <v>316</v>
      </c>
      <c r="BF121" s="57" t="s">
        <v>249</v>
      </c>
      <c r="BG121" s="42" t="b">
        <f t="shared" si="115"/>
        <v>1</v>
      </c>
      <c r="BH121" s="42">
        <v>5</v>
      </c>
      <c r="BJ121" s="42" t="b">
        <f t="shared" si="116"/>
        <v>0</v>
      </c>
      <c r="BK121" s="42" t="str">
        <f t="shared" si="117"/>
        <v xml:space="preserve">  </v>
      </c>
      <c r="BM121" s="42" t="b">
        <f t="shared" si="118"/>
        <v>0</v>
      </c>
      <c r="BN121" s="42" t="str">
        <f t="shared" si="119"/>
        <v xml:space="preserve">  </v>
      </c>
      <c r="BP121" s="42" t="b">
        <f t="shared" si="120"/>
        <v>0</v>
      </c>
      <c r="BQ121" s="42" t="str">
        <f t="shared" si="121"/>
        <v xml:space="preserve">  </v>
      </c>
      <c r="BS121" s="42" t="b">
        <f t="shared" si="122"/>
        <v>0</v>
      </c>
      <c r="BT121" s="47" t="str">
        <f t="shared" si="123"/>
        <v xml:space="preserve">  </v>
      </c>
      <c r="BV121" s="38" t="b">
        <f t="shared" si="124"/>
        <v>0</v>
      </c>
      <c r="BW121" s="38" t="str">
        <f t="shared" si="125"/>
        <v xml:space="preserve">  </v>
      </c>
      <c r="BY121" s="38" t="b">
        <f t="shared" si="126"/>
        <v>0</v>
      </c>
      <c r="BZ121" s="38" t="str">
        <f t="shared" si="127"/>
        <v xml:space="preserve">  </v>
      </c>
      <c r="CB121" s="38" t="b">
        <f t="shared" si="128"/>
        <v>0</v>
      </c>
      <c r="CC121" s="38" t="str">
        <f t="shared" si="129"/>
        <v xml:space="preserve">  </v>
      </c>
      <c r="CE121" s="38" t="b">
        <f t="shared" si="130"/>
        <v>0</v>
      </c>
      <c r="CF121" s="38" t="str">
        <f t="shared" si="131"/>
        <v xml:space="preserve">  </v>
      </c>
      <c r="CH121" s="38" t="b">
        <f t="shared" si="132"/>
        <v>0</v>
      </c>
      <c r="CI121" s="39" t="str">
        <f t="shared" si="133"/>
        <v xml:space="preserve">  </v>
      </c>
      <c r="CK121" s="67"/>
      <c r="CL121" s="67" t="b">
        <f t="shared" si="142"/>
        <v>0</v>
      </c>
      <c r="CM121" s="67" t="str">
        <f t="shared" si="134"/>
        <v xml:space="preserve">  </v>
      </c>
      <c r="CN121" s="67"/>
      <c r="CO121" s="67" t="b">
        <f t="shared" si="135"/>
        <v>0</v>
      </c>
      <c r="CP121" s="67" t="str">
        <f t="shared" si="136"/>
        <v xml:space="preserve">  </v>
      </c>
      <c r="CQ121" s="67"/>
      <c r="CR121" s="67" t="b">
        <f t="shared" si="143"/>
        <v>0</v>
      </c>
      <c r="CS121" s="67" t="str">
        <f t="shared" si="137"/>
        <v xml:space="preserve">  </v>
      </c>
      <c r="CT121" s="67"/>
      <c r="CU121" s="67" t="b">
        <f t="shared" si="144"/>
        <v>0</v>
      </c>
      <c r="CV121" s="68" t="str">
        <f t="shared" si="138"/>
        <v xml:space="preserve">  </v>
      </c>
      <c r="CW121" s="145">
        <f t="shared" si="145"/>
        <v>5</v>
      </c>
      <c r="CX121" s="146">
        <f t="shared" si="146"/>
        <v>0</v>
      </c>
      <c r="DJ121" s="73" t="s">
        <v>281</v>
      </c>
      <c r="DK121" s="125" t="s">
        <v>286</v>
      </c>
      <c r="DM121" t="s">
        <v>328</v>
      </c>
      <c r="DN121" s="121" t="s">
        <v>328</v>
      </c>
      <c r="DP121" s="120">
        <v>4</v>
      </c>
      <c r="DU121" s="120">
        <v>2</v>
      </c>
    </row>
    <row r="122" spans="2:167">
      <c r="B122" s="149" t="s">
        <v>758</v>
      </c>
      <c r="C122" s="151">
        <v>2831022222</v>
      </c>
      <c r="D122" s="25" t="s">
        <v>608</v>
      </c>
      <c r="E122" t="str">
        <f t="shared" si="139"/>
        <v>8</v>
      </c>
      <c r="F122" t="str">
        <f t="shared" si="140"/>
        <v>81</v>
      </c>
      <c r="G122" t="str">
        <f t="shared" si="141"/>
        <v>ΟΥ</v>
      </c>
      <c r="H122" s="168" t="s">
        <v>629</v>
      </c>
      <c r="I122" s="168" t="s">
        <v>712</v>
      </c>
      <c r="L122" s="25" t="str">
        <f t="shared" si="154"/>
        <v>:</v>
      </c>
      <c r="O122" s="25" t="str">
        <f t="shared" si="155"/>
        <v>:</v>
      </c>
      <c r="P122" s="103">
        <v>41214</v>
      </c>
      <c r="Q122" s="73">
        <f t="shared" si="95"/>
        <v>1</v>
      </c>
      <c r="R122" s="73">
        <f t="shared" si="96"/>
        <v>11</v>
      </c>
      <c r="S122" s="73">
        <f t="shared" si="97"/>
        <v>2012</v>
      </c>
      <c r="T122" s="104">
        <v>0.52500000000000002</v>
      </c>
      <c r="U122" s="105">
        <f t="shared" si="98"/>
        <v>41214</v>
      </c>
      <c r="V122" s="104">
        <v>0.52638888888888891</v>
      </c>
      <c r="W122" s="106">
        <f t="shared" si="99"/>
        <v>0</v>
      </c>
      <c r="X122" s="174">
        <f t="shared" si="100"/>
        <v>1.388888888888884E-3</v>
      </c>
      <c r="Y122" s="105">
        <f t="shared" si="101"/>
        <v>41214</v>
      </c>
      <c r="Z122" s="104">
        <v>0.52777777777777779</v>
      </c>
      <c r="AA122" s="106">
        <f t="shared" si="102"/>
        <v>0</v>
      </c>
      <c r="AB122" s="174">
        <f t="shared" si="103"/>
        <v>1.388888888888884E-3</v>
      </c>
      <c r="AC122" s="105">
        <f t="shared" si="104"/>
        <v>41214</v>
      </c>
      <c r="AD122" s="104">
        <v>0.53472222222222221</v>
      </c>
      <c r="AE122" s="106">
        <f t="shared" si="105"/>
        <v>0</v>
      </c>
      <c r="AF122" s="174">
        <f t="shared" si="106"/>
        <v>6.9444444444444198E-3</v>
      </c>
      <c r="AG122" s="105">
        <v>41215</v>
      </c>
      <c r="AH122" s="104">
        <v>6.25E-2</v>
      </c>
      <c r="AI122" s="106">
        <f t="shared" si="108"/>
        <v>1440</v>
      </c>
      <c r="AJ122" s="174">
        <f t="shared" si="109"/>
        <v>1440.4722222222222</v>
      </c>
      <c r="AM122" s="106">
        <f t="shared" si="110"/>
        <v>59349600</v>
      </c>
      <c r="AN122" s="174">
        <f t="shared" si="111"/>
        <v>59349600.0625</v>
      </c>
      <c r="AQ122" s="106">
        <f t="shared" si="112"/>
        <v>0</v>
      </c>
      <c r="AR122" s="174">
        <f t="shared" si="113"/>
        <v>0</v>
      </c>
      <c r="AZ122" s="106">
        <f t="shared" si="114"/>
        <v>0</v>
      </c>
      <c r="BB122" s="33" t="s">
        <v>298</v>
      </c>
      <c r="BC122" s="55" t="s">
        <v>316</v>
      </c>
      <c r="BF122" s="57" t="s">
        <v>249</v>
      </c>
      <c r="BG122" s="42" t="b">
        <f t="shared" si="115"/>
        <v>1</v>
      </c>
      <c r="BH122" s="42">
        <v>8</v>
      </c>
      <c r="BJ122" s="42" t="b">
        <f t="shared" si="116"/>
        <v>0</v>
      </c>
      <c r="BK122" s="42" t="str">
        <f t="shared" si="117"/>
        <v xml:space="preserve">  </v>
      </c>
      <c r="BM122" s="42" t="b">
        <f t="shared" si="118"/>
        <v>0</v>
      </c>
      <c r="BN122" s="42" t="str">
        <f t="shared" si="119"/>
        <v xml:space="preserve">  </v>
      </c>
      <c r="BP122" s="42" t="b">
        <f t="shared" si="120"/>
        <v>0</v>
      </c>
      <c r="BQ122" s="42" t="str">
        <f t="shared" si="121"/>
        <v xml:space="preserve">  </v>
      </c>
      <c r="BS122" s="42" t="b">
        <f t="shared" si="122"/>
        <v>0</v>
      </c>
      <c r="BT122" s="47" t="str">
        <f t="shared" si="123"/>
        <v xml:space="preserve">  </v>
      </c>
      <c r="BV122" s="38" t="b">
        <f t="shared" si="124"/>
        <v>0</v>
      </c>
      <c r="BW122" s="38" t="str">
        <f t="shared" si="125"/>
        <v xml:space="preserve">  </v>
      </c>
      <c r="BY122" s="38" t="b">
        <f t="shared" si="126"/>
        <v>0</v>
      </c>
      <c r="BZ122" s="38" t="str">
        <f t="shared" si="127"/>
        <v xml:space="preserve">  </v>
      </c>
      <c r="CB122" s="38" t="b">
        <f t="shared" si="128"/>
        <v>0</v>
      </c>
      <c r="CC122" s="38" t="str">
        <f t="shared" si="129"/>
        <v xml:space="preserve">  </v>
      </c>
      <c r="CE122" s="38" t="b">
        <f t="shared" si="130"/>
        <v>0</v>
      </c>
      <c r="CF122" s="38" t="str">
        <f t="shared" si="131"/>
        <v xml:space="preserve">  </v>
      </c>
      <c r="CH122" s="38" t="b">
        <f t="shared" si="132"/>
        <v>0</v>
      </c>
      <c r="CI122" s="39" t="str">
        <f t="shared" si="133"/>
        <v xml:space="preserve">  </v>
      </c>
      <c r="CK122" s="67"/>
      <c r="CL122" s="67" t="b">
        <f t="shared" si="142"/>
        <v>0</v>
      </c>
      <c r="CM122" s="67" t="str">
        <f t="shared" si="134"/>
        <v xml:space="preserve">  </v>
      </c>
      <c r="CN122" s="67"/>
      <c r="CO122" s="67" t="b">
        <f t="shared" si="135"/>
        <v>0</v>
      </c>
      <c r="CP122" s="67" t="str">
        <f t="shared" si="136"/>
        <v xml:space="preserve">  </v>
      </c>
      <c r="CQ122" s="67"/>
      <c r="CR122" s="67" t="b">
        <f t="shared" si="143"/>
        <v>0</v>
      </c>
      <c r="CS122" s="67" t="str">
        <f t="shared" si="137"/>
        <v xml:space="preserve">  </v>
      </c>
      <c r="CT122" s="67"/>
      <c r="CU122" s="67" t="b">
        <f t="shared" si="144"/>
        <v>0</v>
      </c>
      <c r="CV122" s="68" t="str">
        <f t="shared" si="138"/>
        <v xml:space="preserve">  </v>
      </c>
      <c r="CW122" s="145">
        <f t="shared" si="145"/>
        <v>8</v>
      </c>
      <c r="CX122" s="146">
        <f t="shared" si="146"/>
        <v>0</v>
      </c>
      <c r="DJ122" s="73" t="s">
        <v>283</v>
      </c>
      <c r="DK122" s="125" t="s">
        <v>286</v>
      </c>
      <c r="DL122" t="s">
        <v>294</v>
      </c>
      <c r="DM122" t="s">
        <v>328</v>
      </c>
      <c r="DN122" s="121" t="s">
        <v>328</v>
      </c>
      <c r="DP122" s="120">
        <v>15</v>
      </c>
      <c r="DU122" s="120">
        <v>6</v>
      </c>
    </row>
    <row r="123" spans="2:167">
      <c r="B123" s="149" t="s">
        <v>758</v>
      </c>
      <c r="C123" s="151">
        <v>2831022222</v>
      </c>
      <c r="D123" s="25" t="s">
        <v>608</v>
      </c>
      <c r="E123" s="168" t="str">
        <f t="shared" ref="E123" si="225">LEFT(D123,1)</f>
        <v>8</v>
      </c>
      <c r="F123" s="168" t="str">
        <f t="shared" ref="F123" si="226">MID(D123,2,2)</f>
        <v>81</v>
      </c>
      <c r="G123" s="168" t="str">
        <f t="shared" ref="G123" si="227">RIGHT(D123,2)</f>
        <v>ΟΥ</v>
      </c>
      <c r="H123" s="168" t="s">
        <v>629</v>
      </c>
      <c r="I123" s="168" t="s">
        <v>713</v>
      </c>
      <c r="L123" s="25" t="str">
        <f t="shared" si="154"/>
        <v>:</v>
      </c>
      <c r="O123" s="25" t="str">
        <f t="shared" si="155"/>
        <v>:</v>
      </c>
      <c r="P123" s="103">
        <v>41217</v>
      </c>
      <c r="Q123" s="73">
        <f t="shared" si="95"/>
        <v>4</v>
      </c>
      <c r="R123" s="73">
        <f t="shared" si="96"/>
        <v>11</v>
      </c>
      <c r="S123" s="73">
        <f t="shared" si="97"/>
        <v>2012</v>
      </c>
      <c r="T123" s="104">
        <v>0.70000000000000007</v>
      </c>
      <c r="U123" s="105">
        <f t="shared" si="98"/>
        <v>41217</v>
      </c>
      <c r="V123" s="104">
        <v>0.7006944444444444</v>
      </c>
      <c r="W123" s="106">
        <f t="shared" si="99"/>
        <v>0</v>
      </c>
      <c r="X123" s="174">
        <f t="shared" si="100"/>
        <v>6.9444444444433095E-4</v>
      </c>
      <c r="Y123" s="105">
        <f t="shared" si="101"/>
        <v>41217</v>
      </c>
      <c r="Z123" s="104">
        <v>0.70138888888888884</v>
      </c>
      <c r="AA123" s="106">
        <f t="shared" si="102"/>
        <v>0</v>
      </c>
      <c r="AB123" s="174">
        <f t="shared" si="103"/>
        <v>6.9444444444444198E-4</v>
      </c>
      <c r="AC123" s="105">
        <f t="shared" si="104"/>
        <v>41217</v>
      </c>
      <c r="AD123" s="104">
        <v>0.7104166666666667</v>
      </c>
      <c r="AE123" s="106">
        <f t="shared" si="105"/>
        <v>0</v>
      </c>
      <c r="AF123" s="174">
        <f t="shared" si="106"/>
        <v>9.0277777777778567E-3</v>
      </c>
      <c r="AG123" s="105">
        <f t="shared" si="107"/>
        <v>41217</v>
      </c>
      <c r="AH123" s="104">
        <v>0.75</v>
      </c>
      <c r="AI123" s="106">
        <f t="shared" si="108"/>
        <v>0</v>
      </c>
      <c r="AJ123" s="174">
        <f t="shared" si="109"/>
        <v>3.9583333333333304E-2</v>
      </c>
      <c r="AM123" s="106">
        <f t="shared" si="110"/>
        <v>59352480</v>
      </c>
      <c r="AN123" s="174">
        <f t="shared" si="111"/>
        <v>59352480.75</v>
      </c>
      <c r="AQ123" s="106">
        <f t="shared" si="112"/>
        <v>0</v>
      </c>
      <c r="AR123" s="174">
        <f t="shared" si="113"/>
        <v>0</v>
      </c>
      <c r="AZ123" s="106">
        <f t="shared" si="114"/>
        <v>0</v>
      </c>
      <c r="BB123" s="33" t="s">
        <v>298</v>
      </c>
      <c r="BC123" s="55" t="s">
        <v>316</v>
      </c>
      <c r="BG123" s="42" t="b">
        <f t="shared" si="115"/>
        <v>0</v>
      </c>
      <c r="BH123" s="42" t="str">
        <f t="shared" si="157"/>
        <v xml:space="preserve">  </v>
      </c>
      <c r="BJ123" s="42" t="b">
        <f t="shared" si="116"/>
        <v>0</v>
      </c>
      <c r="BK123" s="42" t="str">
        <f t="shared" si="117"/>
        <v xml:space="preserve">  </v>
      </c>
      <c r="BM123" s="42" t="b">
        <f t="shared" si="118"/>
        <v>0</v>
      </c>
      <c r="BN123" s="42" t="str">
        <f t="shared" si="119"/>
        <v xml:space="preserve">  </v>
      </c>
      <c r="BP123" s="42" t="b">
        <f t="shared" si="120"/>
        <v>0</v>
      </c>
      <c r="BQ123" s="42" t="str">
        <f t="shared" si="121"/>
        <v xml:space="preserve">  </v>
      </c>
      <c r="BS123" s="42" t="b">
        <f t="shared" si="122"/>
        <v>0</v>
      </c>
      <c r="BT123" s="47" t="str">
        <f t="shared" si="123"/>
        <v xml:space="preserve">  </v>
      </c>
      <c r="BU123" s="48" t="s">
        <v>72</v>
      </c>
      <c r="BV123" s="38" t="b">
        <f t="shared" si="124"/>
        <v>1</v>
      </c>
      <c r="BW123" s="38">
        <v>0.5</v>
      </c>
      <c r="BY123" s="38" t="b">
        <f t="shared" si="126"/>
        <v>0</v>
      </c>
      <c r="BZ123" s="38" t="str">
        <f t="shared" si="127"/>
        <v xml:space="preserve">  </v>
      </c>
      <c r="CB123" s="38" t="b">
        <f t="shared" si="128"/>
        <v>0</v>
      </c>
      <c r="CC123" s="38" t="str">
        <f t="shared" si="129"/>
        <v xml:space="preserve">  </v>
      </c>
      <c r="CE123" s="38" t="b">
        <f t="shared" si="130"/>
        <v>0</v>
      </c>
      <c r="CF123" s="38" t="str">
        <f t="shared" si="131"/>
        <v xml:space="preserve">  </v>
      </c>
      <c r="CH123" s="38" t="b">
        <f t="shared" si="132"/>
        <v>0</v>
      </c>
      <c r="CI123" s="39" t="str">
        <f t="shared" si="133"/>
        <v xml:space="preserve">  </v>
      </c>
      <c r="CK123" s="67"/>
      <c r="CL123" s="67" t="b">
        <f t="shared" si="142"/>
        <v>0</v>
      </c>
      <c r="CM123" s="67" t="str">
        <f t="shared" si="134"/>
        <v xml:space="preserve">  </v>
      </c>
      <c r="CN123" s="67"/>
      <c r="CO123" s="67" t="b">
        <f t="shared" si="135"/>
        <v>0</v>
      </c>
      <c r="CP123" s="67" t="str">
        <f t="shared" si="136"/>
        <v xml:space="preserve">  </v>
      </c>
      <c r="CQ123" s="67"/>
      <c r="CR123" s="67" t="b">
        <f t="shared" si="143"/>
        <v>0</v>
      </c>
      <c r="CS123" s="67" t="str">
        <f t="shared" si="137"/>
        <v xml:space="preserve">  </v>
      </c>
      <c r="CT123" s="67"/>
      <c r="CU123" s="67" t="b">
        <f t="shared" si="144"/>
        <v>0</v>
      </c>
      <c r="CV123" s="68" t="str">
        <f t="shared" si="138"/>
        <v xml:space="preserve">  </v>
      </c>
      <c r="CW123" s="145">
        <f t="shared" si="145"/>
        <v>0</v>
      </c>
      <c r="CX123" s="146">
        <f t="shared" si="146"/>
        <v>0.5</v>
      </c>
      <c r="DJ123" s="73" t="s">
        <v>281</v>
      </c>
      <c r="DK123" s="125" t="s">
        <v>288</v>
      </c>
      <c r="DL123" t="s">
        <v>294</v>
      </c>
      <c r="DM123" t="s">
        <v>328</v>
      </c>
      <c r="DN123" s="121" t="s">
        <v>328</v>
      </c>
      <c r="DP123" s="120">
        <v>4</v>
      </c>
      <c r="DU123" s="120">
        <v>2</v>
      </c>
    </row>
    <row r="124" spans="2:167">
      <c r="B124" s="149" t="s">
        <v>758</v>
      </c>
      <c r="C124" s="151">
        <v>2831022222</v>
      </c>
      <c r="D124" s="25" t="s">
        <v>608</v>
      </c>
      <c r="E124" s="168" t="str">
        <f t="shared" ref="E124" si="228">LEFT(D124,1)</f>
        <v>8</v>
      </c>
      <c r="F124" s="168" t="str">
        <f t="shared" ref="F124" si="229">MID(D124,2,2)</f>
        <v>81</v>
      </c>
      <c r="G124" s="168" t="str">
        <f t="shared" ref="G124" si="230">RIGHT(D124,2)</f>
        <v>ΟΥ</v>
      </c>
      <c r="H124" s="168" t="s">
        <v>639</v>
      </c>
      <c r="I124" s="168" t="s">
        <v>640</v>
      </c>
      <c r="L124" s="25" t="str">
        <f t="shared" si="154"/>
        <v>:</v>
      </c>
      <c r="O124" s="25" t="str">
        <f t="shared" si="155"/>
        <v>:</v>
      </c>
      <c r="P124" s="103">
        <v>41219</v>
      </c>
      <c r="Q124" s="120">
        <f t="shared" si="95"/>
        <v>6</v>
      </c>
      <c r="R124" s="120">
        <f t="shared" si="96"/>
        <v>11</v>
      </c>
      <c r="S124" s="120">
        <f t="shared" si="97"/>
        <v>2012</v>
      </c>
      <c r="T124" s="104">
        <v>0.50694444444444442</v>
      </c>
      <c r="U124" s="105">
        <f t="shared" si="98"/>
        <v>41219</v>
      </c>
      <c r="W124" s="106">
        <f t="shared" si="99"/>
        <v>0</v>
      </c>
      <c r="Y124" s="105">
        <f t="shared" si="101"/>
        <v>41219</v>
      </c>
      <c r="AA124" s="106">
        <f t="shared" si="102"/>
        <v>0</v>
      </c>
      <c r="AC124" s="105">
        <f t="shared" si="104"/>
        <v>41219</v>
      </c>
      <c r="AD124" s="104">
        <v>0.51388888888888895</v>
      </c>
      <c r="AE124" s="106">
        <f t="shared" si="105"/>
        <v>0</v>
      </c>
      <c r="AG124" s="105">
        <f t="shared" si="107"/>
        <v>41219</v>
      </c>
      <c r="AH124" s="104">
        <v>0.72569444444444453</v>
      </c>
      <c r="AI124" s="106">
        <f>ABS(AG126-AC126)*24*60</f>
        <v>0</v>
      </c>
      <c r="AJ124" s="174">
        <f>ABS(AH126-AD126)+AI124</f>
        <v>6.8055555555555536E-2</v>
      </c>
      <c r="AM124" s="106">
        <f>ABS(AK124-AG126)*24*60</f>
        <v>59356800</v>
      </c>
      <c r="AN124" s="174">
        <f>ABS(AL124-AH126)+AM124</f>
        <v>59356800.729166664</v>
      </c>
      <c r="AQ124" s="106">
        <f t="shared" si="112"/>
        <v>0</v>
      </c>
      <c r="AR124" s="174">
        <f t="shared" si="113"/>
        <v>0</v>
      </c>
      <c r="AZ124" s="106">
        <f t="shared" si="114"/>
        <v>0</v>
      </c>
      <c r="BB124" s="33" t="s">
        <v>298</v>
      </c>
      <c r="BC124" s="55" t="s">
        <v>316</v>
      </c>
      <c r="BF124" s="57" t="s">
        <v>249</v>
      </c>
      <c r="BJ124" s="42" t="b">
        <f t="shared" si="116"/>
        <v>0</v>
      </c>
      <c r="BK124" s="42" t="str">
        <f t="shared" si="117"/>
        <v xml:space="preserve">  </v>
      </c>
      <c r="BM124" s="42" t="b">
        <f t="shared" si="118"/>
        <v>0</v>
      </c>
      <c r="BN124" s="42" t="str">
        <f t="shared" si="119"/>
        <v xml:space="preserve">  </v>
      </c>
      <c r="BP124" s="42" t="b">
        <f t="shared" si="120"/>
        <v>0</v>
      </c>
      <c r="BQ124" s="42" t="str">
        <f t="shared" si="121"/>
        <v xml:space="preserve">  </v>
      </c>
      <c r="BS124" s="42" t="b">
        <f t="shared" si="122"/>
        <v>0</v>
      </c>
      <c r="BT124" s="47" t="str">
        <f t="shared" si="123"/>
        <v xml:space="preserve">  </v>
      </c>
      <c r="BU124" s="48" t="s">
        <v>72</v>
      </c>
      <c r="BV124" s="38" t="b">
        <f t="shared" si="124"/>
        <v>1</v>
      </c>
      <c r="BW124" s="38">
        <v>6</v>
      </c>
      <c r="BY124" s="38" t="b">
        <f t="shared" si="126"/>
        <v>0</v>
      </c>
      <c r="BZ124" s="38" t="str">
        <f t="shared" si="127"/>
        <v xml:space="preserve">  </v>
      </c>
      <c r="CB124" s="38" t="b">
        <f t="shared" si="128"/>
        <v>0</v>
      </c>
      <c r="CC124" s="38" t="str">
        <f t="shared" si="129"/>
        <v xml:space="preserve">  </v>
      </c>
      <c r="CE124" s="38" t="b">
        <f t="shared" si="130"/>
        <v>0</v>
      </c>
      <c r="CF124" s="38" t="str">
        <f t="shared" si="131"/>
        <v xml:space="preserve">  </v>
      </c>
      <c r="CH124" s="38" t="b">
        <f t="shared" si="132"/>
        <v>0</v>
      </c>
      <c r="CI124" s="39" t="str">
        <f t="shared" si="133"/>
        <v xml:space="preserve">  </v>
      </c>
      <c r="CK124" s="67"/>
      <c r="CL124" s="67" t="b">
        <f t="shared" si="142"/>
        <v>0</v>
      </c>
      <c r="CM124" s="67" t="str">
        <f t="shared" si="134"/>
        <v xml:space="preserve">  </v>
      </c>
      <c r="CN124" s="67"/>
      <c r="CO124" s="67" t="b">
        <f t="shared" si="135"/>
        <v>0</v>
      </c>
      <c r="CP124" s="67" t="str">
        <f t="shared" si="136"/>
        <v xml:space="preserve">  </v>
      </c>
      <c r="CQ124" s="67"/>
      <c r="CR124" s="67" t="b">
        <f t="shared" si="143"/>
        <v>0</v>
      </c>
      <c r="CS124" s="67" t="str">
        <f t="shared" si="137"/>
        <v xml:space="preserve">  </v>
      </c>
      <c r="CT124" s="67"/>
      <c r="CU124" s="67" t="b">
        <f t="shared" si="144"/>
        <v>0</v>
      </c>
      <c r="CV124" s="68" t="str">
        <f t="shared" si="138"/>
        <v xml:space="preserve">  </v>
      </c>
      <c r="CW124" s="145"/>
      <c r="CX124" s="146">
        <f t="shared" si="146"/>
        <v>6</v>
      </c>
      <c r="DJ124" s="73" t="s">
        <v>283</v>
      </c>
      <c r="DL124" s="168" t="s">
        <v>294</v>
      </c>
      <c r="DP124" s="120">
        <v>4</v>
      </c>
      <c r="DU124" s="120">
        <v>2</v>
      </c>
    </row>
    <row r="125" spans="2:167">
      <c r="B125" s="149" t="s">
        <v>758</v>
      </c>
      <c r="C125" s="151">
        <v>2831022222</v>
      </c>
      <c r="D125" s="25" t="s">
        <v>608</v>
      </c>
      <c r="E125" s="168" t="str">
        <f t="shared" ref="E125" si="231">LEFT(D125,1)</f>
        <v>8</v>
      </c>
      <c r="F125" s="168" t="str">
        <f t="shared" ref="F125" si="232">MID(D125,2,2)</f>
        <v>81</v>
      </c>
      <c r="G125" s="168" t="str">
        <f t="shared" ref="G125" si="233">RIGHT(D125,2)</f>
        <v>ΟΥ</v>
      </c>
      <c r="H125" s="168" t="s">
        <v>639</v>
      </c>
      <c r="I125" s="168" t="s">
        <v>667</v>
      </c>
      <c r="L125" s="25" t="str">
        <f t="shared" si="154"/>
        <v>:</v>
      </c>
      <c r="O125" s="25" t="str">
        <f t="shared" si="155"/>
        <v>:</v>
      </c>
      <c r="P125" s="103">
        <v>41220</v>
      </c>
      <c r="Q125" s="120">
        <f t="shared" si="95"/>
        <v>7</v>
      </c>
      <c r="R125" s="120">
        <f t="shared" si="96"/>
        <v>11</v>
      </c>
      <c r="S125" s="120">
        <f t="shared" si="97"/>
        <v>2012</v>
      </c>
      <c r="T125" s="104">
        <v>0.4513888888888889</v>
      </c>
      <c r="U125" s="105">
        <f t="shared" si="98"/>
        <v>41220</v>
      </c>
      <c r="V125" s="104">
        <v>0.45277777777777778</v>
      </c>
      <c r="W125" s="106">
        <f t="shared" si="99"/>
        <v>0</v>
      </c>
      <c r="Y125" s="105">
        <f t="shared" si="101"/>
        <v>41220</v>
      </c>
      <c r="AA125" s="106">
        <f t="shared" si="102"/>
        <v>0</v>
      </c>
      <c r="AC125" s="105">
        <f t="shared" si="104"/>
        <v>41220</v>
      </c>
      <c r="AD125" s="104">
        <v>0.45833333333333331</v>
      </c>
      <c r="AE125" s="106">
        <f t="shared" si="105"/>
        <v>0</v>
      </c>
      <c r="AG125" s="105">
        <f t="shared" si="107"/>
        <v>41220</v>
      </c>
      <c r="AH125" s="104">
        <v>0.51388888888888895</v>
      </c>
      <c r="AI125" s="106">
        <f>ABS(AG127-AC127)*24*60</f>
        <v>0</v>
      </c>
      <c r="AJ125" s="174">
        <f>ABS(AH127-AD127)+AI125</f>
        <v>5.208333333333337E-2</v>
      </c>
      <c r="AM125" s="106">
        <f>ABS(AK125-AG127)*24*60</f>
        <v>59361120</v>
      </c>
      <c r="AN125" s="174">
        <f>ABS(AL125-AH127)+AM125</f>
        <v>59361120.583333336</v>
      </c>
      <c r="AQ125" s="106">
        <f t="shared" si="112"/>
        <v>0</v>
      </c>
      <c r="AR125" s="174">
        <f t="shared" si="113"/>
        <v>0</v>
      </c>
      <c r="AZ125" s="106">
        <f t="shared" si="114"/>
        <v>0</v>
      </c>
      <c r="BB125" s="33" t="s">
        <v>298</v>
      </c>
      <c r="BC125" s="55" t="s">
        <v>316</v>
      </c>
      <c r="BF125" s="57" t="s">
        <v>249</v>
      </c>
      <c r="BH125" s="42">
        <v>2</v>
      </c>
      <c r="BJ125" s="42" t="b">
        <f t="shared" si="116"/>
        <v>0</v>
      </c>
      <c r="BK125" s="42" t="str">
        <f t="shared" si="117"/>
        <v xml:space="preserve">  </v>
      </c>
      <c r="BM125" s="42" t="b">
        <f t="shared" si="118"/>
        <v>0</v>
      </c>
      <c r="BN125" s="42" t="str">
        <f t="shared" si="119"/>
        <v xml:space="preserve">  </v>
      </c>
      <c r="BP125" s="42" t="b">
        <f t="shared" si="120"/>
        <v>0</v>
      </c>
      <c r="BQ125" s="42" t="str">
        <f t="shared" si="121"/>
        <v xml:space="preserve">  </v>
      </c>
      <c r="BS125" s="42" t="b">
        <f t="shared" si="122"/>
        <v>0</v>
      </c>
      <c r="BT125" s="47" t="str">
        <f t="shared" si="123"/>
        <v xml:space="preserve">  </v>
      </c>
      <c r="BY125" s="38" t="b">
        <f t="shared" si="126"/>
        <v>0</v>
      </c>
      <c r="BZ125" s="38" t="str">
        <f t="shared" si="127"/>
        <v xml:space="preserve">  </v>
      </c>
      <c r="CB125" s="38" t="b">
        <f t="shared" si="128"/>
        <v>0</v>
      </c>
      <c r="CC125" s="38" t="str">
        <f t="shared" si="129"/>
        <v xml:space="preserve">  </v>
      </c>
      <c r="CE125" s="38" t="b">
        <f t="shared" si="130"/>
        <v>0</v>
      </c>
      <c r="CF125" s="38" t="str">
        <f t="shared" si="131"/>
        <v xml:space="preserve">  </v>
      </c>
      <c r="CH125" s="38" t="b">
        <f t="shared" si="132"/>
        <v>0</v>
      </c>
      <c r="CI125" s="39" t="str">
        <f t="shared" si="133"/>
        <v xml:space="preserve">  </v>
      </c>
      <c r="CK125" s="67"/>
      <c r="CL125" s="67" t="b">
        <f t="shared" si="142"/>
        <v>0</v>
      </c>
      <c r="CM125" s="67" t="str">
        <f t="shared" si="134"/>
        <v xml:space="preserve">  </v>
      </c>
      <c r="CN125" s="67"/>
      <c r="CO125" s="67" t="b">
        <f t="shared" si="135"/>
        <v>0</v>
      </c>
      <c r="CP125" s="67" t="str">
        <f t="shared" si="136"/>
        <v xml:space="preserve">  </v>
      </c>
      <c r="CQ125" s="67"/>
      <c r="CR125" s="67" t="b">
        <f t="shared" si="143"/>
        <v>0</v>
      </c>
      <c r="CS125" s="67" t="str">
        <f t="shared" si="137"/>
        <v xml:space="preserve">  </v>
      </c>
      <c r="CT125" s="67"/>
      <c r="CU125" s="67" t="b">
        <f t="shared" si="144"/>
        <v>0</v>
      </c>
      <c r="CV125" s="68" t="str">
        <f t="shared" si="138"/>
        <v xml:space="preserve">  </v>
      </c>
      <c r="CW125" s="145">
        <f>SUM(BH127,BK125,BN125,BQ125,BT125)</f>
        <v>0</v>
      </c>
      <c r="CX125" s="146"/>
      <c r="DJ125" s="73" t="s">
        <v>281</v>
      </c>
      <c r="DL125" s="168"/>
      <c r="DM125" s="168" t="s">
        <v>328</v>
      </c>
      <c r="DN125" s="121" t="s">
        <v>328</v>
      </c>
      <c r="DP125" s="120">
        <v>4</v>
      </c>
      <c r="DU125" s="120">
        <v>2</v>
      </c>
    </row>
    <row r="126" spans="2:167">
      <c r="B126" s="149" t="s">
        <v>758</v>
      </c>
      <c r="C126" s="151">
        <v>2831022222</v>
      </c>
      <c r="D126" s="25" t="s">
        <v>608</v>
      </c>
      <c r="E126" s="168" t="str">
        <f t="shared" ref="E126" si="234">LEFT(D126,1)</f>
        <v>8</v>
      </c>
      <c r="F126" s="168" t="str">
        <f t="shared" ref="F126" si="235">MID(D126,2,2)</f>
        <v>81</v>
      </c>
      <c r="G126" s="168" t="str">
        <f t="shared" ref="G126" si="236">RIGHT(D126,2)</f>
        <v>ΟΥ</v>
      </c>
      <c r="H126" s="168" t="s">
        <v>629</v>
      </c>
      <c r="I126" s="168" t="s">
        <v>714</v>
      </c>
      <c r="L126" s="25" t="str">
        <f>CONCATENATE(J126,":",K126)</f>
        <v>:</v>
      </c>
      <c r="O126" s="25" t="str">
        <f>CONCATENATE(M126,":",N126)</f>
        <v>:</v>
      </c>
      <c r="P126" s="103">
        <v>41220</v>
      </c>
      <c r="Q126" s="73">
        <f>DAY(P126)</f>
        <v>7</v>
      </c>
      <c r="R126" s="73">
        <f>MONTH(P126)</f>
        <v>11</v>
      </c>
      <c r="S126" s="73">
        <f>YEAR(P126)</f>
        <v>2012</v>
      </c>
      <c r="T126" s="104">
        <v>0.6479166666666667</v>
      </c>
      <c r="U126" s="105">
        <f>P126</f>
        <v>41220</v>
      </c>
      <c r="V126" s="104">
        <v>0.64861111111111114</v>
      </c>
      <c r="W126" s="106">
        <f>ABS(P126-U126)*24*60</f>
        <v>0</v>
      </c>
      <c r="X126" s="174">
        <f>ABS(V126-T126)+W126</f>
        <v>6.9444444444444198E-4</v>
      </c>
      <c r="Y126" s="105">
        <f>U126</f>
        <v>41220</v>
      </c>
      <c r="Z126" s="104">
        <v>0.64930555555555558</v>
      </c>
      <c r="AA126" s="106">
        <f>ABS(Y126-U126)*24*60</f>
        <v>0</v>
      </c>
      <c r="AB126" s="174">
        <f>ABS(Z126-V126)+AA126</f>
        <v>6.9444444444444198E-4</v>
      </c>
      <c r="AC126" s="105">
        <f>Y126</f>
        <v>41220</v>
      </c>
      <c r="AD126" s="104">
        <v>0.66111111111111109</v>
      </c>
      <c r="AE126" s="106">
        <f>ABS(AC126-Y126)*24*60</f>
        <v>0</v>
      </c>
      <c r="AF126" s="174">
        <f>ABS(AD126-Z126)+AE126</f>
        <v>1.1805555555555514E-2</v>
      </c>
      <c r="AG126" s="105">
        <f>AC126</f>
        <v>41220</v>
      </c>
      <c r="AH126" s="104">
        <v>0.72916666666666663</v>
      </c>
      <c r="AI126" s="106">
        <f>ABS(AG128-AC128)*24*60</f>
        <v>0</v>
      </c>
      <c r="AJ126" s="174">
        <f>ABS(AH128-AD128)+AI126</f>
        <v>0.15277777777777779</v>
      </c>
      <c r="AM126" s="106">
        <f>ABS(AK126-AG128)*24*60</f>
        <v>59361120</v>
      </c>
      <c r="AN126" s="174">
        <f>ABS(AL126-AH128)+AM126</f>
        <v>59361120.708333336</v>
      </c>
      <c r="AQ126" s="106">
        <f t="shared" si="112"/>
        <v>0</v>
      </c>
      <c r="AR126" s="174">
        <f t="shared" si="113"/>
        <v>0</v>
      </c>
      <c r="AZ126" s="106">
        <f t="shared" si="114"/>
        <v>0</v>
      </c>
      <c r="BB126" s="33" t="s">
        <v>298</v>
      </c>
      <c r="BC126" s="55" t="s">
        <v>316</v>
      </c>
      <c r="BF126" s="57" t="s">
        <v>249</v>
      </c>
      <c r="BG126" s="42" t="b">
        <f>ISTEXT(BF126)</f>
        <v>1</v>
      </c>
      <c r="BH126" s="42">
        <v>0.25</v>
      </c>
      <c r="BJ126" s="42" t="b">
        <f>ISTEXT(BI126)</f>
        <v>0</v>
      </c>
      <c r="BK126" s="42" t="str">
        <f>IF(BJ126,"Προσθέσατε αριθμό παρακαλώ","  ")</f>
        <v xml:space="preserve">  </v>
      </c>
      <c r="BM126" s="42" t="b">
        <f>ISTEXT(BL126)</f>
        <v>0</v>
      </c>
      <c r="BN126" s="42" t="str">
        <f>IF(BM126,"Προσθέσατε αριθμό παρακαλώ","  ")</f>
        <v xml:space="preserve">  </v>
      </c>
      <c r="BP126" s="42" t="b">
        <f>ISTEXT(BO126)</f>
        <v>0</v>
      </c>
      <c r="BQ126" s="42" t="str">
        <f>IF(BP126,"Προσθέσατε αριθμό παρακαλώ","  ")</f>
        <v xml:space="preserve">  </v>
      </c>
      <c r="BS126" s="42" t="b">
        <f>ISTEXT(BR126)</f>
        <v>0</v>
      </c>
      <c r="BT126" s="47" t="str">
        <f>IF(BS126,"Προσθέσατε αριθμό παρακαλώ","  ")</f>
        <v xml:space="preserve">  </v>
      </c>
      <c r="BU126" s="48" t="s">
        <v>72</v>
      </c>
      <c r="BV126" s="38" t="b">
        <f>ISTEXT(BU126)</f>
        <v>1</v>
      </c>
      <c r="BW126" s="38">
        <v>0.25</v>
      </c>
      <c r="BY126" s="38" t="b">
        <f t="shared" si="126"/>
        <v>0</v>
      </c>
      <c r="BZ126" s="38" t="str">
        <f t="shared" si="127"/>
        <v xml:space="preserve">  </v>
      </c>
      <c r="CB126" s="38" t="b">
        <f t="shared" si="128"/>
        <v>0</v>
      </c>
      <c r="CC126" s="38" t="str">
        <f t="shared" si="129"/>
        <v xml:space="preserve">  </v>
      </c>
      <c r="CE126" s="38" t="b">
        <f t="shared" si="130"/>
        <v>0</v>
      </c>
      <c r="CF126" s="38" t="str">
        <f t="shared" si="131"/>
        <v xml:space="preserve">  </v>
      </c>
      <c r="CH126" s="38" t="b">
        <f t="shared" si="132"/>
        <v>0</v>
      </c>
      <c r="CI126" s="39" t="str">
        <f t="shared" si="133"/>
        <v xml:space="preserve">  </v>
      </c>
      <c r="CK126" s="67"/>
      <c r="CL126" s="67" t="b">
        <f t="shared" si="142"/>
        <v>0</v>
      </c>
      <c r="CM126" s="67" t="str">
        <f t="shared" si="134"/>
        <v xml:space="preserve">  </v>
      </c>
      <c r="CN126" s="67"/>
      <c r="CO126" s="67" t="b">
        <f t="shared" si="135"/>
        <v>0</v>
      </c>
      <c r="CP126" s="67" t="str">
        <f t="shared" si="136"/>
        <v xml:space="preserve">  </v>
      </c>
      <c r="CQ126" s="67"/>
      <c r="CR126" s="67" t="b">
        <f t="shared" si="143"/>
        <v>0</v>
      </c>
      <c r="CS126" s="67" t="str">
        <f t="shared" si="137"/>
        <v xml:space="preserve">  </v>
      </c>
      <c r="CT126" s="67"/>
      <c r="CU126" s="67" t="b">
        <f t="shared" si="144"/>
        <v>0</v>
      </c>
      <c r="CV126" s="68" t="str">
        <f t="shared" si="138"/>
        <v xml:space="preserve">  </v>
      </c>
      <c r="CW126" s="145" t="e">
        <f>SUM(BH128,#REF!,#REF!,#REF!,#REF!)</f>
        <v>#REF!</v>
      </c>
      <c r="CX126" s="146" t="e">
        <f>SUM(#REF!,BZ126,CC126,CF126,CI126)</f>
        <v>#REF!</v>
      </c>
      <c r="DJ126" s="73" t="s">
        <v>281</v>
      </c>
      <c r="DK126" s="125" t="s">
        <v>286</v>
      </c>
      <c r="DM126" t="s">
        <v>328</v>
      </c>
      <c r="DN126" s="121" t="s">
        <v>328</v>
      </c>
      <c r="DP126" s="120">
        <v>3</v>
      </c>
      <c r="DU126" s="120">
        <v>1</v>
      </c>
    </row>
    <row r="127" spans="2:167">
      <c r="B127" s="149" t="s">
        <v>758</v>
      </c>
      <c r="C127" s="151">
        <v>2831022222</v>
      </c>
      <c r="D127" s="25" t="s">
        <v>608</v>
      </c>
      <c r="E127" s="168" t="str">
        <f t="shared" ref="E127" si="237">LEFT(D127,1)</f>
        <v>8</v>
      </c>
      <c r="F127" s="168" t="str">
        <f t="shared" ref="F127" si="238">MID(D127,2,2)</f>
        <v>81</v>
      </c>
      <c r="G127" s="168" t="str">
        <f t="shared" ref="G127" si="239">RIGHT(D127,2)</f>
        <v>ΟΥ</v>
      </c>
      <c r="H127" s="168" t="s">
        <v>629</v>
      </c>
      <c r="I127" s="168" t="s">
        <v>715</v>
      </c>
      <c r="L127" s="25" t="str">
        <f>CONCATENATE(J127,":",K127)</f>
        <v>:</v>
      </c>
      <c r="O127" s="25" t="str">
        <f>CONCATENATE(M127,":",N127)</f>
        <v>:</v>
      </c>
      <c r="P127" s="103">
        <v>41223</v>
      </c>
      <c r="Q127" s="73">
        <f>DAY(P127)</f>
        <v>10</v>
      </c>
      <c r="R127" s="73">
        <f>MONTH(P127)</f>
        <v>11</v>
      </c>
      <c r="S127" s="73">
        <f>YEAR(P127)</f>
        <v>2012</v>
      </c>
      <c r="T127" s="104">
        <v>0.50694444444444442</v>
      </c>
      <c r="U127" s="105">
        <f>P127</f>
        <v>41223</v>
      </c>
      <c r="V127" s="104">
        <v>0.5083333333333333</v>
      </c>
      <c r="W127" s="106">
        <f>ABS(P127-U127)*24*60</f>
        <v>0</v>
      </c>
      <c r="X127" s="174">
        <f>ABS(V127-T127)+W127</f>
        <v>1.388888888888884E-3</v>
      </c>
      <c r="Y127" s="105">
        <f>U127</f>
        <v>41223</v>
      </c>
      <c r="Z127" s="104">
        <v>0.50972222222222219</v>
      </c>
      <c r="AA127" s="106">
        <f>ABS(Y127-U127)*24*60</f>
        <v>0</v>
      </c>
      <c r="AB127" s="174">
        <f>ABS(Z127-V127)+AA127</f>
        <v>1.388888888888884E-3</v>
      </c>
      <c r="AC127" s="105">
        <f>Y127</f>
        <v>41223</v>
      </c>
      <c r="AD127" s="104">
        <v>0.53125</v>
      </c>
      <c r="AE127" s="106">
        <f>ABS(AC127-Y127)*24*60</f>
        <v>0</v>
      </c>
      <c r="AF127" s="174">
        <f>ABS(AD127-Z127)+AE127</f>
        <v>2.1527777777777812E-2</v>
      </c>
      <c r="AG127" s="105">
        <f>AC127</f>
        <v>41223</v>
      </c>
      <c r="AH127" s="104">
        <v>0.58333333333333337</v>
      </c>
      <c r="AI127" s="106" t="e">
        <f>ABS(#REF!-#REF!)*24*60</f>
        <v>#REF!</v>
      </c>
      <c r="AJ127" s="174" t="e">
        <f>ABS(#REF!-#REF!)+AI127</f>
        <v>#REF!</v>
      </c>
      <c r="AM127" s="106" t="e">
        <f>ABS(AK127-#REF!)*24*60</f>
        <v>#REF!</v>
      </c>
      <c r="AN127" s="174" t="e">
        <f>ABS(AL127-#REF!)+AM127</f>
        <v>#REF!</v>
      </c>
      <c r="AQ127" s="106">
        <f t="shared" si="112"/>
        <v>0</v>
      </c>
      <c r="AR127" s="174">
        <f t="shared" si="113"/>
        <v>0</v>
      </c>
      <c r="AZ127" s="106">
        <f t="shared" si="114"/>
        <v>0</v>
      </c>
      <c r="BB127" s="33" t="s">
        <v>298</v>
      </c>
      <c r="BC127" s="55" t="s">
        <v>316</v>
      </c>
      <c r="BG127" s="42" t="b">
        <f>ISTEXT(BF127)</f>
        <v>0</v>
      </c>
      <c r="BH127" s="42" t="str">
        <f>IF(BG127,"Προσθέσατε αριθμό παρακαλώ","  ")</f>
        <v xml:space="preserve">  </v>
      </c>
      <c r="BJ127" s="42" t="b">
        <f>ISTEXT(BI127)</f>
        <v>0</v>
      </c>
      <c r="BK127" s="42" t="str">
        <f>IF(BJ127,"Προσθέσατε αριθμό παρακαλώ","  ")</f>
        <v xml:space="preserve">  </v>
      </c>
      <c r="BM127" s="42" t="b">
        <f>ISTEXT(BL127)</f>
        <v>0</v>
      </c>
      <c r="BN127" s="42" t="str">
        <f>IF(BM127,"Προσθέσατε αριθμό παρακαλώ","  ")</f>
        <v xml:space="preserve">  </v>
      </c>
      <c r="BP127" s="42" t="b">
        <f>ISTEXT(BO127)</f>
        <v>0</v>
      </c>
      <c r="BQ127" s="42" t="str">
        <f>IF(BP127,"Προσθέσατε αριθμό παρακαλώ","  ")</f>
        <v xml:space="preserve">  </v>
      </c>
      <c r="BS127" s="42" t="b">
        <f>ISTEXT(BR127)</f>
        <v>0</v>
      </c>
      <c r="BT127" s="47" t="str">
        <f>IF(BS127,"Προσθέσατε αριθμό παρακαλώ","  ")</f>
        <v xml:space="preserve">  </v>
      </c>
      <c r="BU127" s="48" t="s">
        <v>72</v>
      </c>
      <c r="BV127" s="38" t="b">
        <f>ISTEXT(BU127)</f>
        <v>1</v>
      </c>
      <c r="BW127" s="38">
        <v>0.7</v>
      </c>
      <c r="BY127" s="38" t="b">
        <f t="shared" si="126"/>
        <v>0</v>
      </c>
      <c r="BZ127" s="38" t="str">
        <f t="shared" si="127"/>
        <v xml:space="preserve">  </v>
      </c>
      <c r="CB127" s="38" t="b">
        <f t="shared" si="128"/>
        <v>0</v>
      </c>
      <c r="CC127" s="38" t="str">
        <f t="shared" si="129"/>
        <v xml:space="preserve">  </v>
      </c>
      <c r="CE127" s="38" t="b">
        <f t="shared" si="130"/>
        <v>0</v>
      </c>
      <c r="CF127" s="38" t="str">
        <f t="shared" si="131"/>
        <v xml:space="preserve">  </v>
      </c>
      <c r="CH127" s="38" t="b">
        <f t="shared" si="132"/>
        <v>0</v>
      </c>
      <c r="CI127" s="39" t="str">
        <f t="shared" si="133"/>
        <v xml:space="preserve">  </v>
      </c>
      <c r="CK127" s="67"/>
      <c r="CL127" s="67" t="b">
        <f t="shared" si="142"/>
        <v>0</v>
      </c>
      <c r="CM127" s="67" t="str">
        <f t="shared" si="134"/>
        <v xml:space="preserve">  </v>
      </c>
      <c r="CN127" s="67"/>
      <c r="CO127" s="67" t="b">
        <f t="shared" si="135"/>
        <v>0</v>
      </c>
      <c r="CP127" s="67" t="str">
        <f t="shared" si="136"/>
        <v xml:space="preserve">  </v>
      </c>
      <c r="CQ127" s="67"/>
      <c r="CR127" s="67" t="b">
        <f t="shared" si="143"/>
        <v>0</v>
      </c>
      <c r="CS127" s="67" t="str">
        <f t="shared" si="137"/>
        <v xml:space="preserve">  </v>
      </c>
      <c r="CT127" s="67"/>
      <c r="CU127" s="67" t="b">
        <f t="shared" si="144"/>
        <v>0</v>
      </c>
      <c r="CV127" s="68" t="str">
        <f t="shared" si="138"/>
        <v xml:space="preserve">  </v>
      </c>
      <c r="CW127" s="145"/>
      <c r="CX127" s="146"/>
      <c r="DJ127" s="73" t="s">
        <v>281</v>
      </c>
      <c r="DK127" s="125" t="s">
        <v>288</v>
      </c>
      <c r="DM127" t="s">
        <v>328</v>
      </c>
      <c r="DN127" s="121" t="s">
        <v>328</v>
      </c>
      <c r="DP127" s="120"/>
      <c r="DU127" s="120">
        <v>1</v>
      </c>
    </row>
    <row r="128" spans="2:167">
      <c r="B128" s="149" t="s">
        <v>758</v>
      </c>
      <c r="C128" s="151">
        <v>2831022222</v>
      </c>
      <c r="D128" s="25" t="s">
        <v>608</v>
      </c>
      <c r="E128" t="str">
        <f>LEFT(D128,1)</f>
        <v>8</v>
      </c>
      <c r="F128" t="str">
        <f>MID(D128,2,2)</f>
        <v>81</v>
      </c>
      <c r="G128" t="str">
        <f>RIGHT(D128,2)</f>
        <v>ΟΥ</v>
      </c>
      <c r="H128" s="168" t="s">
        <v>639</v>
      </c>
      <c r="I128" s="168" t="s">
        <v>716</v>
      </c>
      <c r="L128" s="25" t="str">
        <f>CONCATENATE(J128,":",K128)</f>
        <v>:</v>
      </c>
      <c r="O128" s="25" t="str">
        <f>CONCATENATE(M128,":",N128)</f>
        <v>:</v>
      </c>
      <c r="P128" s="103">
        <v>41223</v>
      </c>
      <c r="Q128" s="73">
        <f>DAY(P128)</f>
        <v>10</v>
      </c>
      <c r="R128" s="73">
        <f>MONTH(P128)</f>
        <v>11</v>
      </c>
      <c r="S128" s="73">
        <f>YEAR(P128)</f>
        <v>2012</v>
      </c>
      <c r="T128" s="104">
        <v>0.52777777777777779</v>
      </c>
      <c r="U128" s="105">
        <f>P128</f>
        <v>41223</v>
      </c>
      <c r="V128" s="104">
        <v>0.54027777777777775</v>
      </c>
      <c r="W128" s="106">
        <f>ABS(P128-U128)*24*60</f>
        <v>0</v>
      </c>
      <c r="X128" s="174">
        <f>ABS(V128-T128)+W128</f>
        <v>1.2499999999999956E-2</v>
      </c>
      <c r="Y128" s="105">
        <f>U128</f>
        <v>41223</v>
      </c>
      <c r="Z128" s="104">
        <v>0.54097222222222219</v>
      </c>
      <c r="AA128" s="106">
        <f>ABS(Y128-U128)*24*60</f>
        <v>0</v>
      </c>
      <c r="AB128" s="174">
        <f>ABS(Z128-V128)+AA128</f>
        <v>6.9444444444444198E-4</v>
      </c>
      <c r="AC128" s="105">
        <f>Y128</f>
        <v>41223</v>
      </c>
      <c r="AD128" s="104">
        <v>0.55555555555555558</v>
      </c>
      <c r="AE128" s="106">
        <f>ABS(AC128-Y128)*24*60</f>
        <v>0</v>
      </c>
      <c r="AF128" s="174">
        <f>ABS(AD128-Z128)+AE128</f>
        <v>1.4583333333333393E-2</v>
      </c>
      <c r="AG128" s="105">
        <f>AC128</f>
        <v>41223</v>
      </c>
      <c r="AH128" s="104">
        <v>0.70833333333333337</v>
      </c>
      <c r="AI128" s="106" t="e">
        <f>ABS(#REF!-#REF!)*24*60</f>
        <v>#REF!</v>
      </c>
      <c r="AJ128" s="174" t="e">
        <f>ABS(#REF!-#REF!)+AI128</f>
        <v>#REF!</v>
      </c>
      <c r="AM128" s="106" t="e">
        <f>ABS(AK128-#REF!)*24*60</f>
        <v>#REF!</v>
      </c>
      <c r="AN128" s="174" t="e">
        <f>ABS(AL128-#REF!)+AM128</f>
        <v>#REF!</v>
      </c>
      <c r="AQ128" s="106">
        <f t="shared" si="112"/>
        <v>0</v>
      </c>
      <c r="AR128" s="174">
        <f t="shared" si="113"/>
        <v>0</v>
      </c>
      <c r="AZ128" s="106">
        <f t="shared" si="114"/>
        <v>0</v>
      </c>
      <c r="BB128" s="33" t="s">
        <v>298</v>
      </c>
      <c r="BC128" s="55" t="s">
        <v>316</v>
      </c>
      <c r="BF128" s="57" t="s">
        <v>249</v>
      </c>
      <c r="BG128" s="42" t="b">
        <f>ISTEXT(BF128)</f>
        <v>1</v>
      </c>
      <c r="BH128" s="42">
        <v>5</v>
      </c>
      <c r="BJ128" s="42" t="b">
        <f>ISTEXT(BI128)</f>
        <v>0</v>
      </c>
      <c r="BK128" s="42" t="str">
        <f>IF(BJ128,"Προσθέσατε αριθμό παρακαλώ","  ")</f>
        <v xml:space="preserve">  </v>
      </c>
      <c r="BM128" s="42" t="b">
        <f>ISTEXT(BL128)</f>
        <v>0</v>
      </c>
      <c r="BN128" s="42" t="str">
        <f>IF(BM128,"Προσθέσατε αριθμό παρακαλώ","  ")</f>
        <v xml:space="preserve">  </v>
      </c>
      <c r="BP128" s="42" t="b">
        <f>ISTEXT(BO128)</f>
        <v>0</v>
      </c>
      <c r="BQ128" s="42" t="str">
        <f>IF(BP128,"Προσθέσατε αριθμό παρακαλώ","  ")</f>
        <v xml:space="preserve">  </v>
      </c>
      <c r="BS128" s="42" t="b">
        <f>ISTEXT(BR128)</f>
        <v>0</v>
      </c>
      <c r="BT128" s="47" t="str">
        <f>IF(BS128,"Προσθέσατε αριθμό παρακαλώ","  ")</f>
        <v xml:space="preserve">  </v>
      </c>
      <c r="BV128" s="38" t="b">
        <f>ISTEXT(BU128)</f>
        <v>0</v>
      </c>
      <c r="BW128" s="38" t="str">
        <f>IF(BV128,"Προσθέσατε αριθμό παρακαλώ","  ")</f>
        <v xml:space="preserve">  </v>
      </c>
      <c r="BY128" s="38" t="b">
        <f t="shared" si="126"/>
        <v>0</v>
      </c>
      <c r="BZ128" s="38" t="str">
        <f t="shared" si="127"/>
        <v xml:space="preserve">  </v>
      </c>
      <c r="CB128" s="38" t="b">
        <f t="shared" si="128"/>
        <v>0</v>
      </c>
      <c r="CC128" s="38" t="str">
        <f t="shared" si="129"/>
        <v xml:space="preserve">  </v>
      </c>
      <c r="CE128" s="38" t="b">
        <f t="shared" si="130"/>
        <v>0</v>
      </c>
      <c r="CF128" s="38" t="str">
        <f t="shared" si="131"/>
        <v xml:space="preserve">  </v>
      </c>
      <c r="CH128" s="38" t="b">
        <f t="shared" si="132"/>
        <v>0</v>
      </c>
      <c r="CI128" s="39" t="str">
        <f t="shared" si="133"/>
        <v xml:space="preserve">  </v>
      </c>
      <c r="CK128" s="67"/>
      <c r="CL128" s="67" t="b">
        <f t="shared" si="142"/>
        <v>0</v>
      </c>
      <c r="CM128" s="67" t="str">
        <f t="shared" si="134"/>
        <v xml:space="preserve">  </v>
      </c>
      <c r="CN128" s="67"/>
      <c r="CO128" s="67" t="b">
        <f t="shared" si="135"/>
        <v>0</v>
      </c>
      <c r="CP128" s="67" t="str">
        <f t="shared" si="136"/>
        <v xml:space="preserve">  </v>
      </c>
      <c r="CQ128" s="67"/>
      <c r="CR128" s="67" t="b">
        <f t="shared" si="143"/>
        <v>0</v>
      </c>
      <c r="CS128" s="67" t="str">
        <f t="shared" si="137"/>
        <v xml:space="preserve">  </v>
      </c>
      <c r="CT128" s="67"/>
      <c r="CU128" s="67" t="b">
        <f t="shared" si="144"/>
        <v>0</v>
      </c>
      <c r="CV128" s="68" t="str">
        <f t="shared" si="138"/>
        <v xml:space="preserve">  </v>
      </c>
      <c r="CW128" s="145"/>
      <c r="CX128" s="146"/>
      <c r="DK128" s="125" t="s">
        <v>286</v>
      </c>
      <c r="DL128" t="s">
        <v>294</v>
      </c>
      <c r="DM128" t="s">
        <v>328</v>
      </c>
      <c r="DN128" s="121" t="s">
        <v>328</v>
      </c>
      <c r="DP128" s="120">
        <v>3</v>
      </c>
      <c r="DU128" s="120">
        <v>2</v>
      </c>
    </row>
    <row r="129" spans="2:132">
      <c r="B129" s="149" t="s">
        <v>758</v>
      </c>
      <c r="C129" s="151">
        <v>2831022222</v>
      </c>
      <c r="D129" s="25" t="s">
        <v>608</v>
      </c>
      <c r="E129" s="168" t="str">
        <f>LEFT(D129,1)</f>
        <v>8</v>
      </c>
      <c r="F129" s="168" t="str">
        <f>MID(D129,2,2)</f>
        <v>81</v>
      </c>
      <c r="G129" s="168" t="str">
        <f>RIGHT(D129,2)</f>
        <v>ΟΥ</v>
      </c>
      <c r="H129" s="168" t="s">
        <v>639</v>
      </c>
      <c r="I129" s="168" t="s">
        <v>717</v>
      </c>
      <c r="L129" s="25" t="str">
        <f t="shared" si="154"/>
        <v>:</v>
      </c>
      <c r="O129" s="25" t="str">
        <f t="shared" si="155"/>
        <v>:</v>
      </c>
      <c r="P129" s="103">
        <v>41224</v>
      </c>
      <c r="Q129" s="73">
        <f t="shared" si="95"/>
        <v>11</v>
      </c>
      <c r="R129" s="73">
        <f t="shared" si="96"/>
        <v>11</v>
      </c>
      <c r="S129" s="73">
        <f t="shared" si="97"/>
        <v>2012</v>
      </c>
      <c r="T129" s="104">
        <v>0.5395833333333333</v>
      </c>
      <c r="U129" s="105">
        <f t="shared" si="98"/>
        <v>41224</v>
      </c>
      <c r="V129" s="104">
        <v>0.54097222222222219</v>
      </c>
      <c r="W129" s="106">
        <f t="shared" si="99"/>
        <v>0</v>
      </c>
      <c r="X129" s="174">
        <f t="shared" si="100"/>
        <v>1.388888888888884E-3</v>
      </c>
      <c r="Y129" s="105">
        <f t="shared" si="101"/>
        <v>41224</v>
      </c>
      <c r="Z129" s="104">
        <v>0.54166666666666663</v>
      </c>
      <c r="AA129" s="106">
        <f t="shared" si="102"/>
        <v>0</v>
      </c>
      <c r="AB129" s="174">
        <f t="shared" si="103"/>
        <v>6.9444444444444198E-4</v>
      </c>
      <c r="AC129" s="105">
        <f t="shared" si="104"/>
        <v>41224</v>
      </c>
      <c r="AD129" s="104">
        <v>0.55069444444444449</v>
      </c>
      <c r="AE129" s="106">
        <f t="shared" si="105"/>
        <v>0</v>
      </c>
      <c r="AF129" s="174">
        <f t="shared" si="106"/>
        <v>9.0277777777778567E-3</v>
      </c>
      <c r="AG129" s="105">
        <f t="shared" si="107"/>
        <v>41224</v>
      </c>
      <c r="AH129" s="104">
        <v>0.56944444444444442</v>
      </c>
      <c r="AI129" s="106">
        <f t="shared" si="108"/>
        <v>0</v>
      </c>
      <c r="AJ129" s="174">
        <f t="shared" si="109"/>
        <v>1.8749999999999933E-2</v>
      </c>
      <c r="AM129" s="106">
        <f t="shared" si="110"/>
        <v>59362560</v>
      </c>
      <c r="AN129" s="174">
        <f t="shared" si="111"/>
        <v>59362560.569444448</v>
      </c>
      <c r="AQ129" s="106">
        <f t="shared" si="112"/>
        <v>0</v>
      </c>
      <c r="AR129" s="174">
        <f t="shared" si="113"/>
        <v>0</v>
      </c>
      <c r="AZ129" s="106">
        <f t="shared" si="114"/>
        <v>0</v>
      </c>
      <c r="BB129" s="33" t="s">
        <v>298</v>
      </c>
      <c r="BC129" s="55" t="s">
        <v>316</v>
      </c>
      <c r="BG129" s="42" t="b">
        <f t="shared" si="115"/>
        <v>0</v>
      </c>
      <c r="BH129" s="42" t="str">
        <f t="shared" si="157"/>
        <v xml:space="preserve">  </v>
      </c>
      <c r="BJ129" s="42" t="b">
        <f t="shared" si="116"/>
        <v>0</v>
      </c>
      <c r="BK129" s="42" t="str">
        <f t="shared" si="117"/>
        <v xml:space="preserve">  </v>
      </c>
      <c r="BM129" s="42" t="b">
        <f t="shared" si="118"/>
        <v>0</v>
      </c>
      <c r="BN129" s="42" t="str">
        <f t="shared" si="119"/>
        <v xml:space="preserve">  </v>
      </c>
      <c r="BP129" s="42" t="b">
        <f t="shared" si="120"/>
        <v>0</v>
      </c>
      <c r="BQ129" s="42" t="str">
        <f t="shared" si="121"/>
        <v xml:space="preserve">  </v>
      </c>
      <c r="BS129" s="42" t="b">
        <f t="shared" si="122"/>
        <v>0</v>
      </c>
      <c r="BT129" s="47" t="str">
        <f t="shared" si="123"/>
        <v xml:space="preserve">  </v>
      </c>
      <c r="BU129" s="48" t="s">
        <v>71</v>
      </c>
      <c r="BV129" s="38" t="b">
        <f t="shared" si="124"/>
        <v>1</v>
      </c>
      <c r="BW129" s="38">
        <v>1</v>
      </c>
      <c r="BY129" s="38" t="b">
        <f t="shared" si="126"/>
        <v>0</v>
      </c>
      <c r="BZ129" s="38" t="str">
        <f t="shared" si="127"/>
        <v xml:space="preserve">  </v>
      </c>
      <c r="CB129" s="38" t="b">
        <f t="shared" si="128"/>
        <v>0</v>
      </c>
      <c r="CC129" s="38" t="str">
        <f t="shared" si="129"/>
        <v xml:space="preserve">  </v>
      </c>
      <c r="CE129" s="38" t="b">
        <f t="shared" si="130"/>
        <v>0</v>
      </c>
      <c r="CF129" s="38" t="str">
        <f t="shared" si="131"/>
        <v xml:space="preserve">  </v>
      </c>
      <c r="CH129" s="38" t="b">
        <f t="shared" si="132"/>
        <v>0</v>
      </c>
      <c r="CI129" s="39" t="str">
        <f t="shared" si="133"/>
        <v xml:space="preserve">  </v>
      </c>
      <c r="CK129" s="67"/>
      <c r="CL129" s="67" t="b">
        <f t="shared" si="142"/>
        <v>0</v>
      </c>
      <c r="CM129" s="67" t="str">
        <f t="shared" si="134"/>
        <v xml:space="preserve">  </v>
      </c>
      <c r="CN129" s="67"/>
      <c r="CO129" s="67" t="b">
        <f t="shared" si="135"/>
        <v>0</v>
      </c>
      <c r="CP129" s="67" t="str">
        <f t="shared" si="136"/>
        <v xml:space="preserve">  </v>
      </c>
      <c r="CQ129" s="67"/>
      <c r="CR129" s="67" t="b">
        <f t="shared" si="143"/>
        <v>0</v>
      </c>
      <c r="CS129" s="67" t="str">
        <f t="shared" si="137"/>
        <v xml:space="preserve">  </v>
      </c>
      <c r="CT129" s="67"/>
      <c r="CU129" s="67" t="b">
        <f t="shared" si="144"/>
        <v>0</v>
      </c>
      <c r="CV129" s="68" t="str">
        <f t="shared" si="138"/>
        <v xml:space="preserve">  </v>
      </c>
      <c r="CW129" s="145">
        <f t="shared" si="145"/>
        <v>0</v>
      </c>
      <c r="CX129" s="146">
        <f t="shared" si="146"/>
        <v>1</v>
      </c>
      <c r="DJ129" s="73" t="s">
        <v>282</v>
      </c>
      <c r="DK129" s="125" t="s">
        <v>288</v>
      </c>
      <c r="DL129" t="s">
        <v>294</v>
      </c>
      <c r="DM129" t="s">
        <v>328</v>
      </c>
      <c r="DN129" s="121" t="s">
        <v>328</v>
      </c>
      <c r="DP129" s="120">
        <v>3</v>
      </c>
      <c r="DU129" s="120">
        <v>3</v>
      </c>
    </row>
    <row r="130" spans="2:132">
      <c r="B130" s="149" t="s">
        <v>758</v>
      </c>
      <c r="C130" s="151">
        <v>2831022222</v>
      </c>
      <c r="D130" s="25" t="s">
        <v>608</v>
      </c>
      <c r="H130" s="168" t="s">
        <v>626</v>
      </c>
      <c r="I130" s="168" t="s">
        <v>652</v>
      </c>
      <c r="P130" s="103">
        <v>41225</v>
      </c>
      <c r="Q130" s="120">
        <f t="shared" si="95"/>
        <v>12</v>
      </c>
      <c r="R130" s="120">
        <f t="shared" si="96"/>
        <v>11</v>
      </c>
      <c r="S130" s="120">
        <f t="shared" si="97"/>
        <v>2012</v>
      </c>
      <c r="T130" s="104">
        <v>0.46249999999999997</v>
      </c>
      <c r="U130" s="105">
        <f t="shared" si="98"/>
        <v>41225</v>
      </c>
      <c r="V130" s="104">
        <v>0.46388888888888885</v>
      </c>
      <c r="W130" s="106">
        <f t="shared" si="99"/>
        <v>0</v>
      </c>
      <c r="X130" s="174">
        <f t="shared" si="100"/>
        <v>1.388888888888884E-3</v>
      </c>
      <c r="Y130" s="105">
        <f t="shared" si="101"/>
        <v>41225</v>
      </c>
      <c r="Z130" s="104">
        <v>0.46527777777777773</v>
      </c>
      <c r="AA130" s="106">
        <f t="shared" si="102"/>
        <v>0</v>
      </c>
      <c r="AB130" s="174">
        <f t="shared" si="103"/>
        <v>1.388888888888884E-3</v>
      </c>
      <c r="AC130" s="105">
        <f t="shared" si="104"/>
        <v>41225</v>
      </c>
      <c r="AD130" s="104">
        <v>0.47569444444444442</v>
      </c>
      <c r="AE130" s="106">
        <f t="shared" si="105"/>
        <v>0</v>
      </c>
      <c r="AF130" s="174">
        <f t="shared" si="106"/>
        <v>1.0416666666666685E-2</v>
      </c>
      <c r="AG130" s="105">
        <f t="shared" si="107"/>
        <v>41225</v>
      </c>
      <c r="AH130" s="104">
        <v>0.54861111111111105</v>
      </c>
      <c r="AI130" s="106" t="e">
        <f>ABS(#REF!-#REF!)*24*60</f>
        <v>#REF!</v>
      </c>
      <c r="AJ130" s="174" t="e">
        <f>ABS(#REF!-#REF!)+AI130</f>
        <v>#REF!</v>
      </c>
      <c r="AM130" s="106" t="e">
        <f>ABS(AK130-#REF!)*24*60</f>
        <v>#REF!</v>
      </c>
      <c r="AN130" s="174" t="e">
        <f>ABS(AL130-#REF!)+AM130</f>
        <v>#REF!</v>
      </c>
      <c r="AQ130" s="106">
        <f t="shared" si="112"/>
        <v>0</v>
      </c>
      <c r="AR130" s="174">
        <f t="shared" si="113"/>
        <v>0</v>
      </c>
      <c r="AZ130" s="106">
        <f t="shared" si="114"/>
        <v>0</v>
      </c>
      <c r="BB130" s="33" t="s">
        <v>298</v>
      </c>
      <c r="BC130" s="55" t="s">
        <v>311</v>
      </c>
      <c r="BU130" s="48" t="s">
        <v>72</v>
      </c>
      <c r="BW130" s="38">
        <v>0.1</v>
      </c>
      <c r="BY130" s="38" t="b">
        <f t="shared" si="126"/>
        <v>0</v>
      </c>
      <c r="BZ130" s="38" t="str">
        <f t="shared" si="127"/>
        <v xml:space="preserve">  </v>
      </c>
      <c r="CB130" s="38" t="b">
        <f t="shared" si="128"/>
        <v>0</v>
      </c>
      <c r="CC130" s="38" t="str">
        <f t="shared" si="129"/>
        <v xml:space="preserve">  </v>
      </c>
      <c r="CE130" s="38" t="b">
        <f t="shared" si="130"/>
        <v>0</v>
      </c>
      <c r="CF130" s="38" t="str">
        <f t="shared" si="131"/>
        <v xml:space="preserve">  </v>
      </c>
      <c r="CH130" s="38" t="b">
        <f t="shared" si="132"/>
        <v>0</v>
      </c>
      <c r="CI130" s="39" t="str">
        <f t="shared" si="133"/>
        <v xml:space="preserve">  </v>
      </c>
      <c r="CK130" s="67"/>
      <c r="CL130" s="67" t="b">
        <f t="shared" si="142"/>
        <v>0</v>
      </c>
      <c r="CM130" s="67" t="str">
        <f t="shared" si="134"/>
        <v xml:space="preserve">  </v>
      </c>
      <c r="CN130" s="67"/>
      <c r="CO130" s="67" t="b">
        <f t="shared" si="135"/>
        <v>0</v>
      </c>
      <c r="CP130" s="67" t="str">
        <f t="shared" si="136"/>
        <v xml:space="preserve">  </v>
      </c>
      <c r="CQ130" s="67"/>
      <c r="CR130" s="67" t="b">
        <f t="shared" si="143"/>
        <v>0</v>
      </c>
      <c r="CS130" s="67" t="str">
        <f t="shared" si="137"/>
        <v xml:space="preserve">  </v>
      </c>
      <c r="CT130" s="67"/>
      <c r="CU130" s="67" t="b">
        <f t="shared" si="144"/>
        <v>0</v>
      </c>
      <c r="CV130" s="68" t="str">
        <f t="shared" si="138"/>
        <v xml:space="preserve">  </v>
      </c>
      <c r="CW130" s="145"/>
      <c r="CX130" s="146">
        <f>SUM(BW126,BZ130,CC130,CF130,CI130)</f>
        <v>0.25</v>
      </c>
      <c r="DJ130" s="73" t="s">
        <v>282</v>
      </c>
      <c r="DK130" s="125" t="s">
        <v>288</v>
      </c>
      <c r="DM130" t="s">
        <v>328</v>
      </c>
      <c r="DN130" s="121" t="s">
        <v>328</v>
      </c>
      <c r="DP130" s="120">
        <v>5</v>
      </c>
      <c r="DU130" s="120">
        <v>2</v>
      </c>
    </row>
    <row r="131" spans="2:132">
      <c r="B131" s="149" t="s">
        <v>758</v>
      </c>
      <c r="C131" s="151">
        <v>2831022222</v>
      </c>
      <c r="D131" s="25" t="s">
        <v>608</v>
      </c>
      <c r="H131" s="168" t="s">
        <v>654</v>
      </c>
      <c r="I131" s="168" t="s">
        <v>707</v>
      </c>
      <c r="P131" s="103">
        <v>41226</v>
      </c>
      <c r="Q131" s="120">
        <f t="shared" si="95"/>
        <v>13</v>
      </c>
      <c r="R131" s="120">
        <f t="shared" si="96"/>
        <v>11</v>
      </c>
      <c r="S131" s="120">
        <f t="shared" si="97"/>
        <v>2012</v>
      </c>
      <c r="T131" s="104">
        <v>0.57638888888888895</v>
      </c>
      <c r="U131" s="105">
        <f t="shared" si="98"/>
        <v>41226</v>
      </c>
      <c r="V131" s="104">
        <v>0.57847222222222217</v>
      </c>
      <c r="W131" s="106">
        <f t="shared" si="99"/>
        <v>0</v>
      </c>
      <c r="X131" s="174">
        <f t="shared" si="100"/>
        <v>2.0833333333332149E-3</v>
      </c>
      <c r="Y131" s="105">
        <f t="shared" si="101"/>
        <v>41226</v>
      </c>
      <c r="Z131" s="104">
        <v>0.57986111111111105</v>
      </c>
      <c r="AA131" s="106">
        <f t="shared" si="102"/>
        <v>0</v>
      </c>
      <c r="AB131" s="174">
        <f t="shared" si="103"/>
        <v>1.388888888888884E-3</v>
      </c>
      <c r="AC131" s="105">
        <f t="shared" si="104"/>
        <v>41226</v>
      </c>
      <c r="AD131" s="104">
        <v>0.60069444444444442</v>
      </c>
      <c r="AE131" s="106">
        <f t="shared" si="105"/>
        <v>0</v>
      </c>
      <c r="AF131" s="174">
        <f t="shared" si="106"/>
        <v>2.083333333333337E-2</v>
      </c>
      <c r="AG131" s="105">
        <f t="shared" si="107"/>
        <v>41226</v>
      </c>
      <c r="AH131" s="104">
        <v>0.63541666666666663</v>
      </c>
      <c r="AI131" s="106" t="e">
        <f>ABS(#REF!-#REF!)*24*60</f>
        <v>#REF!</v>
      </c>
      <c r="AJ131" s="174" t="e">
        <f>ABS(#REF!-#REF!)+AI131</f>
        <v>#REF!</v>
      </c>
      <c r="AM131" s="106" t="e">
        <f>ABS(AK131-#REF!)*24*60</f>
        <v>#REF!</v>
      </c>
      <c r="AN131" s="174" t="e">
        <f>ABS(AL131-#REF!)+AM131</f>
        <v>#REF!</v>
      </c>
      <c r="AQ131" s="106">
        <f t="shared" si="112"/>
        <v>0</v>
      </c>
      <c r="AR131" s="174">
        <f t="shared" si="113"/>
        <v>0</v>
      </c>
      <c r="AZ131" s="106">
        <f t="shared" si="114"/>
        <v>0</v>
      </c>
      <c r="BB131" s="33" t="s">
        <v>298</v>
      </c>
      <c r="BC131" s="55" t="s">
        <v>316</v>
      </c>
      <c r="BF131" s="57" t="s">
        <v>249</v>
      </c>
      <c r="BH131" s="42">
        <v>0.5</v>
      </c>
      <c r="BY131" s="38" t="b">
        <f t="shared" si="126"/>
        <v>0</v>
      </c>
      <c r="BZ131" s="38" t="str">
        <f t="shared" si="127"/>
        <v xml:space="preserve">  </v>
      </c>
      <c r="CB131" s="38" t="b">
        <f t="shared" si="128"/>
        <v>0</v>
      </c>
      <c r="CC131" s="38" t="str">
        <f t="shared" si="129"/>
        <v xml:space="preserve">  </v>
      </c>
      <c r="CE131" s="38" t="b">
        <f t="shared" si="130"/>
        <v>0</v>
      </c>
      <c r="CF131" s="38" t="str">
        <f t="shared" si="131"/>
        <v xml:space="preserve">  </v>
      </c>
      <c r="CH131" s="38" t="b">
        <f t="shared" si="132"/>
        <v>0</v>
      </c>
      <c r="CI131" s="39" t="str">
        <f t="shared" si="133"/>
        <v xml:space="preserve">  </v>
      </c>
      <c r="CK131" s="67"/>
      <c r="CL131" s="67" t="b">
        <f t="shared" si="142"/>
        <v>0</v>
      </c>
      <c r="CM131" s="67" t="str">
        <f t="shared" si="134"/>
        <v xml:space="preserve">  </v>
      </c>
      <c r="CN131" s="67"/>
      <c r="CO131" s="67" t="b">
        <f t="shared" si="135"/>
        <v>0</v>
      </c>
      <c r="CP131" s="67" t="str">
        <f t="shared" si="136"/>
        <v xml:space="preserve">  </v>
      </c>
      <c r="CQ131" s="67"/>
      <c r="CR131" s="67" t="b">
        <f t="shared" si="143"/>
        <v>0</v>
      </c>
      <c r="CS131" s="67" t="str">
        <f t="shared" si="137"/>
        <v xml:space="preserve">  </v>
      </c>
      <c r="CT131" s="67"/>
      <c r="CU131" s="67" t="b">
        <f t="shared" si="144"/>
        <v>0</v>
      </c>
      <c r="CV131" s="68" t="str">
        <f t="shared" si="138"/>
        <v xml:space="preserve">  </v>
      </c>
      <c r="CW131" s="145"/>
      <c r="CX131" s="146"/>
      <c r="DJ131" s="73" t="s">
        <v>282</v>
      </c>
      <c r="DK131" s="125" t="s">
        <v>286</v>
      </c>
      <c r="DM131" t="s">
        <v>328</v>
      </c>
      <c r="DN131" s="121" t="s">
        <v>328</v>
      </c>
      <c r="DP131" s="120">
        <v>5</v>
      </c>
      <c r="DU131" s="120">
        <v>2</v>
      </c>
    </row>
    <row r="132" spans="2:132">
      <c r="B132" s="149" t="s">
        <v>758</v>
      </c>
      <c r="C132" s="151">
        <v>2831022222</v>
      </c>
      <c r="D132" s="25" t="s">
        <v>608</v>
      </c>
      <c r="E132" s="168"/>
      <c r="F132" s="168"/>
      <c r="G132" s="168"/>
      <c r="H132" s="168" t="s">
        <v>654</v>
      </c>
      <c r="I132" s="168" t="s">
        <v>655</v>
      </c>
      <c r="P132" s="103">
        <v>41228</v>
      </c>
      <c r="Q132" s="120">
        <f t="shared" si="95"/>
        <v>15</v>
      </c>
      <c r="R132" s="120">
        <f t="shared" si="96"/>
        <v>11</v>
      </c>
      <c r="S132" s="120">
        <f t="shared" si="97"/>
        <v>2012</v>
      </c>
      <c r="T132" s="104">
        <v>0.43055555555555558</v>
      </c>
      <c r="U132" s="105">
        <f t="shared" si="98"/>
        <v>41228</v>
      </c>
      <c r="V132" s="104">
        <v>0.43402777777777773</v>
      </c>
      <c r="W132" s="106">
        <f t="shared" si="99"/>
        <v>0</v>
      </c>
      <c r="X132" s="174">
        <f t="shared" si="100"/>
        <v>3.4722222222221544E-3</v>
      </c>
      <c r="Y132" s="105">
        <f t="shared" si="101"/>
        <v>41228</v>
      </c>
      <c r="Z132" s="104">
        <v>0.4375</v>
      </c>
      <c r="AA132" s="106">
        <f t="shared" si="102"/>
        <v>0</v>
      </c>
      <c r="AB132" s="174">
        <f t="shared" si="103"/>
        <v>3.4722222222222654E-3</v>
      </c>
      <c r="AC132" s="105">
        <f t="shared" si="104"/>
        <v>41228</v>
      </c>
      <c r="AD132" s="104">
        <v>0.44097222222222227</v>
      </c>
      <c r="AE132" s="106">
        <f t="shared" si="105"/>
        <v>0</v>
      </c>
      <c r="AF132" s="174">
        <f t="shared" si="106"/>
        <v>3.4722222222222654E-3</v>
      </c>
      <c r="AG132" s="105">
        <f t="shared" si="107"/>
        <v>41228</v>
      </c>
      <c r="AH132" s="104">
        <v>0.5</v>
      </c>
      <c r="AI132" s="106" t="e">
        <f>ABS(#REF!-#REF!)*24*60</f>
        <v>#REF!</v>
      </c>
      <c r="AJ132" s="174" t="e">
        <f>ABS(#REF!-#REF!)+AI132</f>
        <v>#REF!</v>
      </c>
      <c r="AM132" s="106" t="e">
        <f>ABS(AK132-#REF!)*24*60</f>
        <v>#REF!</v>
      </c>
      <c r="AN132" s="174" t="e">
        <f>ABS(AL132-#REF!)+AM132</f>
        <v>#REF!</v>
      </c>
      <c r="AQ132" s="106">
        <f t="shared" ref="AQ132:AQ195" si="240">ABS(AO132-AK132)*24*60</f>
        <v>0</v>
      </c>
      <c r="AR132" s="174">
        <f t="shared" ref="AR132:AR195" si="241">ABS(AP132-AL132)+AQ132</f>
        <v>0</v>
      </c>
      <c r="AZ132" s="106">
        <f t="shared" ref="AZ132:AZ195" si="242">(AY132-AX132)*60</f>
        <v>0</v>
      </c>
      <c r="BB132" s="33" t="s">
        <v>298</v>
      </c>
      <c r="BC132" s="55" t="s">
        <v>316</v>
      </c>
      <c r="BU132" s="48" t="s">
        <v>71</v>
      </c>
      <c r="BW132" s="38">
        <v>0.05</v>
      </c>
      <c r="BY132" s="38" t="b">
        <f t="shared" ref="BY132:BY195" si="243">ISTEXT(BX132)</f>
        <v>0</v>
      </c>
      <c r="BZ132" s="38" t="str">
        <f t="shared" ref="BZ132:BZ195" si="244">IF(BY132,"Προσθέσατε αριθμό παρακαλώ","  ")</f>
        <v xml:space="preserve">  </v>
      </c>
      <c r="CB132" s="38" t="b">
        <f t="shared" ref="CB132:CB195" si="245">ISTEXT(CA132)</f>
        <v>0</v>
      </c>
      <c r="CC132" s="38" t="str">
        <f t="shared" ref="CC132:CC195" si="246">IF(CB132,"Προσθέσατε αριθμό παρακαλώ","  ")</f>
        <v xml:space="preserve">  </v>
      </c>
      <c r="CE132" s="38" t="b">
        <f t="shared" ref="CE132:CE195" si="247">ISTEXT(CD132)</f>
        <v>0</v>
      </c>
      <c r="CF132" s="38" t="str">
        <f t="shared" ref="CF132:CF195" si="248">IF(CE132,"Προσθέσατε αριθμό παρακαλώ","  ")</f>
        <v xml:space="preserve">  </v>
      </c>
      <c r="CH132" s="38" t="b">
        <f t="shared" ref="CH132:CH195" si="249">ISTEXT(CG132)</f>
        <v>0</v>
      </c>
      <c r="CI132" s="39" t="str">
        <f t="shared" ref="CI132:CI195" si="250">IF(CH132,"Προσθέσατε αριθμό παρακαλώ","  ")</f>
        <v xml:space="preserve">  </v>
      </c>
      <c r="CK132" s="67"/>
      <c r="CL132" s="67" t="b">
        <f t="shared" si="142"/>
        <v>0</v>
      </c>
      <c r="CM132" s="67" t="str">
        <f t="shared" ref="CM132:CM195" si="251">IF(CL132,"Προσθέσατε αριθμό παρακαλώ","  ")</f>
        <v xml:space="preserve">  </v>
      </c>
      <c r="CN132" s="67"/>
      <c r="CO132" s="67" t="b">
        <f t="shared" ref="CO132:CO195" si="252">ISTEXT(CN132)</f>
        <v>0</v>
      </c>
      <c r="CP132" s="67" t="str">
        <f t="shared" ref="CP132:CP195" si="253">IF(CO132,"Προσθέσατε αριθμό παρακαλώ","  ")</f>
        <v xml:space="preserve">  </v>
      </c>
      <c r="CQ132" s="67"/>
      <c r="CR132" s="67" t="b">
        <f t="shared" si="143"/>
        <v>0</v>
      </c>
      <c r="CS132" s="67" t="str">
        <f t="shared" ref="CS132:CS195" si="254">IF(CR132,"Προσθέσατε αριθμό παρακαλώ","  ")</f>
        <v xml:space="preserve">  </v>
      </c>
      <c r="CT132" s="67"/>
      <c r="CU132" s="67" t="b">
        <f t="shared" si="144"/>
        <v>0</v>
      </c>
      <c r="CV132" s="68" t="str">
        <f t="shared" ref="CV132:CV195" si="255">IF(CU132,"Προσθέσατε αριθμό παρακαλώ","  ")</f>
        <v xml:space="preserve">  </v>
      </c>
      <c r="CW132" s="145"/>
      <c r="CX132" s="146">
        <f>SUM(BW128,BZ132,CC132,CF132,CI132)</f>
        <v>0</v>
      </c>
      <c r="DJ132" s="73" t="s">
        <v>282</v>
      </c>
      <c r="DK132" s="125" t="s">
        <v>288</v>
      </c>
      <c r="DM132" t="s">
        <v>328</v>
      </c>
      <c r="DN132" s="121" t="s">
        <v>328</v>
      </c>
      <c r="DP132" s="120">
        <v>2</v>
      </c>
      <c r="DU132" s="120">
        <v>1</v>
      </c>
    </row>
    <row r="133" spans="2:132">
      <c r="B133" s="149" t="s">
        <v>758</v>
      </c>
      <c r="C133" s="151">
        <v>2831022222</v>
      </c>
      <c r="D133" s="25" t="s">
        <v>608</v>
      </c>
      <c r="H133" s="168" t="s">
        <v>626</v>
      </c>
      <c r="I133" s="168" t="s">
        <v>718</v>
      </c>
      <c r="L133" s="25" t="str">
        <f t="shared" ref="L133:L196" si="256">CONCATENATE(J133,":",K133)</f>
        <v>:</v>
      </c>
      <c r="O133" s="25" t="str">
        <f t="shared" ref="O133:O196" si="257">CONCATENATE(M133,":",N133)</f>
        <v>:</v>
      </c>
      <c r="P133" s="103">
        <v>41229</v>
      </c>
      <c r="Q133" s="73">
        <f t="shared" ref="Q133:Q195" si="258">DAY(P133)</f>
        <v>16</v>
      </c>
      <c r="R133" s="73">
        <f t="shared" ref="R133:R195" si="259">MONTH(P133)</f>
        <v>11</v>
      </c>
      <c r="S133" s="73">
        <f t="shared" ref="S133:S195" si="260">YEAR(P133)</f>
        <v>2012</v>
      </c>
      <c r="T133" s="104">
        <v>0.64930555555555558</v>
      </c>
      <c r="U133" s="105">
        <f t="shared" ref="U133:U192" si="261">P133</f>
        <v>41229</v>
      </c>
      <c r="W133" s="106">
        <f t="shared" ref="W133:W195" si="262">ABS(P133-U133)*24*60</f>
        <v>0</v>
      </c>
      <c r="X133" s="174">
        <f t="shared" ref="X133:X195" si="263">ABS(V133-T133)+W133</f>
        <v>0.64930555555555558</v>
      </c>
      <c r="Y133" s="105">
        <f t="shared" ref="Y133:Y192" si="264">U133</f>
        <v>41229</v>
      </c>
      <c r="Z133" s="104">
        <v>0.65277777777777779</v>
      </c>
      <c r="AA133" s="106">
        <f t="shared" ref="AA133:AA195" si="265">ABS(Y133-U133)*24*60</f>
        <v>0</v>
      </c>
      <c r="AB133" s="174">
        <f t="shared" ref="AB133:AB195" si="266">ABS(Z133-V133)+AA133</f>
        <v>0.65277777777777779</v>
      </c>
      <c r="AC133" s="105">
        <f t="shared" ref="AC133:AC192" si="267">Y133</f>
        <v>41229</v>
      </c>
      <c r="AD133" s="104">
        <v>0.66666666666666663</v>
      </c>
      <c r="AE133" s="106">
        <f t="shared" ref="AE133:AE195" si="268">ABS(AC133-Y133)*24*60</f>
        <v>0</v>
      </c>
      <c r="AF133" s="174">
        <f t="shared" ref="AF133:AF195" si="269">ABS(AD133-Z133)+AE133</f>
        <v>1.388888888888884E-2</v>
      </c>
      <c r="AG133" s="105">
        <f t="shared" ref="AG133:AG192" si="270">AC133</f>
        <v>41229</v>
      </c>
      <c r="AH133" s="104">
        <v>0.79513888888888884</v>
      </c>
      <c r="AI133" s="106">
        <f t="shared" ref="AI133:AI195" si="271">ABS(AG133-AC133)*24*60</f>
        <v>0</v>
      </c>
      <c r="AJ133" s="174">
        <f t="shared" ref="AJ133:AJ195" si="272">ABS(AH133-AD133)+AI133</f>
        <v>0.12847222222222221</v>
      </c>
      <c r="AM133" s="106">
        <f t="shared" ref="AM133:AM195" si="273">ABS(AK133-AG133)*24*60</f>
        <v>59369760</v>
      </c>
      <c r="AN133" s="174">
        <f t="shared" ref="AN133:AN195" si="274">ABS(AL133-AH133)+AM133</f>
        <v>59369760.795138888</v>
      </c>
      <c r="AQ133" s="106">
        <f t="shared" si="240"/>
        <v>0</v>
      </c>
      <c r="AR133" s="174">
        <f t="shared" si="241"/>
        <v>0</v>
      </c>
      <c r="AZ133" s="106">
        <f t="shared" si="242"/>
        <v>0</v>
      </c>
      <c r="BB133" s="33" t="s">
        <v>298</v>
      </c>
      <c r="BC133" s="55" t="s">
        <v>316</v>
      </c>
      <c r="BF133" s="57" t="s">
        <v>250</v>
      </c>
      <c r="BG133" s="42" t="b">
        <f t="shared" ref="BG133:BG195" si="275">ISTEXT(BF133)</f>
        <v>1</v>
      </c>
      <c r="BH133" s="42">
        <v>10</v>
      </c>
      <c r="BJ133" s="42" t="b">
        <f t="shared" ref="BJ133:BJ195" si="276">ISTEXT(BI133)</f>
        <v>0</v>
      </c>
      <c r="BK133" s="42" t="str">
        <f t="shared" ref="BK133:BK195" si="277">IF(BJ133,"Προσθέσατε αριθμό παρακαλώ","  ")</f>
        <v xml:space="preserve">  </v>
      </c>
      <c r="BM133" s="42" t="b">
        <f t="shared" ref="BM133:BM195" si="278">ISTEXT(BL133)</f>
        <v>0</v>
      </c>
      <c r="BN133" s="42" t="str">
        <f t="shared" ref="BN133:BN195" si="279">IF(BM133,"Προσθέσατε αριθμό παρακαλώ","  ")</f>
        <v xml:space="preserve">  </v>
      </c>
      <c r="BP133" s="42" t="b">
        <f t="shared" ref="BP133:BP195" si="280">ISTEXT(BO133)</f>
        <v>0</v>
      </c>
      <c r="BQ133" s="42" t="str">
        <f t="shared" ref="BQ133:BQ195" si="281">IF(BP133,"Προσθέσατε αριθμό παρακαλώ","  ")</f>
        <v xml:space="preserve">  </v>
      </c>
      <c r="BS133" s="42" t="b">
        <f t="shared" ref="BS133:BS195" si="282">ISTEXT(BR133)</f>
        <v>0</v>
      </c>
      <c r="BT133" s="47" t="str">
        <f t="shared" ref="BT133:BT195" si="283">IF(BS133,"Προσθέσατε αριθμό παρακαλώ","  ")</f>
        <v xml:space="preserve">  </v>
      </c>
      <c r="BV133" s="38" t="b">
        <f t="shared" ref="BV133:BV195" si="284">ISTEXT(BU133)</f>
        <v>0</v>
      </c>
      <c r="BW133" s="38" t="str">
        <f t="shared" ref="BW133:BW195" si="285">IF(BV133,"Προσθέσατε αριθμό παρακαλώ","  ")</f>
        <v xml:space="preserve">  </v>
      </c>
      <c r="BY133" s="38" t="b">
        <f t="shared" si="243"/>
        <v>0</v>
      </c>
      <c r="BZ133" s="38" t="str">
        <f t="shared" si="244"/>
        <v xml:space="preserve">  </v>
      </c>
      <c r="CB133" s="38" t="b">
        <f t="shared" si="245"/>
        <v>0</v>
      </c>
      <c r="CC133" s="38" t="str">
        <f t="shared" si="246"/>
        <v xml:space="preserve">  </v>
      </c>
      <c r="CE133" s="38" t="b">
        <f t="shared" si="247"/>
        <v>0</v>
      </c>
      <c r="CF133" s="38" t="str">
        <f t="shared" si="248"/>
        <v xml:space="preserve">  </v>
      </c>
      <c r="CH133" s="38" t="b">
        <f t="shared" si="249"/>
        <v>0</v>
      </c>
      <c r="CI133" s="39" t="str">
        <f t="shared" si="250"/>
        <v xml:space="preserve">  </v>
      </c>
      <c r="CK133" s="67"/>
      <c r="CL133" s="67" t="b">
        <f t="shared" ref="CL133:CL196" si="286">ISTEXT(CK133)</f>
        <v>0</v>
      </c>
      <c r="CM133" s="67" t="str">
        <f t="shared" si="251"/>
        <v xml:space="preserve">  </v>
      </c>
      <c r="CN133" s="67"/>
      <c r="CO133" s="67" t="b">
        <f t="shared" si="252"/>
        <v>0</v>
      </c>
      <c r="CP133" s="67" t="str">
        <f t="shared" si="253"/>
        <v xml:space="preserve">  </v>
      </c>
      <c r="CQ133" s="67"/>
      <c r="CR133" s="67" t="b">
        <f t="shared" ref="CR133:CR196" si="287">ISTEXT(CQ133)</f>
        <v>0</v>
      </c>
      <c r="CS133" s="67" t="str">
        <f t="shared" si="254"/>
        <v xml:space="preserve">  </v>
      </c>
      <c r="CT133" s="67"/>
      <c r="CU133" s="67" t="b">
        <f t="shared" ref="CU133:CU196" si="288">ISTEXT(CT133)</f>
        <v>0</v>
      </c>
      <c r="CV133" s="68" t="str">
        <f t="shared" si="255"/>
        <v xml:space="preserve">  </v>
      </c>
      <c r="CW133" s="145">
        <f t="shared" ref="CW133:CW196" si="289">SUM(BH133,BK133,BN133,BQ133,BT133)</f>
        <v>10</v>
      </c>
      <c r="CX133" s="146">
        <f t="shared" ref="CX133:CX196" si="290">SUM(BW133,BZ133,CC133,CF133,CI133)</f>
        <v>0</v>
      </c>
      <c r="DJ133" s="73" t="s">
        <v>282</v>
      </c>
      <c r="DK133" s="125" t="s">
        <v>286</v>
      </c>
      <c r="DM133" t="s">
        <v>328</v>
      </c>
      <c r="DN133" s="121" t="s">
        <v>328</v>
      </c>
      <c r="DP133" s="120">
        <v>3</v>
      </c>
      <c r="DU133" s="120">
        <v>1</v>
      </c>
    </row>
    <row r="134" spans="2:132">
      <c r="B134" s="149" t="s">
        <v>758</v>
      </c>
      <c r="C134" s="151">
        <v>2831022222</v>
      </c>
      <c r="D134" s="25" t="s">
        <v>608</v>
      </c>
      <c r="E134" t="str">
        <f t="shared" ref="E134:E197" si="291">LEFT(D134,1)</f>
        <v>8</v>
      </c>
      <c r="F134" t="str">
        <f t="shared" ref="F134:F197" si="292">MID(D134,2,2)</f>
        <v>81</v>
      </c>
      <c r="G134" t="str">
        <f t="shared" ref="G134:G197" si="293">RIGHT(D134,2)</f>
        <v>ΟΥ</v>
      </c>
      <c r="H134" s="168" t="s">
        <v>639</v>
      </c>
      <c r="I134" s="168" t="s">
        <v>719</v>
      </c>
      <c r="L134" s="25" t="str">
        <f t="shared" si="256"/>
        <v>:</v>
      </c>
      <c r="O134" s="25" t="str">
        <f t="shared" si="257"/>
        <v>:</v>
      </c>
      <c r="P134" s="103">
        <v>41240</v>
      </c>
      <c r="Q134" s="73">
        <f t="shared" si="258"/>
        <v>27</v>
      </c>
      <c r="R134" s="73">
        <f t="shared" si="259"/>
        <v>11</v>
      </c>
      <c r="S134" s="73">
        <f t="shared" si="260"/>
        <v>2012</v>
      </c>
      <c r="T134" s="104">
        <v>0.5625</v>
      </c>
      <c r="U134" s="105">
        <f t="shared" si="261"/>
        <v>41240</v>
      </c>
      <c r="W134" s="106">
        <f t="shared" si="262"/>
        <v>0</v>
      </c>
      <c r="X134" s="174">
        <f t="shared" si="263"/>
        <v>0.5625</v>
      </c>
      <c r="Y134" s="105">
        <f t="shared" si="264"/>
        <v>41240</v>
      </c>
      <c r="Z134" s="104">
        <v>0.56597222222222221</v>
      </c>
      <c r="AA134" s="106">
        <f t="shared" si="265"/>
        <v>0</v>
      </c>
      <c r="AB134" s="174">
        <f t="shared" si="266"/>
        <v>0.56597222222222221</v>
      </c>
      <c r="AC134" s="105">
        <f t="shared" si="267"/>
        <v>41240</v>
      </c>
      <c r="AD134" s="104">
        <v>0.57638888888888895</v>
      </c>
      <c r="AE134" s="106">
        <f t="shared" si="268"/>
        <v>0</v>
      </c>
      <c r="AF134" s="174">
        <f t="shared" si="269"/>
        <v>1.0416666666666741E-2</v>
      </c>
      <c r="AG134" s="105">
        <f t="shared" si="270"/>
        <v>41240</v>
      </c>
      <c r="AH134" s="104">
        <v>0.67361111111111116</v>
      </c>
      <c r="AI134" s="106">
        <f t="shared" si="271"/>
        <v>0</v>
      </c>
      <c r="AJ134" s="174">
        <f t="shared" si="272"/>
        <v>9.722222222222221E-2</v>
      </c>
      <c r="AM134" s="106">
        <f t="shared" si="273"/>
        <v>59385600</v>
      </c>
      <c r="AN134" s="174">
        <f t="shared" si="274"/>
        <v>59385600.673611112</v>
      </c>
      <c r="AQ134" s="106">
        <f t="shared" si="240"/>
        <v>0</v>
      </c>
      <c r="AR134" s="174">
        <f t="shared" si="241"/>
        <v>0</v>
      </c>
      <c r="AZ134" s="106">
        <f t="shared" si="242"/>
        <v>0</v>
      </c>
      <c r="BB134" s="33" t="s">
        <v>298</v>
      </c>
      <c r="BC134" s="55" t="s">
        <v>316</v>
      </c>
      <c r="BG134" s="42" t="b">
        <f t="shared" si="275"/>
        <v>0</v>
      </c>
      <c r="BH134" s="42" t="str">
        <f t="shared" ref="BH134:BH195" si="294">IF(BG134,"Προσθέσατε αριθμό παρακαλώ","  ")</f>
        <v xml:space="preserve">  </v>
      </c>
      <c r="BJ134" s="42" t="b">
        <f t="shared" si="276"/>
        <v>0</v>
      </c>
      <c r="BK134" s="42" t="str">
        <f t="shared" si="277"/>
        <v xml:space="preserve">  </v>
      </c>
      <c r="BM134" s="42" t="b">
        <f t="shared" si="278"/>
        <v>0</v>
      </c>
      <c r="BN134" s="42" t="str">
        <f t="shared" si="279"/>
        <v xml:space="preserve">  </v>
      </c>
      <c r="BP134" s="42" t="b">
        <f t="shared" si="280"/>
        <v>0</v>
      </c>
      <c r="BQ134" s="42" t="str">
        <f t="shared" si="281"/>
        <v xml:space="preserve">  </v>
      </c>
      <c r="BS134" s="42" t="b">
        <f t="shared" si="282"/>
        <v>0</v>
      </c>
      <c r="BT134" s="47" t="str">
        <f t="shared" si="283"/>
        <v xml:space="preserve">  </v>
      </c>
      <c r="BU134" s="48" t="s">
        <v>71</v>
      </c>
      <c r="BV134" s="38" t="b">
        <f t="shared" si="284"/>
        <v>1</v>
      </c>
      <c r="BW134" s="38">
        <v>0.05</v>
      </c>
      <c r="BY134" s="38" t="b">
        <f t="shared" si="243"/>
        <v>0</v>
      </c>
      <c r="BZ134" s="38" t="str">
        <f t="shared" si="244"/>
        <v xml:space="preserve">  </v>
      </c>
      <c r="CB134" s="38" t="b">
        <f t="shared" si="245"/>
        <v>0</v>
      </c>
      <c r="CC134" s="38" t="str">
        <f t="shared" si="246"/>
        <v xml:space="preserve">  </v>
      </c>
      <c r="CE134" s="38" t="b">
        <f t="shared" si="247"/>
        <v>0</v>
      </c>
      <c r="CF134" s="38" t="str">
        <f t="shared" si="248"/>
        <v xml:space="preserve">  </v>
      </c>
      <c r="CH134" s="38" t="b">
        <f t="shared" si="249"/>
        <v>0</v>
      </c>
      <c r="CI134" s="39" t="str">
        <f t="shared" si="250"/>
        <v xml:space="preserve">  </v>
      </c>
      <c r="CK134" s="67"/>
      <c r="CL134" s="67" t="b">
        <f t="shared" si="286"/>
        <v>0</v>
      </c>
      <c r="CM134" s="67" t="str">
        <f t="shared" si="251"/>
        <v xml:space="preserve">  </v>
      </c>
      <c r="CN134" s="67"/>
      <c r="CO134" s="67" t="b">
        <f t="shared" si="252"/>
        <v>0</v>
      </c>
      <c r="CP134" s="67" t="str">
        <f t="shared" si="253"/>
        <v xml:space="preserve">  </v>
      </c>
      <c r="CQ134" s="67"/>
      <c r="CR134" s="67" t="b">
        <f t="shared" si="287"/>
        <v>0</v>
      </c>
      <c r="CS134" s="67" t="str">
        <f t="shared" si="254"/>
        <v xml:space="preserve">  </v>
      </c>
      <c r="CT134" s="67"/>
      <c r="CU134" s="67" t="b">
        <f t="shared" si="288"/>
        <v>0</v>
      </c>
      <c r="CV134" s="68" t="str">
        <f t="shared" si="255"/>
        <v xml:space="preserve">  </v>
      </c>
      <c r="CW134" s="145">
        <f t="shared" si="289"/>
        <v>0</v>
      </c>
      <c r="CX134" s="146">
        <f t="shared" si="290"/>
        <v>0.05</v>
      </c>
      <c r="DK134" s="125" t="s">
        <v>288</v>
      </c>
      <c r="DM134" t="s">
        <v>327</v>
      </c>
      <c r="DN134" s="121" t="s">
        <v>327</v>
      </c>
      <c r="DP134" s="120">
        <v>2</v>
      </c>
      <c r="DU134" s="120">
        <v>1</v>
      </c>
    </row>
    <row r="135" spans="2:132">
      <c r="B135" s="149" t="s">
        <v>758</v>
      </c>
      <c r="C135" s="151">
        <v>2831022222</v>
      </c>
      <c r="D135" s="25" t="s">
        <v>608</v>
      </c>
      <c r="E135" t="str">
        <f t="shared" si="291"/>
        <v>8</v>
      </c>
      <c r="F135" t="str">
        <f t="shared" si="292"/>
        <v>81</v>
      </c>
      <c r="G135" t="str">
        <f t="shared" si="293"/>
        <v>ΟΥ</v>
      </c>
      <c r="H135" s="168" t="s">
        <v>629</v>
      </c>
      <c r="I135" s="168" t="s">
        <v>720</v>
      </c>
      <c r="L135" s="25" t="str">
        <f t="shared" si="256"/>
        <v>:</v>
      </c>
      <c r="O135" s="25" t="str">
        <f t="shared" si="257"/>
        <v>:</v>
      </c>
      <c r="P135" s="103">
        <v>41242</v>
      </c>
      <c r="Q135" s="73">
        <f t="shared" si="258"/>
        <v>29</v>
      </c>
      <c r="R135" s="73">
        <f t="shared" si="259"/>
        <v>11</v>
      </c>
      <c r="S135" s="73">
        <f t="shared" si="260"/>
        <v>2012</v>
      </c>
      <c r="T135" s="104">
        <v>0.72152777777777777</v>
      </c>
      <c r="U135" s="105">
        <f t="shared" si="261"/>
        <v>41242</v>
      </c>
      <c r="V135" s="104">
        <v>0.72222222222222221</v>
      </c>
      <c r="W135" s="106">
        <f t="shared" si="262"/>
        <v>0</v>
      </c>
      <c r="X135" s="174">
        <f t="shared" si="263"/>
        <v>6.9444444444444198E-4</v>
      </c>
      <c r="Y135" s="105">
        <f t="shared" si="264"/>
        <v>41242</v>
      </c>
      <c r="Z135" s="104">
        <v>0.72291666666666676</v>
      </c>
      <c r="AA135" s="106">
        <f t="shared" si="265"/>
        <v>0</v>
      </c>
      <c r="AB135" s="174">
        <f t="shared" si="266"/>
        <v>6.94444444444553E-4</v>
      </c>
      <c r="AC135" s="105">
        <f t="shared" si="267"/>
        <v>41242</v>
      </c>
      <c r="AD135" s="104">
        <v>0.73055555555555562</v>
      </c>
      <c r="AE135" s="106">
        <f t="shared" si="268"/>
        <v>0</v>
      </c>
      <c r="AF135" s="174">
        <f t="shared" si="269"/>
        <v>7.6388888888888618E-3</v>
      </c>
      <c r="AG135" s="105">
        <f t="shared" si="270"/>
        <v>41242</v>
      </c>
      <c r="AH135" s="104">
        <v>0.76041666666666663</v>
      </c>
      <c r="AI135" s="106">
        <f t="shared" si="271"/>
        <v>0</v>
      </c>
      <c r="AJ135" s="174">
        <f t="shared" si="272"/>
        <v>2.9861111111111005E-2</v>
      </c>
      <c r="AM135" s="106">
        <f t="shared" si="273"/>
        <v>59388480</v>
      </c>
      <c r="AN135" s="174">
        <f t="shared" si="274"/>
        <v>59388480.760416664</v>
      </c>
      <c r="AQ135" s="106">
        <f t="shared" si="240"/>
        <v>0</v>
      </c>
      <c r="AR135" s="174">
        <f t="shared" si="241"/>
        <v>0</v>
      </c>
      <c r="AZ135" s="106">
        <f t="shared" si="242"/>
        <v>0</v>
      </c>
      <c r="BB135" s="33" t="s">
        <v>297</v>
      </c>
      <c r="BC135" s="55" t="s">
        <v>315</v>
      </c>
      <c r="BG135" s="42" t="b">
        <f t="shared" si="275"/>
        <v>0</v>
      </c>
      <c r="BH135" s="42" t="str">
        <f t="shared" si="294"/>
        <v xml:space="preserve">  </v>
      </c>
      <c r="BJ135" s="42" t="b">
        <f t="shared" si="276"/>
        <v>0</v>
      </c>
      <c r="BK135" s="42" t="str">
        <f t="shared" si="277"/>
        <v xml:space="preserve">  </v>
      </c>
      <c r="BM135" s="42" t="b">
        <f t="shared" si="278"/>
        <v>0</v>
      </c>
      <c r="BN135" s="42" t="str">
        <f t="shared" si="279"/>
        <v xml:space="preserve">  </v>
      </c>
      <c r="BP135" s="42" t="b">
        <f t="shared" si="280"/>
        <v>0</v>
      </c>
      <c r="BQ135" s="42" t="str">
        <f t="shared" si="281"/>
        <v xml:space="preserve">  </v>
      </c>
      <c r="BS135" s="42" t="b">
        <f t="shared" si="282"/>
        <v>0</v>
      </c>
      <c r="BT135" s="47" t="str">
        <f t="shared" si="283"/>
        <v xml:space="preserve">  </v>
      </c>
      <c r="BV135" s="38" t="b">
        <f t="shared" si="284"/>
        <v>0</v>
      </c>
      <c r="BY135" s="38" t="b">
        <f t="shared" si="243"/>
        <v>0</v>
      </c>
      <c r="BZ135" s="38" t="str">
        <f t="shared" si="244"/>
        <v xml:space="preserve">  </v>
      </c>
      <c r="CB135" s="38" t="b">
        <f t="shared" si="245"/>
        <v>0</v>
      </c>
      <c r="CC135" s="38" t="str">
        <f t="shared" si="246"/>
        <v xml:space="preserve">  </v>
      </c>
      <c r="CE135" s="38" t="b">
        <f t="shared" si="247"/>
        <v>0</v>
      </c>
      <c r="CF135" s="38" t="str">
        <f t="shared" si="248"/>
        <v xml:space="preserve">  </v>
      </c>
      <c r="CH135" s="38" t="b">
        <f t="shared" si="249"/>
        <v>0</v>
      </c>
      <c r="CI135" s="39" t="str">
        <f t="shared" si="250"/>
        <v xml:space="preserve">  </v>
      </c>
      <c r="CK135" s="67"/>
      <c r="CL135" s="67" t="b">
        <f t="shared" si="286"/>
        <v>0</v>
      </c>
      <c r="CM135" s="67" t="str">
        <f t="shared" si="251"/>
        <v xml:space="preserve">  </v>
      </c>
      <c r="CN135" s="67"/>
      <c r="CO135" s="67" t="b">
        <f t="shared" si="252"/>
        <v>0</v>
      </c>
      <c r="CP135" s="67" t="str">
        <f t="shared" si="253"/>
        <v xml:space="preserve">  </v>
      </c>
      <c r="CQ135" s="67"/>
      <c r="CR135" s="67" t="b">
        <f t="shared" si="287"/>
        <v>0</v>
      </c>
      <c r="CS135" s="67" t="str">
        <f t="shared" si="254"/>
        <v xml:space="preserve">  </v>
      </c>
      <c r="CT135" s="67"/>
      <c r="CU135" s="67" t="b">
        <f t="shared" si="288"/>
        <v>0</v>
      </c>
      <c r="CV135" s="68" t="str">
        <f t="shared" si="255"/>
        <v xml:space="preserve">  </v>
      </c>
      <c r="CW135" s="145">
        <f t="shared" si="289"/>
        <v>0</v>
      </c>
      <c r="CX135" s="146">
        <f t="shared" si="290"/>
        <v>0</v>
      </c>
      <c r="DK135" s="125" t="s">
        <v>288</v>
      </c>
      <c r="DL135" t="s">
        <v>294</v>
      </c>
      <c r="DP135" s="120">
        <v>2</v>
      </c>
      <c r="DU135" s="120">
        <v>1</v>
      </c>
    </row>
    <row r="136" spans="2:132">
      <c r="B136" s="149" t="s">
        <v>758</v>
      </c>
      <c r="C136" s="151">
        <v>2831022222</v>
      </c>
      <c r="D136" s="25" t="s">
        <v>608</v>
      </c>
      <c r="E136" t="str">
        <f t="shared" si="291"/>
        <v>8</v>
      </c>
      <c r="F136" t="str">
        <f t="shared" si="292"/>
        <v>81</v>
      </c>
      <c r="G136" t="str">
        <f t="shared" si="293"/>
        <v>ΟΥ</v>
      </c>
      <c r="H136" s="168" t="s">
        <v>644</v>
      </c>
      <c r="I136" s="168" t="s">
        <v>721</v>
      </c>
      <c r="L136" s="25" t="str">
        <f t="shared" si="256"/>
        <v>:</v>
      </c>
      <c r="O136" s="25" t="str">
        <f t="shared" si="257"/>
        <v>:</v>
      </c>
      <c r="P136" s="103">
        <v>41243</v>
      </c>
      <c r="Q136" s="73">
        <f t="shared" si="258"/>
        <v>30</v>
      </c>
      <c r="R136" s="73">
        <f t="shared" si="259"/>
        <v>11</v>
      </c>
      <c r="S136" s="73">
        <f t="shared" si="260"/>
        <v>2012</v>
      </c>
      <c r="T136" s="104">
        <v>5.5555555555555552E-2</v>
      </c>
      <c r="U136" s="105">
        <f t="shared" si="261"/>
        <v>41243</v>
      </c>
      <c r="V136" s="104">
        <v>6.25E-2</v>
      </c>
      <c r="W136" s="106">
        <f t="shared" si="262"/>
        <v>0</v>
      </c>
      <c r="X136" s="174">
        <f t="shared" si="263"/>
        <v>6.9444444444444475E-3</v>
      </c>
      <c r="Y136" s="105">
        <f t="shared" si="264"/>
        <v>41243</v>
      </c>
      <c r="Z136" s="104">
        <v>6.9444444444444434E-2</v>
      </c>
      <c r="AA136" s="106">
        <f t="shared" si="265"/>
        <v>0</v>
      </c>
      <c r="AB136" s="174">
        <f t="shared" si="266"/>
        <v>6.9444444444444337E-3</v>
      </c>
      <c r="AC136" s="105">
        <f t="shared" si="267"/>
        <v>41243</v>
      </c>
      <c r="AD136" s="104">
        <v>9.0277777777777776E-2</v>
      </c>
      <c r="AE136" s="106">
        <f t="shared" si="268"/>
        <v>0</v>
      </c>
      <c r="AF136" s="174">
        <f t="shared" si="269"/>
        <v>2.0833333333333343E-2</v>
      </c>
      <c r="AG136" s="105">
        <f t="shared" si="270"/>
        <v>41243</v>
      </c>
      <c r="AH136" s="104">
        <v>0.31944444444444448</v>
      </c>
      <c r="AI136" s="106">
        <f t="shared" si="271"/>
        <v>0</v>
      </c>
      <c r="AJ136" s="174">
        <f t="shared" si="272"/>
        <v>0.22916666666666669</v>
      </c>
      <c r="AM136" s="106">
        <f t="shared" si="273"/>
        <v>59389920</v>
      </c>
      <c r="AN136" s="174">
        <f t="shared" si="274"/>
        <v>59389920.319444448</v>
      </c>
      <c r="AQ136" s="106">
        <f t="shared" si="240"/>
        <v>0</v>
      </c>
      <c r="AR136" s="174">
        <f t="shared" si="241"/>
        <v>0</v>
      </c>
      <c r="AZ136" s="106">
        <f t="shared" si="242"/>
        <v>0</v>
      </c>
      <c r="BB136" s="33" t="s">
        <v>298</v>
      </c>
      <c r="BC136" s="55" t="s">
        <v>316</v>
      </c>
      <c r="BF136" s="57" t="s">
        <v>250</v>
      </c>
      <c r="BG136" s="42" t="b">
        <f t="shared" si="275"/>
        <v>1</v>
      </c>
      <c r="BH136" s="42">
        <v>5</v>
      </c>
      <c r="BJ136" s="42" t="b">
        <f t="shared" si="276"/>
        <v>0</v>
      </c>
      <c r="BK136" s="42" t="str">
        <f t="shared" si="277"/>
        <v xml:space="preserve">  </v>
      </c>
      <c r="BM136" s="42" t="b">
        <f t="shared" si="278"/>
        <v>0</v>
      </c>
      <c r="BN136" s="42" t="str">
        <f t="shared" si="279"/>
        <v xml:space="preserve">  </v>
      </c>
      <c r="BP136" s="42" t="b">
        <f t="shared" si="280"/>
        <v>0</v>
      </c>
      <c r="BQ136" s="42" t="str">
        <f t="shared" si="281"/>
        <v xml:space="preserve">  </v>
      </c>
      <c r="BS136" s="42" t="b">
        <f t="shared" si="282"/>
        <v>0</v>
      </c>
      <c r="BT136" s="47" t="str">
        <f t="shared" si="283"/>
        <v xml:space="preserve">  </v>
      </c>
      <c r="BV136" s="38" t="b">
        <f t="shared" si="284"/>
        <v>0</v>
      </c>
      <c r="BW136" s="38" t="str">
        <f t="shared" si="285"/>
        <v xml:space="preserve">  </v>
      </c>
      <c r="BY136" s="38" t="b">
        <f t="shared" si="243"/>
        <v>0</v>
      </c>
      <c r="BZ136" s="38" t="str">
        <f t="shared" si="244"/>
        <v xml:space="preserve">  </v>
      </c>
      <c r="CB136" s="38" t="b">
        <f t="shared" si="245"/>
        <v>0</v>
      </c>
      <c r="CC136" s="38" t="str">
        <f t="shared" si="246"/>
        <v xml:space="preserve">  </v>
      </c>
      <c r="CE136" s="38" t="b">
        <f t="shared" si="247"/>
        <v>0</v>
      </c>
      <c r="CF136" s="38" t="str">
        <f t="shared" si="248"/>
        <v xml:space="preserve">  </v>
      </c>
      <c r="CH136" s="38" t="b">
        <f t="shared" si="249"/>
        <v>0</v>
      </c>
      <c r="CI136" s="39" t="str">
        <f t="shared" si="250"/>
        <v xml:space="preserve">  </v>
      </c>
      <c r="CK136" s="67"/>
      <c r="CL136" s="67" t="b">
        <f t="shared" si="286"/>
        <v>0</v>
      </c>
      <c r="CM136" s="67" t="str">
        <f t="shared" si="251"/>
        <v xml:space="preserve">  </v>
      </c>
      <c r="CN136" s="67"/>
      <c r="CO136" s="67" t="b">
        <f t="shared" si="252"/>
        <v>0</v>
      </c>
      <c r="CP136" s="67" t="str">
        <f t="shared" si="253"/>
        <v xml:space="preserve">  </v>
      </c>
      <c r="CQ136" s="67"/>
      <c r="CR136" s="67" t="b">
        <f t="shared" si="287"/>
        <v>0</v>
      </c>
      <c r="CS136" s="67" t="str">
        <f t="shared" si="254"/>
        <v xml:space="preserve">  </v>
      </c>
      <c r="CT136" s="67"/>
      <c r="CU136" s="67" t="b">
        <f t="shared" si="288"/>
        <v>0</v>
      </c>
      <c r="CV136" s="68" t="str">
        <f t="shared" si="255"/>
        <v xml:space="preserve">  </v>
      </c>
      <c r="CW136" s="145">
        <f t="shared" si="289"/>
        <v>5</v>
      </c>
      <c r="CX136" s="146">
        <f t="shared" si="290"/>
        <v>0</v>
      </c>
      <c r="DJ136" s="73" t="s">
        <v>282</v>
      </c>
      <c r="DK136" s="125" t="s">
        <v>286</v>
      </c>
      <c r="DL136" t="s">
        <v>294</v>
      </c>
      <c r="DM136" t="s">
        <v>328</v>
      </c>
      <c r="DN136" s="121" t="s">
        <v>328</v>
      </c>
      <c r="DP136" s="120">
        <v>2</v>
      </c>
      <c r="DU136" s="120">
        <v>1</v>
      </c>
    </row>
    <row r="137" spans="2:132">
      <c r="E137" t="str">
        <f t="shared" si="291"/>
        <v/>
      </c>
      <c r="F137" t="str">
        <f t="shared" si="292"/>
        <v/>
      </c>
      <c r="G137" t="str">
        <f t="shared" si="293"/>
        <v/>
      </c>
      <c r="L137" s="25" t="str">
        <f t="shared" si="256"/>
        <v>:</v>
      </c>
      <c r="O137" s="25" t="str">
        <f t="shared" si="257"/>
        <v>:</v>
      </c>
      <c r="Q137" s="73">
        <f t="shared" si="258"/>
        <v>0</v>
      </c>
      <c r="R137" s="73">
        <f t="shared" si="259"/>
        <v>1</v>
      </c>
      <c r="S137" s="73">
        <f t="shared" si="260"/>
        <v>1900</v>
      </c>
      <c r="W137" s="106">
        <f t="shared" si="262"/>
        <v>0</v>
      </c>
      <c r="X137" s="174">
        <f t="shared" si="263"/>
        <v>0</v>
      </c>
      <c r="AA137" s="106">
        <f t="shared" si="265"/>
        <v>0</v>
      </c>
      <c r="AB137" s="174">
        <f t="shared" si="266"/>
        <v>0</v>
      </c>
      <c r="AE137" s="106">
        <f t="shared" si="268"/>
        <v>0</v>
      </c>
      <c r="AF137" s="174">
        <f t="shared" si="269"/>
        <v>0</v>
      </c>
      <c r="AI137" s="106">
        <f t="shared" si="271"/>
        <v>0</v>
      </c>
      <c r="AJ137" s="174">
        <f t="shared" si="272"/>
        <v>0</v>
      </c>
      <c r="AM137" s="106">
        <f t="shared" si="273"/>
        <v>0</v>
      </c>
      <c r="AN137" s="174">
        <f t="shared" si="274"/>
        <v>0</v>
      </c>
      <c r="AQ137" s="106">
        <f t="shared" si="240"/>
        <v>0</v>
      </c>
      <c r="AR137" s="174">
        <f t="shared" si="241"/>
        <v>0</v>
      </c>
      <c r="AZ137" s="106">
        <f t="shared" si="242"/>
        <v>0</v>
      </c>
      <c r="BG137" s="42" t="b">
        <f t="shared" si="275"/>
        <v>0</v>
      </c>
      <c r="BH137" s="42" t="str">
        <f t="shared" si="294"/>
        <v xml:space="preserve">  </v>
      </c>
      <c r="BJ137" s="42" t="b">
        <f t="shared" si="276"/>
        <v>0</v>
      </c>
      <c r="BK137" s="42" t="str">
        <f t="shared" si="277"/>
        <v xml:space="preserve">  </v>
      </c>
      <c r="BM137" s="42" t="b">
        <f t="shared" si="278"/>
        <v>0</v>
      </c>
      <c r="BN137" s="42" t="str">
        <f t="shared" si="279"/>
        <v xml:space="preserve">  </v>
      </c>
      <c r="BP137" s="42" t="b">
        <f t="shared" si="280"/>
        <v>0</v>
      </c>
      <c r="BQ137" s="42" t="str">
        <f t="shared" si="281"/>
        <v xml:space="preserve">  </v>
      </c>
      <c r="BS137" s="42" t="b">
        <f t="shared" si="282"/>
        <v>0</v>
      </c>
      <c r="BT137" s="47" t="str">
        <f t="shared" si="283"/>
        <v xml:space="preserve">  </v>
      </c>
      <c r="BV137" s="38" t="b">
        <f t="shared" si="284"/>
        <v>0</v>
      </c>
      <c r="BW137" s="38" t="str">
        <f t="shared" si="285"/>
        <v xml:space="preserve">  </v>
      </c>
      <c r="BY137" s="38" t="b">
        <f t="shared" si="243"/>
        <v>0</v>
      </c>
      <c r="BZ137" s="38" t="str">
        <f t="shared" si="244"/>
        <v xml:space="preserve">  </v>
      </c>
      <c r="CB137" s="38" t="b">
        <f t="shared" si="245"/>
        <v>0</v>
      </c>
      <c r="CC137" s="38" t="str">
        <f t="shared" si="246"/>
        <v xml:space="preserve">  </v>
      </c>
      <c r="CE137" s="38" t="b">
        <f t="shared" si="247"/>
        <v>0</v>
      </c>
      <c r="CF137" s="38" t="str">
        <f t="shared" si="248"/>
        <v xml:space="preserve">  </v>
      </c>
      <c r="CH137" s="38" t="b">
        <f t="shared" si="249"/>
        <v>0</v>
      </c>
      <c r="CI137" s="39" t="str">
        <f t="shared" si="250"/>
        <v xml:space="preserve">  </v>
      </c>
      <c r="CK137" s="67"/>
      <c r="CL137" s="67" t="b">
        <f t="shared" si="286"/>
        <v>0</v>
      </c>
      <c r="CM137" s="67" t="str">
        <f t="shared" si="251"/>
        <v xml:space="preserve">  </v>
      </c>
      <c r="CN137" s="67"/>
      <c r="CO137" s="67" t="b">
        <f t="shared" si="252"/>
        <v>0</v>
      </c>
      <c r="CP137" s="67" t="str">
        <f t="shared" si="253"/>
        <v xml:space="preserve">  </v>
      </c>
      <c r="CQ137" s="67"/>
      <c r="CR137" s="67" t="b">
        <f t="shared" si="287"/>
        <v>0</v>
      </c>
      <c r="CS137" s="67" t="str">
        <f t="shared" si="254"/>
        <v xml:space="preserve">  </v>
      </c>
      <c r="CT137" s="67"/>
      <c r="CU137" s="67" t="b">
        <f t="shared" si="288"/>
        <v>0</v>
      </c>
      <c r="CV137" s="68" t="str">
        <f t="shared" si="255"/>
        <v xml:space="preserve">  </v>
      </c>
      <c r="CW137" s="145">
        <f t="shared" si="289"/>
        <v>0</v>
      </c>
      <c r="CX137" s="146">
        <f t="shared" si="290"/>
        <v>0</v>
      </c>
    </row>
    <row r="138" spans="2:132">
      <c r="E138" t="str">
        <f t="shared" si="291"/>
        <v/>
      </c>
      <c r="F138" t="str">
        <f t="shared" si="292"/>
        <v/>
      </c>
      <c r="G138" t="str">
        <f t="shared" si="293"/>
        <v/>
      </c>
      <c r="L138" s="25" t="str">
        <f t="shared" si="256"/>
        <v>:</v>
      </c>
      <c r="O138" s="25" t="str">
        <f t="shared" si="257"/>
        <v>:</v>
      </c>
      <c r="Q138" s="73">
        <f t="shared" si="258"/>
        <v>0</v>
      </c>
      <c r="R138" s="73">
        <f t="shared" si="259"/>
        <v>1</v>
      </c>
      <c r="S138" s="73">
        <f t="shared" si="260"/>
        <v>1900</v>
      </c>
      <c r="W138" s="106">
        <f t="shared" si="262"/>
        <v>0</v>
      </c>
      <c r="X138" s="174">
        <f t="shared" si="263"/>
        <v>0</v>
      </c>
      <c r="AA138" s="106">
        <f t="shared" si="265"/>
        <v>0</v>
      </c>
      <c r="AB138" s="174">
        <f t="shared" si="266"/>
        <v>0</v>
      </c>
      <c r="AE138" s="106">
        <f t="shared" si="268"/>
        <v>0</v>
      </c>
      <c r="AF138" s="174">
        <f t="shared" si="269"/>
        <v>0</v>
      </c>
      <c r="AI138" s="106">
        <f t="shared" si="271"/>
        <v>0</v>
      </c>
      <c r="AJ138" s="174">
        <f t="shared" si="272"/>
        <v>0</v>
      </c>
      <c r="AM138" s="106">
        <f t="shared" si="273"/>
        <v>0</v>
      </c>
      <c r="AN138" s="174">
        <f t="shared" si="274"/>
        <v>0</v>
      </c>
      <c r="AQ138" s="106">
        <f t="shared" si="240"/>
        <v>0</v>
      </c>
      <c r="AR138" s="174">
        <f t="shared" si="241"/>
        <v>0</v>
      </c>
      <c r="AZ138" s="106">
        <f t="shared" si="242"/>
        <v>0</v>
      </c>
      <c r="BG138" s="42" t="b">
        <f t="shared" si="275"/>
        <v>0</v>
      </c>
      <c r="BH138" s="42" t="str">
        <f t="shared" si="294"/>
        <v xml:space="preserve">  </v>
      </c>
      <c r="BJ138" s="42" t="b">
        <f t="shared" si="276"/>
        <v>0</v>
      </c>
      <c r="BK138" s="42" t="str">
        <f t="shared" si="277"/>
        <v xml:space="preserve">  </v>
      </c>
      <c r="BM138" s="42" t="b">
        <f t="shared" si="278"/>
        <v>0</v>
      </c>
      <c r="BN138" s="42" t="str">
        <f t="shared" si="279"/>
        <v xml:space="preserve">  </v>
      </c>
      <c r="BP138" s="42" t="b">
        <f t="shared" si="280"/>
        <v>0</v>
      </c>
      <c r="BQ138" s="42" t="str">
        <f t="shared" si="281"/>
        <v xml:space="preserve">  </v>
      </c>
      <c r="BS138" s="42" t="b">
        <f t="shared" si="282"/>
        <v>0</v>
      </c>
      <c r="BT138" s="47" t="str">
        <f t="shared" si="283"/>
        <v xml:space="preserve">  </v>
      </c>
      <c r="BV138" s="38" t="b">
        <f t="shared" si="284"/>
        <v>0</v>
      </c>
      <c r="BW138" s="38" t="str">
        <f t="shared" si="285"/>
        <v xml:space="preserve">  </v>
      </c>
      <c r="BY138" s="38" t="b">
        <f t="shared" si="243"/>
        <v>0</v>
      </c>
      <c r="BZ138" s="38" t="str">
        <f t="shared" si="244"/>
        <v xml:space="preserve">  </v>
      </c>
      <c r="CB138" s="38" t="b">
        <f t="shared" si="245"/>
        <v>0</v>
      </c>
      <c r="CC138" s="38" t="str">
        <f t="shared" si="246"/>
        <v xml:space="preserve">  </v>
      </c>
      <c r="CE138" s="38" t="b">
        <f t="shared" si="247"/>
        <v>0</v>
      </c>
      <c r="CF138" s="38" t="str">
        <f t="shared" si="248"/>
        <v xml:space="preserve">  </v>
      </c>
      <c r="CH138" s="38" t="b">
        <f t="shared" si="249"/>
        <v>0</v>
      </c>
      <c r="CI138" s="39" t="str">
        <f t="shared" si="250"/>
        <v xml:space="preserve">  </v>
      </c>
      <c r="CK138" s="67"/>
      <c r="CL138" s="67" t="b">
        <f t="shared" si="286"/>
        <v>0</v>
      </c>
      <c r="CM138" s="67" t="str">
        <f t="shared" si="251"/>
        <v xml:space="preserve">  </v>
      </c>
      <c r="CN138" s="67"/>
      <c r="CO138" s="67" t="b">
        <f t="shared" si="252"/>
        <v>0</v>
      </c>
      <c r="CP138" s="67" t="str">
        <f t="shared" si="253"/>
        <v xml:space="preserve">  </v>
      </c>
      <c r="CQ138" s="67"/>
      <c r="CR138" s="67" t="b">
        <f t="shared" si="287"/>
        <v>0</v>
      </c>
      <c r="CS138" s="67" t="str">
        <f t="shared" si="254"/>
        <v xml:space="preserve">  </v>
      </c>
      <c r="CT138" s="67"/>
      <c r="CU138" s="67" t="b">
        <f t="shared" si="288"/>
        <v>0</v>
      </c>
      <c r="CV138" s="68" t="str">
        <f t="shared" si="255"/>
        <v xml:space="preserve">  </v>
      </c>
      <c r="CW138" s="145">
        <f t="shared" si="289"/>
        <v>0</v>
      </c>
      <c r="CX138" s="146">
        <f t="shared" si="290"/>
        <v>0</v>
      </c>
    </row>
    <row r="139" spans="2:132">
      <c r="B139" s="149" t="s">
        <v>758</v>
      </c>
      <c r="C139" s="151">
        <v>2831022222</v>
      </c>
      <c r="D139" s="25" t="s">
        <v>608</v>
      </c>
      <c r="E139" s="168" t="str">
        <f t="shared" ref="E139" si="295">LEFT(D139,1)</f>
        <v>8</v>
      </c>
      <c r="F139" s="168" t="str">
        <f t="shared" ref="F139" si="296">MID(D139,2,2)</f>
        <v>81</v>
      </c>
      <c r="G139" s="168" t="str">
        <f t="shared" ref="G139" si="297">RIGHT(D139,2)</f>
        <v>ΟΥ</v>
      </c>
      <c r="H139" s="168" t="s">
        <v>629</v>
      </c>
      <c r="I139" s="168" t="s">
        <v>722</v>
      </c>
      <c r="L139" s="25" t="str">
        <f t="shared" si="256"/>
        <v>:</v>
      </c>
      <c r="O139" s="25" t="str">
        <f t="shared" si="257"/>
        <v>:</v>
      </c>
      <c r="P139" s="103">
        <v>41245</v>
      </c>
      <c r="Q139" s="73">
        <f t="shared" si="258"/>
        <v>2</v>
      </c>
      <c r="R139" s="73">
        <f t="shared" si="259"/>
        <v>12</v>
      </c>
      <c r="S139" s="73">
        <f t="shared" si="260"/>
        <v>2012</v>
      </c>
      <c r="T139" s="104">
        <v>0.71875</v>
      </c>
      <c r="U139" s="105">
        <f t="shared" si="261"/>
        <v>41245</v>
      </c>
      <c r="V139" s="104">
        <v>0.72152777777777777</v>
      </c>
      <c r="W139" s="106">
        <f t="shared" si="262"/>
        <v>0</v>
      </c>
      <c r="X139" s="174">
        <f t="shared" si="263"/>
        <v>2.7777777777777679E-3</v>
      </c>
      <c r="Y139" s="105">
        <f t="shared" si="264"/>
        <v>41245</v>
      </c>
      <c r="Z139" s="104">
        <v>0.72222222222222221</v>
      </c>
      <c r="AA139" s="106">
        <f t="shared" si="265"/>
        <v>0</v>
      </c>
      <c r="AB139" s="174">
        <f t="shared" si="266"/>
        <v>6.9444444444444198E-4</v>
      </c>
      <c r="AC139" s="105">
        <f t="shared" si="267"/>
        <v>41245</v>
      </c>
      <c r="AD139" s="104">
        <v>0.72361111111111109</v>
      </c>
      <c r="AE139" s="106">
        <f t="shared" si="268"/>
        <v>0</v>
      </c>
      <c r="AF139" s="174">
        <f t="shared" si="269"/>
        <v>1.388888888888884E-3</v>
      </c>
      <c r="AG139" s="105">
        <f t="shared" si="270"/>
        <v>41245</v>
      </c>
      <c r="AH139" s="104">
        <v>0.80208333333333337</v>
      </c>
      <c r="AI139" s="106">
        <f t="shared" si="271"/>
        <v>0</v>
      </c>
      <c r="AJ139" s="174">
        <f t="shared" si="272"/>
        <v>7.8472222222222276E-2</v>
      </c>
      <c r="AM139" s="106">
        <f t="shared" si="273"/>
        <v>59392800</v>
      </c>
      <c r="AN139" s="174">
        <f t="shared" si="274"/>
        <v>59392800.802083336</v>
      </c>
      <c r="AQ139" s="106">
        <f t="shared" si="240"/>
        <v>0</v>
      </c>
      <c r="AR139" s="174">
        <f t="shared" si="241"/>
        <v>0</v>
      </c>
      <c r="AZ139" s="106">
        <f t="shared" si="242"/>
        <v>0</v>
      </c>
      <c r="BB139" s="33" t="s">
        <v>297</v>
      </c>
      <c r="BC139" s="55" t="s">
        <v>315</v>
      </c>
      <c r="BG139" s="42" t="b">
        <f t="shared" si="275"/>
        <v>0</v>
      </c>
      <c r="BH139" s="42" t="str">
        <f t="shared" si="294"/>
        <v xml:space="preserve">  </v>
      </c>
      <c r="BJ139" s="42" t="b">
        <f t="shared" si="276"/>
        <v>0</v>
      </c>
      <c r="BK139" s="42" t="str">
        <f t="shared" si="277"/>
        <v xml:space="preserve">  </v>
      </c>
      <c r="BM139" s="42" t="b">
        <f t="shared" si="278"/>
        <v>0</v>
      </c>
      <c r="BN139" s="42" t="str">
        <f t="shared" si="279"/>
        <v xml:space="preserve">  </v>
      </c>
      <c r="BP139" s="42" t="b">
        <f t="shared" si="280"/>
        <v>0</v>
      </c>
      <c r="BQ139" s="42" t="str">
        <f t="shared" si="281"/>
        <v xml:space="preserve">  </v>
      </c>
      <c r="BS139" s="42" t="b">
        <f t="shared" si="282"/>
        <v>0</v>
      </c>
      <c r="BT139" s="47" t="str">
        <f t="shared" si="283"/>
        <v xml:space="preserve">  </v>
      </c>
      <c r="BU139" s="48" t="s">
        <v>71</v>
      </c>
      <c r="BV139" s="38" t="b">
        <f t="shared" si="284"/>
        <v>1</v>
      </c>
      <c r="BW139" s="38">
        <v>0.1</v>
      </c>
      <c r="BY139" s="38" t="b">
        <f t="shared" si="243"/>
        <v>0</v>
      </c>
      <c r="BZ139" s="38" t="str">
        <f t="shared" si="244"/>
        <v xml:space="preserve">  </v>
      </c>
      <c r="CB139" s="38" t="b">
        <f t="shared" si="245"/>
        <v>0</v>
      </c>
      <c r="CC139" s="38" t="str">
        <f t="shared" si="246"/>
        <v xml:space="preserve">  </v>
      </c>
      <c r="CE139" s="38" t="b">
        <f t="shared" si="247"/>
        <v>0</v>
      </c>
      <c r="CF139" s="38" t="str">
        <f t="shared" si="248"/>
        <v xml:space="preserve">  </v>
      </c>
      <c r="CH139" s="38" t="b">
        <f t="shared" si="249"/>
        <v>0</v>
      </c>
      <c r="CI139" s="39" t="str">
        <f t="shared" si="250"/>
        <v xml:space="preserve">  </v>
      </c>
      <c r="CK139" s="67"/>
      <c r="CL139" s="67" t="b">
        <f t="shared" si="286"/>
        <v>0</v>
      </c>
      <c r="CM139" s="67" t="str">
        <f t="shared" si="251"/>
        <v xml:space="preserve">  </v>
      </c>
      <c r="CN139" s="67"/>
      <c r="CO139" s="67" t="b">
        <f t="shared" si="252"/>
        <v>0</v>
      </c>
      <c r="CP139" s="67" t="str">
        <f t="shared" si="253"/>
        <v xml:space="preserve">  </v>
      </c>
      <c r="CQ139" s="67"/>
      <c r="CR139" s="67" t="b">
        <f t="shared" si="287"/>
        <v>0</v>
      </c>
      <c r="CS139" s="67" t="str">
        <f t="shared" si="254"/>
        <v xml:space="preserve">  </v>
      </c>
      <c r="CT139" s="67"/>
      <c r="CU139" s="67" t="b">
        <f t="shared" si="288"/>
        <v>0</v>
      </c>
      <c r="CV139" s="68" t="str">
        <f t="shared" si="255"/>
        <v xml:space="preserve">  </v>
      </c>
      <c r="CW139" s="145">
        <f t="shared" si="289"/>
        <v>0</v>
      </c>
      <c r="CX139" s="146">
        <f t="shared" si="290"/>
        <v>0.1</v>
      </c>
      <c r="DJ139" s="73" t="s">
        <v>282</v>
      </c>
      <c r="DK139" s="125" t="s">
        <v>288</v>
      </c>
      <c r="DL139" t="s">
        <v>294</v>
      </c>
      <c r="DM139" t="s">
        <v>328</v>
      </c>
      <c r="DN139" s="121" t="s">
        <v>328</v>
      </c>
      <c r="DP139" s="120">
        <v>2</v>
      </c>
      <c r="DU139" s="120">
        <v>1</v>
      </c>
    </row>
    <row r="140" spans="2:132">
      <c r="B140" s="149" t="s">
        <v>758</v>
      </c>
      <c r="C140" s="151">
        <v>2831022222</v>
      </c>
      <c r="D140" s="25" t="s">
        <v>608</v>
      </c>
      <c r="E140" t="str">
        <f t="shared" si="291"/>
        <v>8</v>
      </c>
      <c r="F140" t="str">
        <f t="shared" si="292"/>
        <v>81</v>
      </c>
      <c r="G140" t="str">
        <f t="shared" si="293"/>
        <v>ΟΥ</v>
      </c>
      <c r="H140" s="168" t="s">
        <v>626</v>
      </c>
      <c r="I140" s="168" t="s">
        <v>698</v>
      </c>
      <c r="L140" s="25" t="str">
        <f t="shared" si="256"/>
        <v>:</v>
      </c>
      <c r="O140" s="25" t="str">
        <f t="shared" si="257"/>
        <v>:</v>
      </c>
      <c r="P140" s="103">
        <v>41251</v>
      </c>
      <c r="Q140" s="73">
        <f t="shared" si="258"/>
        <v>8</v>
      </c>
      <c r="R140" s="73">
        <f t="shared" si="259"/>
        <v>12</v>
      </c>
      <c r="S140" s="73">
        <f t="shared" si="260"/>
        <v>2012</v>
      </c>
      <c r="T140" s="104">
        <v>0.59722222222222221</v>
      </c>
      <c r="U140" s="105">
        <f t="shared" si="261"/>
        <v>41251</v>
      </c>
      <c r="V140" s="104">
        <v>0.59861111111111109</v>
      </c>
      <c r="W140" s="106">
        <f t="shared" si="262"/>
        <v>0</v>
      </c>
      <c r="X140" s="174">
        <f t="shared" si="263"/>
        <v>1.388888888888884E-3</v>
      </c>
      <c r="Y140" s="105">
        <f t="shared" si="264"/>
        <v>41251</v>
      </c>
      <c r="Z140" s="104">
        <v>0.6</v>
      </c>
      <c r="AA140" s="106">
        <f t="shared" si="265"/>
        <v>0</v>
      </c>
      <c r="AB140" s="174">
        <f t="shared" si="266"/>
        <v>1.388888888888884E-3</v>
      </c>
      <c r="AC140" s="105">
        <f t="shared" si="267"/>
        <v>41251</v>
      </c>
      <c r="AD140" s="104">
        <v>0.60416666666666663</v>
      </c>
      <c r="AE140" s="106">
        <f t="shared" si="268"/>
        <v>0</v>
      </c>
      <c r="AF140" s="174">
        <f t="shared" si="269"/>
        <v>4.1666666666666519E-3</v>
      </c>
      <c r="AG140" s="105">
        <f t="shared" si="270"/>
        <v>41251</v>
      </c>
      <c r="AH140" s="104">
        <v>0.625</v>
      </c>
      <c r="AI140" s="106">
        <f t="shared" si="271"/>
        <v>0</v>
      </c>
      <c r="AJ140" s="174">
        <f t="shared" si="272"/>
        <v>2.083333333333337E-2</v>
      </c>
      <c r="AM140" s="106">
        <f t="shared" si="273"/>
        <v>59401440</v>
      </c>
      <c r="AN140" s="174">
        <f t="shared" si="274"/>
        <v>59401440.625</v>
      </c>
      <c r="AQ140" s="106">
        <f t="shared" si="240"/>
        <v>0</v>
      </c>
      <c r="AR140" s="174">
        <f t="shared" si="241"/>
        <v>0</v>
      </c>
      <c r="AZ140" s="106">
        <f t="shared" si="242"/>
        <v>0</v>
      </c>
      <c r="BB140" s="33" t="s">
        <v>298</v>
      </c>
      <c r="BC140" s="55" t="s">
        <v>316</v>
      </c>
      <c r="BG140" s="42" t="b">
        <f t="shared" si="275"/>
        <v>0</v>
      </c>
      <c r="BH140" s="42" t="str">
        <f t="shared" si="294"/>
        <v xml:space="preserve">  </v>
      </c>
      <c r="BJ140" s="42" t="b">
        <f t="shared" si="276"/>
        <v>0</v>
      </c>
      <c r="BK140" s="42" t="str">
        <f t="shared" si="277"/>
        <v xml:space="preserve">  </v>
      </c>
      <c r="BM140" s="42" t="b">
        <f t="shared" si="278"/>
        <v>0</v>
      </c>
      <c r="BN140" s="42" t="str">
        <f t="shared" si="279"/>
        <v xml:space="preserve">  </v>
      </c>
      <c r="BP140" s="42" t="b">
        <f t="shared" si="280"/>
        <v>0</v>
      </c>
      <c r="BQ140" s="42" t="str">
        <f t="shared" si="281"/>
        <v xml:space="preserve">  </v>
      </c>
      <c r="BS140" s="42" t="b">
        <f t="shared" si="282"/>
        <v>0</v>
      </c>
      <c r="BT140" s="47" t="str">
        <f t="shared" si="283"/>
        <v xml:space="preserve">  </v>
      </c>
      <c r="BU140" s="48" t="s">
        <v>71</v>
      </c>
      <c r="BV140" s="38" t="b">
        <f t="shared" si="284"/>
        <v>1</v>
      </c>
      <c r="BW140" s="38">
        <v>0.5</v>
      </c>
      <c r="BY140" s="38" t="b">
        <f t="shared" si="243"/>
        <v>0</v>
      </c>
      <c r="BZ140" s="38" t="str">
        <f t="shared" si="244"/>
        <v xml:space="preserve">  </v>
      </c>
      <c r="CB140" s="38" t="b">
        <f t="shared" si="245"/>
        <v>0</v>
      </c>
      <c r="CC140" s="38" t="str">
        <f t="shared" si="246"/>
        <v xml:space="preserve">  </v>
      </c>
      <c r="CE140" s="38" t="b">
        <f t="shared" si="247"/>
        <v>0</v>
      </c>
      <c r="CF140" s="38" t="str">
        <f t="shared" si="248"/>
        <v xml:space="preserve">  </v>
      </c>
      <c r="CH140" s="38" t="b">
        <f t="shared" si="249"/>
        <v>0</v>
      </c>
      <c r="CI140" s="39" t="str">
        <f t="shared" si="250"/>
        <v xml:space="preserve">  </v>
      </c>
      <c r="CK140" s="67"/>
      <c r="CL140" s="67" t="b">
        <f t="shared" si="286"/>
        <v>0</v>
      </c>
      <c r="CM140" s="67" t="str">
        <f t="shared" si="251"/>
        <v xml:space="preserve">  </v>
      </c>
      <c r="CN140" s="67"/>
      <c r="CO140" s="67" t="b">
        <f t="shared" si="252"/>
        <v>0</v>
      </c>
      <c r="CP140" s="67" t="str">
        <f t="shared" si="253"/>
        <v xml:space="preserve">  </v>
      </c>
      <c r="CQ140" s="67"/>
      <c r="CR140" s="67" t="b">
        <f t="shared" si="287"/>
        <v>0</v>
      </c>
      <c r="CS140" s="67" t="str">
        <f t="shared" si="254"/>
        <v xml:space="preserve">  </v>
      </c>
      <c r="CT140" s="67"/>
      <c r="CU140" s="67" t="b">
        <f t="shared" si="288"/>
        <v>0</v>
      </c>
      <c r="CV140" s="68" t="str">
        <f t="shared" si="255"/>
        <v xml:space="preserve">  </v>
      </c>
      <c r="CW140" s="145">
        <f t="shared" si="289"/>
        <v>0</v>
      </c>
      <c r="CX140" s="146">
        <f t="shared" si="290"/>
        <v>0.5</v>
      </c>
      <c r="DJ140" s="73" t="s">
        <v>282</v>
      </c>
      <c r="DK140" s="125" t="s">
        <v>288</v>
      </c>
      <c r="DL140" t="s">
        <v>294</v>
      </c>
      <c r="DM140" t="s">
        <v>328</v>
      </c>
      <c r="DN140" s="121" t="s">
        <v>328</v>
      </c>
      <c r="DP140" s="120">
        <v>2</v>
      </c>
      <c r="DU140" s="120">
        <v>1</v>
      </c>
    </row>
    <row r="141" spans="2:132">
      <c r="B141" s="149" t="s">
        <v>758</v>
      </c>
      <c r="C141" s="151">
        <v>2831022222</v>
      </c>
      <c r="D141" s="25" t="s">
        <v>608</v>
      </c>
      <c r="E141" s="168" t="str">
        <f t="shared" ref="E141:E142" si="298">LEFT(D141,1)</f>
        <v>8</v>
      </c>
      <c r="F141" s="168" t="str">
        <f t="shared" ref="F141:F142" si="299">MID(D141,2,2)</f>
        <v>81</v>
      </c>
      <c r="G141" s="168" t="str">
        <f t="shared" ref="G141:G142" si="300">RIGHT(D141,2)</f>
        <v>ΟΥ</v>
      </c>
      <c r="H141" s="168" t="s">
        <v>626</v>
      </c>
      <c r="I141" s="168" t="s">
        <v>725</v>
      </c>
      <c r="L141" s="25" t="str">
        <f t="shared" si="256"/>
        <v>:</v>
      </c>
      <c r="O141" s="25" t="str">
        <f t="shared" si="257"/>
        <v>:</v>
      </c>
      <c r="P141" s="103">
        <v>41111</v>
      </c>
      <c r="Q141" s="73">
        <f t="shared" si="258"/>
        <v>21</v>
      </c>
      <c r="R141" s="73">
        <f t="shared" si="259"/>
        <v>7</v>
      </c>
      <c r="S141" s="73">
        <f t="shared" si="260"/>
        <v>2012</v>
      </c>
      <c r="T141" s="104">
        <v>0.60069444444444442</v>
      </c>
      <c r="U141" s="105">
        <f t="shared" si="261"/>
        <v>41111</v>
      </c>
      <c r="V141" s="104">
        <v>0.6020833333333333</v>
      </c>
      <c r="W141" s="106">
        <f t="shared" si="262"/>
        <v>0</v>
      </c>
      <c r="X141" s="174">
        <f t="shared" si="263"/>
        <v>1.388888888888884E-3</v>
      </c>
      <c r="Y141" s="105">
        <f t="shared" si="264"/>
        <v>41111</v>
      </c>
      <c r="Z141" s="104">
        <v>0.60416666666666663</v>
      </c>
      <c r="AA141" s="106">
        <f t="shared" si="265"/>
        <v>0</v>
      </c>
      <c r="AB141" s="174">
        <f t="shared" si="266"/>
        <v>2.0833333333333259E-3</v>
      </c>
      <c r="AC141" s="105">
        <f t="shared" si="267"/>
        <v>41111</v>
      </c>
      <c r="AD141" s="104">
        <v>0.61458333333333337</v>
      </c>
      <c r="AE141" s="106">
        <f t="shared" si="268"/>
        <v>0</v>
      </c>
      <c r="AF141" s="174">
        <f t="shared" si="269"/>
        <v>1.0416666666666741E-2</v>
      </c>
      <c r="AG141" s="105">
        <f t="shared" si="270"/>
        <v>41111</v>
      </c>
      <c r="AH141" s="104">
        <v>0.75</v>
      </c>
      <c r="AI141" s="106">
        <f t="shared" si="271"/>
        <v>0</v>
      </c>
      <c r="AJ141" s="174">
        <f t="shared" si="272"/>
        <v>0.13541666666666663</v>
      </c>
      <c r="AM141" s="106">
        <f t="shared" si="273"/>
        <v>59199840</v>
      </c>
      <c r="AN141" s="174">
        <f t="shared" si="274"/>
        <v>59199840.75</v>
      </c>
      <c r="AQ141" s="106">
        <f t="shared" si="240"/>
        <v>0</v>
      </c>
      <c r="AR141" s="174">
        <f t="shared" si="241"/>
        <v>0</v>
      </c>
      <c r="AZ141" s="106">
        <f t="shared" si="242"/>
        <v>0</v>
      </c>
      <c r="BB141" s="33" t="s">
        <v>298</v>
      </c>
      <c r="BC141" s="55" t="s">
        <v>316</v>
      </c>
      <c r="BF141" s="57" t="s">
        <v>250</v>
      </c>
      <c r="BG141" s="42" t="b">
        <f t="shared" si="275"/>
        <v>1</v>
      </c>
      <c r="BH141" s="42">
        <v>2</v>
      </c>
      <c r="BJ141" s="42" t="b">
        <f t="shared" si="276"/>
        <v>0</v>
      </c>
      <c r="BK141" s="42" t="str">
        <f t="shared" si="277"/>
        <v xml:space="preserve">  </v>
      </c>
      <c r="BM141" s="42" t="b">
        <f t="shared" si="278"/>
        <v>0</v>
      </c>
      <c r="BN141" s="42" t="str">
        <f t="shared" si="279"/>
        <v xml:space="preserve">  </v>
      </c>
      <c r="BP141" s="42" t="b">
        <f t="shared" si="280"/>
        <v>0</v>
      </c>
      <c r="BQ141" s="42" t="str">
        <f t="shared" si="281"/>
        <v xml:space="preserve">  </v>
      </c>
      <c r="BS141" s="42" t="b">
        <f t="shared" si="282"/>
        <v>0</v>
      </c>
      <c r="BT141" s="47" t="str">
        <f t="shared" si="283"/>
        <v xml:space="preserve">  </v>
      </c>
      <c r="BV141" s="38" t="b">
        <f t="shared" si="284"/>
        <v>0</v>
      </c>
      <c r="BW141" s="38" t="str">
        <f t="shared" si="285"/>
        <v xml:space="preserve">  </v>
      </c>
      <c r="BY141" s="38" t="b">
        <f t="shared" si="243"/>
        <v>0</v>
      </c>
      <c r="BZ141" s="38" t="str">
        <f t="shared" si="244"/>
        <v xml:space="preserve">  </v>
      </c>
      <c r="CB141" s="38" t="b">
        <f t="shared" si="245"/>
        <v>0</v>
      </c>
      <c r="CC141" s="38" t="str">
        <f t="shared" si="246"/>
        <v xml:space="preserve">  </v>
      </c>
      <c r="CE141" s="38" t="b">
        <f t="shared" si="247"/>
        <v>0</v>
      </c>
      <c r="CF141" s="38" t="str">
        <f t="shared" si="248"/>
        <v xml:space="preserve">  </v>
      </c>
      <c r="CH141" s="38" t="b">
        <f t="shared" si="249"/>
        <v>0</v>
      </c>
      <c r="CI141" s="39" t="str">
        <f t="shared" si="250"/>
        <v xml:space="preserve">  </v>
      </c>
      <c r="CK141" s="67"/>
      <c r="CL141" s="67" t="b">
        <f t="shared" si="286"/>
        <v>0</v>
      </c>
      <c r="CM141" s="67" t="str">
        <f t="shared" si="251"/>
        <v xml:space="preserve">  </v>
      </c>
      <c r="CN141" s="67"/>
      <c r="CO141" s="67" t="b">
        <f t="shared" si="252"/>
        <v>0</v>
      </c>
      <c r="CP141" s="67" t="str">
        <f t="shared" si="253"/>
        <v xml:space="preserve">  </v>
      </c>
      <c r="CQ141" s="67"/>
      <c r="CR141" s="67" t="b">
        <f t="shared" si="287"/>
        <v>0</v>
      </c>
      <c r="CS141" s="67" t="str">
        <f t="shared" si="254"/>
        <v xml:space="preserve">  </v>
      </c>
      <c r="CT141" s="67"/>
      <c r="CU141" s="67" t="b">
        <f t="shared" si="288"/>
        <v>0</v>
      </c>
      <c r="CV141" s="68" t="str">
        <f t="shared" si="255"/>
        <v xml:space="preserve">  </v>
      </c>
      <c r="CW141" s="145">
        <f t="shared" si="289"/>
        <v>2</v>
      </c>
      <c r="CX141" s="146">
        <f t="shared" si="290"/>
        <v>0</v>
      </c>
      <c r="DJ141" s="73" t="s">
        <v>281</v>
      </c>
      <c r="DK141" s="125" t="s">
        <v>289</v>
      </c>
      <c r="DL141" t="s">
        <v>294</v>
      </c>
      <c r="DM141" t="s">
        <v>328</v>
      </c>
      <c r="DN141" s="121" t="s">
        <v>328</v>
      </c>
      <c r="DP141" s="120">
        <v>5</v>
      </c>
      <c r="DU141" s="120">
        <v>2</v>
      </c>
    </row>
    <row r="142" spans="2:132">
      <c r="B142" s="149" t="s">
        <v>758</v>
      </c>
      <c r="C142" s="151">
        <v>2831022222</v>
      </c>
      <c r="D142" s="25" t="s">
        <v>608</v>
      </c>
      <c r="E142" s="168" t="str">
        <f t="shared" si="298"/>
        <v>8</v>
      </c>
      <c r="F142" s="168" t="str">
        <f t="shared" si="299"/>
        <v>81</v>
      </c>
      <c r="G142" s="168" t="str">
        <f t="shared" si="300"/>
        <v>ΟΥ</v>
      </c>
      <c r="H142" s="168" t="s">
        <v>639</v>
      </c>
      <c r="I142" s="168" t="s">
        <v>640</v>
      </c>
      <c r="L142" s="25" t="str">
        <f t="shared" si="256"/>
        <v>:</v>
      </c>
      <c r="O142" s="25" t="str">
        <f t="shared" si="257"/>
        <v>:</v>
      </c>
      <c r="P142" s="103">
        <v>41112</v>
      </c>
      <c r="Q142" s="73">
        <f t="shared" si="258"/>
        <v>22</v>
      </c>
      <c r="R142" s="73">
        <f t="shared" si="259"/>
        <v>7</v>
      </c>
      <c r="S142" s="73">
        <f t="shared" si="260"/>
        <v>2012</v>
      </c>
      <c r="T142" s="104">
        <v>0.60625000000000007</v>
      </c>
      <c r="U142" s="105">
        <f t="shared" si="261"/>
        <v>41112</v>
      </c>
      <c r="V142" s="104">
        <v>0.6069444444444444</v>
      </c>
      <c r="W142" s="106">
        <f t="shared" si="262"/>
        <v>0</v>
      </c>
      <c r="X142" s="174">
        <f t="shared" si="263"/>
        <v>6.9444444444433095E-4</v>
      </c>
      <c r="Y142" s="105">
        <f t="shared" si="264"/>
        <v>41112</v>
      </c>
      <c r="Z142" s="104">
        <v>0.60763888888888895</v>
      </c>
      <c r="AA142" s="106">
        <f t="shared" si="265"/>
        <v>0</v>
      </c>
      <c r="AB142" s="174">
        <f t="shared" si="266"/>
        <v>6.94444444444553E-4</v>
      </c>
      <c r="AC142" s="105">
        <f t="shared" si="267"/>
        <v>41112</v>
      </c>
      <c r="AD142" s="104">
        <v>0.60902777777777783</v>
      </c>
      <c r="AE142" s="106">
        <f t="shared" si="268"/>
        <v>0</v>
      </c>
      <c r="AF142" s="174">
        <f t="shared" si="269"/>
        <v>1.388888888888884E-3</v>
      </c>
      <c r="AG142" s="105">
        <v>41114</v>
      </c>
      <c r="AH142" s="104">
        <v>0.45833333333333331</v>
      </c>
      <c r="AI142" s="106">
        <f t="shared" si="271"/>
        <v>2880</v>
      </c>
      <c r="AJ142" s="174">
        <f t="shared" si="272"/>
        <v>2880.1506944444445</v>
      </c>
      <c r="AM142" s="106">
        <f t="shared" si="273"/>
        <v>59204160</v>
      </c>
      <c r="AN142" s="174">
        <f t="shared" si="274"/>
        <v>59204160.458333336</v>
      </c>
      <c r="AQ142" s="106">
        <f t="shared" si="240"/>
        <v>0</v>
      </c>
      <c r="AR142" s="174">
        <f t="shared" si="241"/>
        <v>0</v>
      </c>
      <c r="AZ142" s="106">
        <f t="shared" si="242"/>
        <v>0</v>
      </c>
      <c r="BB142" s="33" t="s">
        <v>298</v>
      </c>
      <c r="BC142" s="55" t="s">
        <v>316</v>
      </c>
      <c r="BF142" s="57" t="s">
        <v>249</v>
      </c>
      <c r="BG142" s="42" t="b">
        <f t="shared" si="275"/>
        <v>1</v>
      </c>
      <c r="BH142" s="42">
        <v>1400</v>
      </c>
      <c r="BI142" s="42" t="s">
        <v>236</v>
      </c>
      <c r="BJ142" s="42" t="b">
        <f t="shared" si="276"/>
        <v>1</v>
      </c>
      <c r="BK142" s="42">
        <v>70</v>
      </c>
      <c r="BM142" s="42" t="b">
        <f t="shared" si="278"/>
        <v>0</v>
      </c>
      <c r="BN142" s="42" t="str">
        <f t="shared" si="279"/>
        <v xml:space="preserve">  </v>
      </c>
      <c r="BP142" s="42" t="b">
        <f t="shared" si="280"/>
        <v>0</v>
      </c>
      <c r="BQ142" s="42" t="str">
        <f t="shared" si="281"/>
        <v xml:space="preserve">  </v>
      </c>
      <c r="BS142" s="42" t="b">
        <f t="shared" si="282"/>
        <v>0</v>
      </c>
      <c r="BT142" s="47" t="str">
        <f t="shared" si="283"/>
        <v xml:space="preserve">  </v>
      </c>
      <c r="BU142" s="48" t="s">
        <v>72</v>
      </c>
      <c r="BV142" s="38" t="b">
        <f t="shared" si="284"/>
        <v>1</v>
      </c>
      <c r="BW142" s="38">
        <v>30</v>
      </c>
      <c r="BY142" s="38" t="b">
        <f t="shared" si="243"/>
        <v>0</v>
      </c>
      <c r="BZ142" s="38" t="str">
        <f t="shared" si="244"/>
        <v xml:space="preserve">  </v>
      </c>
      <c r="CB142" s="38" t="b">
        <f t="shared" si="245"/>
        <v>0</v>
      </c>
      <c r="CC142" s="38" t="str">
        <f t="shared" si="246"/>
        <v xml:space="preserve">  </v>
      </c>
      <c r="CE142" s="38" t="b">
        <f t="shared" si="247"/>
        <v>0</v>
      </c>
      <c r="CF142" s="38" t="str">
        <f t="shared" si="248"/>
        <v xml:space="preserve">  </v>
      </c>
      <c r="CH142" s="38" t="b">
        <f t="shared" si="249"/>
        <v>0</v>
      </c>
      <c r="CI142" s="39" t="str">
        <f t="shared" si="250"/>
        <v xml:space="preserve">  </v>
      </c>
      <c r="CK142" s="67"/>
      <c r="CL142" s="67" t="b">
        <f t="shared" si="286"/>
        <v>0</v>
      </c>
      <c r="CM142" s="67" t="str">
        <f t="shared" si="251"/>
        <v xml:space="preserve">  </v>
      </c>
      <c r="CN142" s="67"/>
      <c r="CO142" s="67" t="b">
        <f t="shared" si="252"/>
        <v>0</v>
      </c>
      <c r="CP142" s="67" t="str">
        <f t="shared" si="253"/>
        <v xml:space="preserve">  </v>
      </c>
      <c r="CQ142" s="67"/>
      <c r="CR142" s="67" t="b">
        <f t="shared" si="287"/>
        <v>0</v>
      </c>
      <c r="CS142" s="67" t="str">
        <f t="shared" si="254"/>
        <v xml:space="preserve">  </v>
      </c>
      <c r="CT142" s="67"/>
      <c r="CU142" s="67" t="b">
        <f t="shared" si="288"/>
        <v>0</v>
      </c>
      <c r="CV142" s="68" t="str">
        <f t="shared" si="255"/>
        <v xml:space="preserve">  </v>
      </c>
      <c r="CW142" s="145">
        <f t="shared" si="289"/>
        <v>1470</v>
      </c>
      <c r="CX142" s="146">
        <f t="shared" si="290"/>
        <v>30</v>
      </c>
      <c r="DJ142" s="73" t="s">
        <v>283</v>
      </c>
      <c r="DK142" s="125" t="s">
        <v>286</v>
      </c>
      <c r="DL142" t="s">
        <v>295</v>
      </c>
      <c r="DM142" t="s">
        <v>328</v>
      </c>
      <c r="DN142" s="121" t="s">
        <v>328</v>
      </c>
      <c r="DP142" s="120">
        <v>67</v>
      </c>
      <c r="DR142" s="73">
        <v>3</v>
      </c>
      <c r="DS142" s="73">
        <v>4</v>
      </c>
      <c r="DW142" s="73">
        <v>3</v>
      </c>
      <c r="DY142" s="73">
        <v>6</v>
      </c>
      <c r="DZ142" s="73">
        <v>2</v>
      </c>
      <c r="EB142" s="129">
        <v>1</v>
      </c>
    </row>
    <row r="143" spans="2:132">
      <c r="B143" s="149" t="s">
        <v>758</v>
      </c>
      <c r="C143" s="151">
        <v>2831022222</v>
      </c>
      <c r="D143" s="25" t="s">
        <v>608</v>
      </c>
      <c r="E143" s="168" t="str">
        <f t="shared" ref="E143:E144" si="301">LEFT(D143,1)</f>
        <v>8</v>
      </c>
      <c r="F143" s="168" t="str">
        <f t="shared" ref="F143:F144" si="302">MID(D143,2,2)</f>
        <v>81</v>
      </c>
      <c r="G143" s="168" t="str">
        <f t="shared" ref="G143:G144" si="303">RIGHT(D143,2)</f>
        <v>ΟΥ</v>
      </c>
      <c r="H143" s="168" t="s">
        <v>639</v>
      </c>
      <c r="I143" s="168" t="s">
        <v>726</v>
      </c>
      <c r="L143" s="25" t="str">
        <f t="shared" si="256"/>
        <v>:</v>
      </c>
      <c r="O143" s="25" t="str">
        <f t="shared" si="257"/>
        <v>:</v>
      </c>
      <c r="P143" s="103">
        <v>41112</v>
      </c>
      <c r="Q143" s="73">
        <f t="shared" si="258"/>
        <v>22</v>
      </c>
      <c r="R143" s="73">
        <f t="shared" si="259"/>
        <v>7</v>
      </c>
      <c r="S143" s="73">
        <f t="shared" si="260"/>
        <v>2012</v>
      </c>
      <c r="T143" s="104">
        <v>0.18055555555555555</v>
      </c>
      <c r="U143" s="105">
        <f t="shared" si="261"/>
        <v>41112</v>
      </c>
      <c r="V143" s="104">
        <v>0.18402777777777779</v>
      </c>
      <c r="W143" s="106">
        <f t="shared" si="262"/>
        <v>0</v>
      </c>
      <c r="X143" s="174">
        <f t="shared" si="263"/>
        <v>3.4722222222222376E-3</v>
      </c>
      <c r="Y143" s="105">
        <f t="shared" si="264"/>
        <v>41112</v>
      </c>
      <c r="Z143" s="104">
        <v>0.1875</v>
      </c>
      <c r="AA143" s="106">
        <f t="shared" si="265"/>
        <v>0</v>
      </c>
      <c r="AB143" s="174">
        <f t="shared" si="266"/>
        <v>3.4722222222222099E-3</v>
      </c>
      <c r="AC143" s="105">
        <f t="shared" si="267"/>
        <v>41112</v>
      </c>
      <c r="AD143" s="104">
        <v>0.19444444444444445</v>
      </c>
      <c r="AE143" s="106">
        <f t="shared" si="268"/>
        <v>0</v>
      </c>
      <c r="AF143" s="174">
        <f t="shared" si="269"/>
        <v>6.9444444444444475E-3</v>
      </c>
      <c r="AG143" s="105">
        <f t="shared" si="270"/>
        <v>41112</v>
      </c>
      <c r="AH143" s="104">
        <v>0.45833333333333331</v>
      </c>
      <c r="AI143" s="106">
        <f t="shared" si="271"/>
        <v>0</v>
      </c>
      <c r="AJ143" s="174">
        <f t="shared" si="272"/>
        <v>0.26388888888888884</v>
      </c>
      <c r="AM143" s="106">
        <f t="shared" si="273"/>
        <v>59201280</v>
      </c>
      <c r="AN143" s="174">
        <f t="shared" si="274"/>
        <v>59201280.458333336</v>
      </c>
      <c r="AQ143" s="106">
        <f t="shared" si="240"/>
        <v>0</v>
      </c>
      <c r="AR143" s="174">
        <f t="shared" si="241"/>
        <v>0</v>
      </c>
      <c r="AZ143" s="106">
        <f t="shared" si="242"/>
        <v>0</v>
      </c>
      <c r="BB143" s="33" t="s">
        <v>298</v>
      </c>
      <c r="BC143" s="55" t="s">
        <v>316</v>
      </c>
      <c r="BF143" s="57" t="s">
        <v>249</v>
      </c>
      <c r="BG143" s="42" t="b">
        <f t="shared" si="275"/>
        <v>1</v>
      </c>
      <c r="BH143" s="42">
        <v>1</v>
      </c>
      <c r="BJ143" s="42" t="b">
        <f t="shared" si="276"/>
        <v>0</v>
      </c>
      <c r="BK143" s="42" t="str">
        <f t="shared" si="277"/>
        <v xml:space="preserve">  </v>
      </c>
      <c r="BM143" s="42" t="b">
        <f t="shared" si="278"/>
        <v>0</v>
      </c>
      <c r="BN143" s="42" t="str">
        <f t="shared" si="279"/>
        <v xml:space="preserve">  </v>
      </c>
      <c r="BP143" s="42" t="b">
        <f t="shared" si="280"/>
        <v>0</v>
      </c>
      <c r="BQ143" s="42" t="str">
        <f t="shared" si="281"/>
        <v xml:space="preserve">  </v>
      </c>
      <c r="BS143" s="42" t="b">
        <f t="shared" si="282"/>
        <v>0</v>
      </c>
      <c r="BT143" s="47" t="str">
        <f t="shared" si="283"/>
        <v xml:space="preserve">  </v>
      </c>
      <c r="BU143" s="48" t="s">
        <v>71</v>
      </c>
      <c r="BV143" s="38" t="b">
        <f t="shared" si="284"/>
        <v>1</v>
      </c>
      <c r="BW143" s="38">
        <v>1</v>
      </c>
      <c r="BY143" s="38" t="b">
        <f t="shared" si="243"/>
        <v>0</v>
      </c>
      <c r="BZ143" s="38" t="str">
        <f t="shared" si="244"/>
        <v xml:space="preserve">  </v>
      </c>
      <c r="CB143" s="38" t="b">
        <f t="shared" si="245"/>
        <v>0</v>
      </c>
      <c r="CC143" s="38" t="str">
        <f t="shared" si="246"/>
        <v xml:space="preserve">  </v>
      </c>
      <c r="CE143" s="38" t="b">
        <f t="shared" si="247"/>
        <v>0</v>
      </c>
      <c r="CF143" s="38" t="str">
        <f t="shared" si="248"/>
        <v xml:space="preserve">  </v>
      </c>
      <c r="CH143" s="38" t="b">
        <f t="shared" si="249"/>
        <v>0</v>
      </c>
      <c r="CI143" s="39" t="str">
        <f t="shared" si="250"/>
        <v xml:space="preserve">  </v>
      </c>
      <c r="CK143" s="67"/>
      <c r="CL143" s="67" t="b">
        <f t="shared" si="286"/>
        <v>0</v>
      </c>
      <c r="CM143" s="67" t="str">
        <f t="shared" si="251"/>
        <v xml:space="preserve">  </v>
      </c>
      <c r="CN143" s="67"/>
      <c r="CO143" s="67" t="b">
        <f t="shared" si="252"/>
        <v>0</v>
      </c>
      <c r="CP143" s="67" t="str">
        <f t="shared" si="253"/>
        <v xml:space="preserve">  </v>
      </c>
      <c r="CQ143" s="67"/>
      <c r="CR143" s="67" t="b">
        <f t="shared" si="287"/>
        <v>0</v>
      </c>
      <c r="CS143" s="67" t="str">
        <f t="shared" si="254"/>
        <v xml:space="preserve">  </v>
      </c>
      <c r="CT143" s="67"/>
      <c r="CU143" s="67" t="b">
        <f t="shared" si="288"/>
        <v>0</v>
      </c>
      <c r="CV143" s="68" t="str">
        <f t="shared" si="255"/>
        <v xml:space="preserve">  </v>
      </c>
      <c r="CW143" s="145">
        <f t="shared" si="289"/>
        <v>1</v>
      </c>
      <c r="CX143" s="146">
        <f t="shared" si="290"/>
        <v>1</v>
      </c>
      <c r="DK143" s="125" t="s">
        <v>286</v>
      </c>
      <c r="DM143" t="s">
        <v>328</v>
      </c>
      <c r="DN143" s="121" t="s">
        <v>328</v>
      </c>
      <c r="DP143" s="120">
        <v>5</v>
      </c>
    </row>
    <row r="144" spans="2:132">
      <c r="B144" s="149" t="s">
        <v>758</v>
      </c>
      <c r="C144" s="151">
        <v>2831022222</v>
      </c>
      <c r="D144" s="25" t="s">
        <v>608</v>
      </c>
      <c r="E144" s="168" t="str">
        <f t="shared" si="301"/>
        <v>8</v>
      </c>
      <c r="F144" s="168" t="str">
        <f t="shared" si="302"/>
        <v>81</v>
      </c>
      <c r="G144" s="168" t="str">
        <f t="shared" si="303"/>
        <v>ΟΥ</v>
      </c>
      <c r="H144" s="168" t="s">
        <v>626</v>
      </c>
      <c r="I144" s="168" t="s">
        <v>696</v>
      </c>
      <c r="L144" s="25" t="str">
        <f t="shared" si="256"/>
        <v>:</v>
      </c>
      <c r="O144" s="25" t="str">
        <f t="shared" si="257"/>
        <v>:</v>
      </c>
      <c r="P144" s="103">
        <v>41120</v>
      </c>
      <c r="Q144" s="73">
        <f t="shared" si="258"/>
        <v>30</v>
      </c>
      <c r="R144" s="73">
        <f t="shared" si="259"/>
        <v>7</v>
      </c>
      <c r="S144" s="73">
        <f t="shared" si="260"/>
        <v>2012</v>
      </c>
      <c r="T144" s="104">
        <v>1.3888888888888888E-2</v>
      </c>
      <c r="U144" s="105">
        <f t="shared" si="261"/>
        <v>41120</v>
      </c>
      <c r="V144" s="104">
        <v>1.7361111111111112E-2</v>
      </c>
      <c r="W144" s="106">
        <f t="shared" si="262"/>
        <v>0</v>
      </c>
      <c r="X144" s="174">
        <f t="shared" si="263"/>
        <v>3.4722222222222238E-3</v>
      </c>
      <c r="Y144" s="105">
        <f t="shared" si="264"/>
        <v>41120</v>
      </c>
      <c r="Z144" s="104">
        <v>1.6666666666666666E-2</v>
      </c>
      <c r="AA144" s="106">
        <f t="shared" si="265"/>
        <v>0</v>
      </c>
      <c r="AB144" s="174">
        <f t="shared" si="266"/>
        <v>6.9444444444444545E-4</v>
      </c>
      <c r="AC144" s="105">
        <f t="shared" si="267"/>
        <v>41120</v>
      </c>
      <c r="AD144" s="104">
        <v>3.4722222222222224E-2</v>
      </c>
      <c r="AE144" s="106">
        <f t="shared" si="268"/>
        <v>0</v>
      </c>
      <c r="AF144" s="174">
        <f t="shared" si="269"/>
        <v>1.8055555555555557E-2</v>
      </c>
      <c r="AG144" s="105">
        <v>41121</v>
      </c>
      <c r="AH144" s="104">
        <v>0.31944444444444448</v>
      </c>
      <c r="AI144" s="106">
        <f t="shared" si="271"/>
        <v>1440</v>
      </c>
      <c r="AJ144" s="174">
        <f t="shared" si="272"/>
        <v>1440.2847222222222</v>
      </c>
      <c r="AM144" s="106">
        <f t="shared" si="273"/>
        <v>59214240</v>
      </c>
      <c r="AN144" s="174">
        <f t="shared" si="274"/>
        <v>59214240.319444448</v>
      </c>
      <c r="AQ144" s="106">
        <f t="shared" si="240"/>
        <v>0</v>
      </c>
      <c r="AR144" s="174">
        <f t="shared" si="241"/>
        <v>0</v>
      </c>
      <c r="AZ144" s="106">
        <f t="shared" si="242"/>
        <v>0</v>
      </c>
      <c r="BB144" s="33" t="s">
        <v>298</v>
      </c>
      <c r="BC144" s="55" t="s">
        <v>308</v>
      </c>
      <c r="BF144" s="57" t="s">
        <v>366</v>
      </c>
      <c r="BG144" s="42" t="b">
        <f t="shared" si="275"/>
        <v>1</v>
      </c>
      <c r="BH144" s="42">
        <v>20</v>
      </c>
      <c r="BJ144" s="42" t="b">
        <f t="shared" si="276"/>
        <v>0</v>
      </c>
      <c r="BK144" s="42" t="str">
        <f t="shared" si="277"/>
        <v xml:space="preserve">  </v>
      </c>
      <c r="BM144" s="42" t="b">
        <f t="shared" si="278"/>
        <v>0</v>
      </c>
      <c r="BN144" s="42" t="str">
        <f t="shared" si="279"/>
        <v xml:space="preserve">  </v>
      </c>
      <c r="BP144" s="42" t="b">
        <f t="shared" si="280"/>
        <v>0</v>
      </c>
      <c r="BQ144" s="42" t="str">
        <f t="shared" si="281"/>
        <v xml:space="preserve">  </v>
      </c>
      <c r="BS144" s="42" t="b">
        <f t="shared" si="282"/>
        <v>0</v>
      </c>
      <c r="BT144" s="47" t="str">
        <f t="shared" si="283"/>
        <v xml:space="preserve">  </v>
      </c>
      <c r="BU144" s="48" t="s">
        <v>72</v>
      </c>
      <c r="BV144" s="38" t="b">
        <f t="shared" si="284"/>
        <v>1</v>
      </c>
      <c r="BW144" s="38">
        <v>80</v>
      </c>
      <c r="BY144" s="38" t="b">
        <f t="shared" si="243"/>
        <v>0</v>
      </c>
      <c r="BZ144" s="38" t="str">
        <f t="shared" si="244"/>
        <v xml:space="preserve">  </v>
      </c>
      <c r="CB144" s="38" t="b">
        <f t="shared" si="245"/>
        <v>0</v>
      </c>
      <c r="CC144" s="38" t="str">
        <f t="shared" si="246"/>
        <v xml:space="preserve">  </v>
      </c>
      <c r="CE144" s="38" t="b">
        <f t="shared" si="247"/>
        <v>0</v>
      </c>
      <c r="CF144" s="38" t="str">
        <f t="shared" si="248"/>
        <v xml:space="preserve">  </v>
      </c>
      <c r="CH144" s="38" t="b">
        <f t="shared" si="249"/>
        <v>0</v>
      </c>
      <c r="CI144" s="39" t="str">
        <f t="shared" si="250"/>
        <v xml:space="preserve">  </v>
      </c>
      <c r="CK144" s="67"/>
      <c r="CL144" s="67" t="b">
        <f t="shared" si="286"/>
        <v>0</v>
      </c>
      <c r="CM144" s="67" t="str">
        <f t="shared" si="251"/>
        <v xml:space="preserve">  </v>
      </c>
      <c r="CN144" s="67"/>
      <c r="CO144" s="67" t="b">
        <f t="shared" si="252"/>
        <v>0</v>
      </c>
      <c r="CP144" s="67" t="str">
        <f t="shared" si="253"/>
        <v xml:space="preserve">  </v>
      </c>
      <c r="CQ144" s="67"/>
      <c r="CR144" s="67" t="b">
        <f t="shared" si="287"/>
        <v>0</v>
      </c>
      <c r="CS144" s="67" t="str">
        <f t="shared" si="254"/>
        <v xml:space="preserve">  </v>
      </c>
      <c r="CT144" s="67"/>
      <c r="CU144" s="67" t="b">
        <f t="shared" si="288"/>
        <v>0</v>
      </c>
      <c r="CV144" s="68" t="str">
        <f t="shared" si="255"/>
        <v xml:space="preserve">  </v>
      </c>
      <c r="CW144" s="145">
        <f t="shared" si="289"/>
        <v>20</v>
      </c>
      <c r="CX144" s="146">
        <f t="shared" si="290"/>
        <v>80</v>
      </c>
      <c r="DJ144" s="73" t="s">
        <v>283</v>
      </c>
      <c r="DK144" s="125" t="s">
        <v>286</v>
      </c>
      <c r="DL144" t="s">
        <v>294</v>
      </c>
      <c r="DM144" t="s">
        <v>328</v>
      </c>
      <c r="DN144" s="121" t="s">
        <v>328</v>
      </c>
      <c r="DP144" s="120">
        <v>19</v>
      </c>
      <c r="DR144" s="73">
        <v>5</v>
      </c>
      <c r="DS144" s="73">
        <v>1</v>
      </c>
      <c r="DU144" s="120">
        <v>8</v>
      </c>
      <c r="DW144" s="120">
        <v>1</v>
      </c>
      <c r="DY144" s="73">
        <v>1</v>
      </c>
    </row>
    <row r="145" spans="2:129">
      <c r="B145" s="149" t="s">
        <v>758</v>
      </c>
      <c r="C145" s="151">
        <v>2831022222</v>
      </c>
      <c r="D145" s="25" t="s">
        <v>608</v>
      </c>
      <c r="E145" s="168" t="str">
        <f t="shared" ref="E145:E146" si="304">LEFT(D145,1)</f>
        <v>8</v>
      </c>
      <c r="F145" s="168" t="str">
        <f t="shared" ref="F145:F146" si="305">MID(D145,2,2)</f>
        <v>81</v>
      </c>
      <c r="G145" s="168" t="str">
        <f t="shared" ref="G145:G146" si="306">RIGHT(D145,2)</f>
        <v>ΟΥ</v>
      </c>
      <c r="H145" s="168" t="s">
        <v>626</v>
      </c>
      <c r="I145" s="168" t="s">
        <v>727</v>
      </c>
      <c r="L145" s="25" t="str">
        <f t="shared" si="256"/>
        <v>:</v>
      </c>
      <c r="O145" s="25" t="str">
        <f t="shared" si="257"/>
        <v>:</v>
      </c>
      <c r="P145" s="103">
        <v>41121</v>
      </c>
      <c r="Q145" s="73">
        <f t="shared" si="258"/>
        <v>31</v>
      </c>
      <c r="R145" s="73">
        <f t="shared" si="259"/>
        <v>7</v>
      </c>
      <c r="S145" s="73">
        <f t="shared" si="260"/>
        <v>2012</v>
      </c>
      <c r="T145" s="104">
        <v>0.76736111111111116</v>
      </c>
      <c r="U145" s="105">
        <f t="shared" si="261"/>
        <v>41121</v>
      </c>
      <c r="V145" s="104">
        <v>0.76874999999999993</v>
      </c>
      <c r="W145" s="106">
        <f t="shared" si="262"/>
        <v>0</v>
      </c>
      <c r="X145" s="174">
        <f t="shared" si="263"/>
        <v>1.3888888888887729E-3</v>
      </c>
      <c r="Y145" s="105">
        <f t="shared" si="264"/>
        <v>41121</v>
      </c>
      <c r="Z145" s="104">
        <v>0.77083333333333337</v>
      </c>
      <c r="AA145" s="106">
        <f t="shared" si="265"/>
        <v>0</v>
      </c>
      <c r="AB145" s="174">
        <f t="shared" si="266"/>
        <v>2.083333333333437E-3</v>
      </c>
      <c r="AC145" s="105">
        <f t="shared" si="267"/>
        <v>41121</v>
      </c>
      <c r="AD145" s="104">
        <v>0.78125</v>
      </c>
      <c r="AE145" s="106">
        <f t="shared" si="268"/>
        <v>0</v>
      </c>
      <c r="AF145" s="174">
        <f t="shared" si="269"/>
        <v>1.041666666666663E-2</v>
      </c>
      <c r="AG145" s="105">
        <f t="shared" si="270"/>
        <v>41121</v>
      </c>
      <c r="AH145" s="104">
        <v>0.85416666666666663</v>
      </c>
      <c r="AI145" s="106">
        <f t="shared" si="271"/>
        <v>0</v>
      </c>
      <c r="AJ145" s="174">
        <f t="shared" si="272"/>
        <v>7.291666666666663E-2</v>
      </c>
      <c r="AM145" s="106">
        <f t="shared" si="273"/>
        <v>59214240</v>
      </c>
      <c r="AN145" s="174">
        <f t="shared" si="274"/>
        <v>59214240.854166664</v>
      </c>
      <c r="AQ145" s="106">
        <f t="shared" si="240"/>
        <v>0</v>
      </c>
      <c r="AR145" s="174">
        <f t="shared" si="241"/>
        <v>0</v>
      </c>
      <c r="AZ145" s="106">
        <f t="shared" si="242"/>
        <v>0</v>
      </c>
      <c r="BB145" s="33" t="s">
        <v>298</v>
      </c>
      <c r="BC145" s="55" t="s">
        <v>316</v>
      </c>
      <c r="BG145" s="42" t="b">
        <f t="shared" si="275"/>
        <v>0</v>
      </c>
      <c r="BH145" s="42" t="str">
        <f t="shared" si="294"/>
        <v xml:space="preserve">  </v>
      </c>
      <c r="BJ145" s="42" t="b">
        <f t="shared" si="276"/>
        <v>0</v>
      </c>
      <c r="BK145" s="42" t="str">
        <f t="shared" si="277"/>
        <v xml:space="preserve">  </v>
      </c>
      <c r="BM145" s="42" t="b">
        <f t="shared" si="278"/>
        <v>0</v>
      </c>
      <c r="BN145" s="42" t="str">
        <f t="shared" si="279"/>
        <v xml:space="preserve">  </v>
      </c>
      <c r="BP145" s="42" t="b">
        <f t="shared" si="280"/>
        <v>0</v>
      </c>
      <c r="BQ145" s="42" t="str">
        <f t="shared" si="281"/>
        <v xml:space="preserve">  </v>
      </c>
      <c r="BS145" s="42" t="b">
        <f t="shared" si="282"/>
        <v>0</v>
      </c>
      <c r="BT145" s="47" t="str">
        <f t="shared" si="283"/>
        <v xml:space="preserve">  </v>
      </c>
      <c r="BU145" s="48" t="s">
        <v>72</v>
      </c>
      <c r="BV145" s="38" t="b">
        <f t="shared" si="284"/>
        <v>1</v>
      </c>
      <c r="BW145" s="38">
        <v>0.1</v>
      </c>
      <c r="BY145" s="38" t="b">
        <f t="shared" si="243"/>
        <v>0</v>
      </c>
      <c r="BZ145" s="38" t="str">
        <f t="shared" si="244"/>
        <v xml:space="preserve">  </v>
      </c>
      <c r="CB145" s="38" t="b">
        <f t="shared" si="245"/>
        <v>0</v>
      </c>
      <c r="CC145" s="38" t="str">
        <f t="shared" si="246"/>
        <v xml:space="preserve">  </v>
      </c>
      <c r="CE145" s="38" t="b">
        <f t="shared" si="247"/>
        <v>0</v>
      </c>
      <c r="CF145" s="38" t="str">
        <f t="shared" si="248"/>
        <v xml:space="preserve">  </v>
      </c>
      <c r="CH145" s="38" t="b">
        <f t="shared" si="249"/>
        <v>0</v>
      </c>
      <c r="CI145" s="39" t="str">
        <f t="shared" si="250"/>
        <v xml:space="preserve">  </v>
      </c>
      <c r="CK145" s="67"/>
      <c r="CL145" s="67" t="b">
        <f t="shared" si="286"/>
        <v>0</v>
      </c>
      <c r="CM145" s="67" t="str">
        <f t="shared" si="251"/>
        <v xml:space="preserve">  </v>
      </c>
      <c r="CN145" s="67"/>
      <c r="CO145" s="67" t="b">
        <f t="shared" si="252"/>
        <v>0</v>
      </c>
      <c r="CP145" s="67" t="str">
        <f t="shared" si="253"/>
        <v xml:space="preserve">  </v>
      </c>
      <c r="CQ145" s="67"/>
      <c r="CR145" s="67" t="b">
        <f t="shared" si="287"/>
        <v>0</v>
      </c>
      <c r="CS145" s="67" t="str">
        <f t="shared" si="254"/>
        <v xml:space="preserve">  </v>
      </c>
      <c r="CT145" s="67"/>
      <c r="CU145" s="67" t="b">
        <f t="shared" si="288"/>
        <v>0</v>
      </c>
      <c r="CV145" s="68" t="str">
        <f t="shared" si="255"/>
        <v xml:space="preserve">  </v>
      </c>
      <c r="CW145" s="145">
        <f t="shared" si="289"/>
        <v>0</v>
      </c>
      <c r="CX145" s="146">
        <f t="shared" si="290"/>
        <v>0.1</v>
      </c>
      <c r="DJ145" s="73" t="s">
        <v>281</v>
      </c>
      <c r="DL145" t="s">
        <v>294</v>
      </c>
      <c r="DM145" t="s">
        <v>328</v>
      </c>
      <c r="DN145" s="121" t="s">
        <v>328</v>
      </c>
      <c r="DO145" s="73">
        <v>2</v>
      </c>
      <c r="DP145" s="120">
        <v>3</v>
      </c>
      <c r="DU145" s="120">
        <v>1</v>
      </c>
      <c r="DY145" s="73">
        <v>1</v>
      </c>
    </row>
    <row r="146" spans="2:129">
      <c r="B146" s="149" t="s">
        <v>758</v>
      </c>
      <c r="C146" s="151">
        <v>2831022222</v>
      </c>
      <c r="D146" s="25" t="s">
        <v>608</v>
      </c>
      <c r="E146" s="168" t="str">
        <f t="shared" si="304"/>
        <v>8</v>
      </c>
      <c r="F146" s="168" t="str">
        <f t="shared" si="305"/>
        <v>81</v>
      </c>
      <c r="G146" s="168" t="str">
        <f t="shared" si="306"/>
        <v>ΟΥ</v>
      </c>
      <c r="H146" s="168" t="s">
        <v>639</v>
      </c>
      <c r="I146" s="168" t="s">
        <v>728</v>
      </c>
      <c r="L146" s="25" t="str">
        <f t="shared" si="256"/>
        <v>:</v>
      </c>
      <c r="O146" s="25" t="str">
        <f t="shared" si="257"/>
        <v>:</v>
      </c>
      <c r="P146" s="103">
        <v>41122</v>
      </c>
      <c r="Q146" s="73">
        <f t="shared" si="258"/>
        <v>1</v>
      </c>
      <c r="R146" s="73">
        <f t="shared" si="259"/>
        <v>8</v>
      </c>
      <c r="S146" s="73">
        <f t="shared" si="260"/>
        <v>2012</v>
      </c>
      <c r="T146" s="104">
        <v>0.77986111111111101</v>
      </c>
      <c r="U146" s="105">
        <f t="shared" si="261"/>
        <v>41122</v>
      </c>
      <c r="V146" s="104">
        <v>0.78055555555555556</v>
      </c>
      <c r="W146" s="106">
        <f t="shared" si="262"/>
        <v>0</v>
      </c>
      <c r="X146" s="174">
        <f t="shared" si="263"/>
        <v>6.94444444444553E-4</v>
      </c>
      <c r="Y146" s="105">
        <f t="shared" si="264"/>
        <v>41122</v>
      </c>
      <c r="Z146" s="104">
        <v>0.78125</v>
      </c>
      <c r="AA146" s="106">
        <f t="shared" si="265"/>
        <v>0</v>
      </c>
      <c r="AB146" s="174">
        <f t="shared" si="266"/>
        <v>6.9444444444444198E-4</v>
      </c>
      <c r="AC146" s="105">
        <f t="shared" si="267"/>
        <v>41122</v>
      </c>
      <c r="AD146" s="104">
        <v>0.78680555555555554</v>
      </c>
      <c r="AE146" s="106">
        <f t="shared" si="268"/>
        <v>0</v>
      </c>
      <c r="AF146" s="174">
        <f t="shared" si="269"/>
        <v>5.5555555555555358E-3</v>
      </c>
      <c r="AG146" s="105">
        <f t="shared" si="270"/>
        <v>41122</v>
      </c>
      <c r="AH146" s="104">
        <v>0.8833333333333333</v>
      </c>
      <c r="AI146" s="106">
        <f t="shared" si="271"/>
        <v>0</v>
      </c>
      <c r="AJ146" s="174">
        <f t="shared" si="272"/>
        <v>9.6527777777777768E-2</v>
      </c>
      <c r="AM146" s="106">
        <f t="shared" si="273"/>
        <v>59215680</v>
      </c>
      <c r="AN146" s="174">
        <f t="shared" si="274"/>
        <v>59215680.883333333</v>
      </c>
      <c r="AQ146" s="106">
        <f t="shared" si="240"/>
        <v>0</v>
      </c>
      <c r="AR146" s="174">
        <f t="shared" si="241"/>
        <v>0</v>
      </c>
      <c r="AZ146" s="106">
        <f t="shared" si="242"/>
        <v>0</v>
      </c>
      <c r="BB146" s="33" t="s">
        <v>298</v>
      </c>
      <c r="BC146" s="55" t="s">
        <v>316</v>
      </c>
      <c r="BF146" s="57" t="s">
        <v>249</v>
      </c>
      <c r="BG146" s="42" t="b">
        <f t="shared" si="275"/>
        <v>1</v>
      </c>
      <c r="BH146" s="42">
        <v>1</v>
      </c>
      <c r="BJ146" s="42" t="b">
        <f t="shared" si="276"/>
        <v>0</v>
      </c>
      <c r="BK146" s="42" t="str">
        <f t="shared" si="277"/>
        <v xml:space="preserve">  </v>
      </c>
      <c r="BM146" s="42" t="b">
        <f t="shared" si="278"/>
        <v>0</v>
      </c>
      <c r="BN146" s="42" t="str">
        <f t="shared" si="279"/>
        <v xml:space="preserve">  </v>
      </c>
      <c r="BP146" s="42" t="b">
        <f t="shared" si="280"/>
        <v>0</v>
      </c>
      <c r="BQ146" s="42" t="str">
        <f t="shared" si="281"/>
        <v xml:space="preserve">  </v>
      </c>
      <c r="BS146" s="42" t="b">
        <f t="shared" si="282"/>
        <v>0</v>
      </c>
      <c r="BT146" s="47" t="str">
        <f t="shared" si="283"/>
        <v xml:space="preserve">  </v>
      </c>
      <c r="BV146" s="38" t="b">
        <f t="shared" si="284"/>
        <v>0</v>
      </c>
      <c r="BW146" s="38" t="str">
        <f t="shared" si="285"/>
        <v xml:space="preserve">  </v>
      </c>
      <c r="BY146" s="38" t="b">
        <f t="shared" si="243"/>
        <v>0</v>
      </c>
      <c r="BZ146" s="38" t="str">
        <f t="shared" si="244"/>
        <v xml:space="preserve">  </v>
      </c>
      <c r="CB146" s="38" t="b">
        <f t="shared" si="245"/>
        <v>0</v>
      </c>
      <c r="CC146" s="38" t="str">
        <f t="shared" si="246"/>
        <v xml:space="preserve">  </v>
      </c>
      <c r="CE146" s="38" t="b">
        <f t="shared" si="247"/>
        <v>0</v>
      </c>
      <c r="CF146" s="38" t="str">
        <f t="shared" si="248"/>
        <v xml:space="preserve">  </v>
      </c>
      <c r="CH146" s="38" t="b">
        <f t="shared" si="249"/>
        <v>0</v>
      </c>
      <c r="CI146" s="39" t="str">
        <f t="shared" si="250"/>
        <v xml:space="preserve">  </v>
      </c>
      <c r="CK146" s="67"/>
      <c r="CL146" s="67" t="b">
        <f t="shared" si="286"/>
        <v>0</v>
      </c>
      <c r="CM146" s="67" t="str">
        <f t="shared" si="251"/>
        <v xml:space="preserve">  </v>
      </c>
      <c r="CN146" s="67"/>
      <c r="CO146" s="67" t="b">
        <f t="shared" si="252"/>
        <v>0</v>
      </c>
      <c r="CP146" s="67" t="str">
        <f t="shared" si="253"/>
        <v xml:space="preserve">  </v>
      </c>
      <c r="CQ146" s="67"/>
      <c r="CR146" s="67" t="b">
        <f t="shared" si="287"/>
        <v>0</v>
      </c>
      <c r="CS146" s="67" t="str">
        <f t="shared" si="254"/>
        <v xml:space="preserve">  </v>
      </c>
      <c r="CT146" s="67"/>
      <c r="CU146" s="67" t="b">
        <f t="shared" si="288"/>
        <v>0</v>
      </c>
      <c r="CV146" s="68" t="str">
        <f t="shared" si="255"/>
        <v xml:space="preserve">  </v>
      </c>
      <c r="CW146" s="145">
        <f t="shared" si="289"/>
        <v>1</v>
      </c>
      <c r="CX146" s="146">
        <f t="shared" si="290"/>
        <v>0</v>
      </c>
      <c r="DJ146" s="73" t="s">
        <v>282</v>
      </c>
      <c r="DL146" t="s">
        <v>294</v>
      </c>
      <c r="DM146" t="s">
        <v>328</v>
      </c>
      <c r="DN146" s="121" t="s">
        <v>328</v>
      </c>
      <c r="DP146" s="120">
        <v>5</v>
      </c>
      <c r="DU146" s="120">
        <v>2</v>
      </c>
    </row>
    <row r="147" spans="2:129">
      <c r="B147" s="149" t="s">
        <v>758</v>
      </c>
      <c r="C147" s="151">
        <v>2831022222</v>
      </c>
      <c r="D147" s="25" t="s">
        <v>608</v>
      </c>
      <c r="E147" s="168" t="str">
        <f t="shared" ref="E147:E148" si="307">LEFT(D147,1)</f>
        <v>8</v>
      </c>
      <c r="F147" s="168" t="str">
        <f t="shared" ref="F147:F148" si="308">MID(D147,2,2)</f>
        <v>81</v>
      </c>
      <c r="G147" s="168" t="str">
        <f t="shared" ref="G147:G148" si="309">RIGHT(D147,2)</f>
        <v>ΟΥ</v>
      </c>
      <c r="H147" s="168" t="s">
        <v>626</v>
      </c>
      <c r="I147" s="168" t="s">
        <v>729</v>
      </c>
      <c r="L147" s="25" t="str">
        <f t="shared" si="256"/>
        <v>:</v>
      </c>
      <c r="O147" s="25" t="str">
        <f t="shared" si="257"/>
        <v>:</v>
      </c>
      <c r="P147" s="103">
        <v>41127</v>
      </c>
      <c r="Q147" s="73">
        <f t="shared" si="258"/>
        <v>6</v>
      </c>
      <c r="R147" s="73">
        <f t="shared" si="259"/>
        <v>8</v>
      </c>
      <c r="S147" s="73">
        <f t="shared" si="260"/>
        <v>2012</v>
      </c>
      <c r="T147" s="104">
        <v>0.72222222222222221</v>
      </c>
      <c r="U147" s="105">
        <f t="shared" si="261"/>
        <v>41127</v>
      </c>
      <c r="W147" s="106">
        <f t="shared" si="262"/>
        <v>0</v>
      </c>
      <c r="X147" s="174">
        <f t="shared" si="263"/>
        <v>0.72222222222222221</v>
      </c>
      <c r="Y147" s="105">
        <f t="shared" si="264"/>
        <v>41127</v>
      </c>
      <c r="Z147" s="104">
        <v>0.72222222222222221</v>
      </c>
      <c r="AA147" s="106">
        <f t="shared" si="265"/>
        <v>0</v>
      </c>
      <c r="AB147" s="174">
        <f t="shared" si="266"/>
        <v>0.72222222222222221</v>
      </c>
      <c r="AC147" s="105">
        <f t="shared" si="267"/>
        <v>41127</v>
      </c>
      <c r="AD147" s="104">
        <v>0.73263888888888884</v>
      </c>
      <c r="AE147" s="106">
        <f t="shared" si="268"/>
        <v>0</v>
      </c>
      <c r="AF147" s="174">
        <f t="shared" si="269"/>
        <v>1.041666666666663E-2</v>
      </c>
      <c r="AG147" s="105">
        <f t="shared" si="270"/>
        <v>41127</v>
      </c>
      <c r="AH147" s="104">
        <v>0.80555555555555547</v>
      </c>
      <c r="AI147" s="106">
        <f t="shared" si="271"/>
        <v>0</v>
      </c>
      <c r="AJ147" s="174">
        <f t="shared" si="272"/>
        <v>7.291666666666663E-2</v>
      </c>
      <c r="AM147" s="106">
        <f t="shared" si="273"/>
        <v>59222880</v>
      </c>
      <c r="AN147" s="174">
        <f t="shared" si="274"/>
        <v>59222880.805555552</v>
      </c>
      <c r="AQ147" s="106">
        <f t="shared" si="240"/>
        <v>0</v>
      </c>
      <c r="AR147" s="174">
        <f t="shared" si="241"/>
        <v>0</v>
      </c>
      <c r="AZ147" s="106">
        <f t="shared" si="242"/>
        <v>0</v>
      </c>
      <c r="BB147" s="33" t="s">
        <v>298</v>
      </c>
      <c r="BC147" s="55" t="s">
        <v>316</v>
      </c>
      <c r="BG147" s="42" t="b">
        <f t="shared" si="275"/>
        <v>0</v>
      </c>
      <c r="BH147" s="42" t="str">
        <f t="shared" si="294"/>
        <v xml:space="preserve">  </v>
      </c>
      <c r="BJ147" s="42" t="b">
        <f t="shared" si="276"/>
        <v>0</v>
      </c>
      <c r="BK147" s="42" t="str">
        <f t="shared" si="277"/>
        <v xml:space="preserve">  </v>
      </c>
      <c r="BM147" s="42" t="b">
        <f t="shared" si="278"/>
        <v>0</v>
      </c>
      <c r="BN147" s="42" t="str">
        <f t="shared" si="279"/>
        <v xml:space="preserve">  </v>
      </c>
      <c r="BP147" s="42" t="b">
        <f t="shared" si="280"/>
        <v>0</v>
      </c>
      <c r="BQ147" s="42" t="str">
        <f t="shared" si="281"/>
        <v xml:space="preserve">  </v>
      </c>
      <c r="BS147" s="42" t="b">
        <f t="shared" si="282"/>
        <v>0</v>
      </c>
      <c r="BT147" s="47" t="str">
        <f t="shared" si="283"/>
        <v xml:space="preserve">  </v>
      </c>
      <c r="BU147" s="48" t="s">
        <v>72</v>
      </c>
      <c r="BV147" s="38" t="b">
        <f t="shared" si="284"/>
        <v>1</v>
      </c>
      <c r="BW147" s="38">
        <v>0.15</v>
      </c>
      <c r="BY147" s="38" t="b">
        <f t="shared" si="243"/>
        <v>0</v>
      </c>
      <c r="BZ147" s="38" t="str">
        <f t="shared" si="244"/>
        <v xml:space="preserve">  </v>
      </c>
      <c r="CB147" s="38" t="b">
        <f t="shared" si="245"/>
        <v>0</v>
      </c>
      <c r="CC147" s="38" t="str">
        <f t="shared" si="246"/>
        <v xml:space="preserve">  </v>
      </c>
      <c r="CE147" s="38" t="b">
        <f t="shared" si="247"/>
        <v>0</v>
      </c>
      <c r="CF147" s="38" t="str">
        <f t="shared" si="248"/>
        <v xml:space="preserve">  </v>
      </c>
      <c r="CH147" s="38" t="b">
        <f t="shared" si="249"/>
        <v>0</v>
      </c>
      <c r="CI147" s="39" t="str">
        <f t="shared" si="250"/>
        <v xml:space="preserve">  </v>
      </c>
      <c r="CK147" s="67"/>
      <c r="CL147" s="67" t="b">
        <f t="shared" si="286"/>
        <v>0</v>
      </c>
      <c r="CM147" s="67" t="str">
        <f t="shared" si="251"/>
        <v xml:space="preserve">  </v>
      </c>
      <c r="CN147" s="67"/>
      <c r="CO147" s="67" t="b">
        <f t="shared" si="252"/>
        <v>0</v>
      </c>
      <c r="CP147" s="67" t="str">
        <f t="shared" si="253"/>
        <v xml:space="preserve">  </v>
      </c>
      <c r="CQ147" s="67"/>
      <c r="CR147" s="67" t="b">
        <f t="shared" si="287"/>
        <v>0</v>
      </c>
      <c r="CS147" s="67" t="str">
        <f t="shared" si="254"/>
        <v xml:space="preserve">  </v>
      </c>
      <c r="CT147" s="67"/>
      <c r="CU147" s="67" t="b">
        <f t="shared" si="288"/>
        <v>0</v>
      </c>
      <c r="CV147" s="68" t="str">
        <f t="shared" si="255"/>
        <v xml:space="preserve">  </v>
      </c>
      <c r="CW147" s="145">
        <f t="shared" si="289"/>
        <v>0</v>
      </c>
      <c r="CX147" s="146">
        <f t="shared" si="290"/>
        <v>0.15</v>
      </c>
      <c r="DJ147" s="73" t="s">
        <v>281</v>
      </c>
      <c r="DL147" t="s">
        <v>294</v>
      </c>
      <c r="DM147" t="s">
        <v>328</v>
      </c>
      <c r="DN147" s="121" t="s">
        <v>328</v>
      </c>
      <c r="DP147" s="120">
        <v>4</v>
      </c>
      <c r="DU147" s="120">
        <v>2</v>
      </c>
    </row>
    <row r="148" spans="2:129">
      <c r="B148" s="149" t="s">
        <v>758</v>
      </c>
      <c r="C148" s="151">
        <v>2831022222</v>
      </c>
      <c r="D148" s="25" t="s">
        <v>608</v>
      </c>
      <c r="E148" s="168" t="str">
        <f t="shared" si="307"/>
        <v>8</v>
      </c>
      <c r="F148" s="168" t="str">
        <f t="shared" si="308"/>
        <v>81</v>
      </c>
      <c r="G148" s="168" t="str">
        <f t="shared" si="309"/>
        <v>ΟΥ</v>
      </c>
      <c r="H148" s="168" t="s">
        <v>639</v>
      </c>
      <c r="I148" s="168" t="s">
        <v>730</v>
      </c>
      <c r="L148" s="25" t="str">
        <f t="shared" si="256"/>
        <v>:</v>
      </c>
      <c r="O148" s="25" t="str">
        <f t="shared" si="257"/>
        <v>:</v>
      </c>
      <c r="P148" s="103">
        <v>41130</v>
      </c>
      <c r="Q148" s="73">
        <f t="shared" si="258"/>
        <v>9</v>
      </c>
      <c r="R148" s="73">
        <f t="shared" si="259"/>
        <v>8</v>
      </c>
      <c r="S148" s="73">
        <f t="shared" si="260"/>
        <v>2012</v>
      </c>
      <c r="T148" s="104">
        <v>0.90625</v>
      </c>
      <c r="U148" s="105">
        <f t="shared" si="261"/>
        <v>41130</v>
      </c>
      <c r="V148" s="104">
        <v>0.90902777777777777</v>
      </c>
      <c r="W148" s="106">
        <f t="shared" si="262"/>
        <v>0</v>
      </c>
      <c r="X148" s="174">
        <f t="shared" si="263"/>
        <v>2.7777777777777679E-3</v>
      </c>
      <c r="Y148" s="105">
        <f t="shared" si="264"/>
        <v>41130</v>
      </c>
      <c r="Z148" s="104">
        <v>0.90972222222222221</v>
      </c>
      <c r="AA148" s="106">
        <f t="shared" si="265"/>
        <v>0</v>
      </c>
      <c r="AB148" s="174">
        <f t="shared" si="266"/>
        <v>6.9444444444444198E-4</v>
      </c>
      <c r="AC148" s="105">
        <f t="shared" si="267"/>
        <v>41130</v>
      </c>
      <c r="AD148" s="104">
        <v>0.92013888888888884</v>
      </c>
      <c r="AE148" s="106">
        <f t="shared" si="268"/>
        <v>0</v>
      </c>
      <c r="AF148" s="174">
        <f t="shared" si="269"/>
        <v>1.041666666666663E-2</v>
      </c>
      <c r="AG148" s="105">
        <f t="shared" si="270"/>
        <v>41130</v>
      </c>
      <c r="AH148" s="104">
        <v>0.95833333333333337</v>
      </c>
      <c r="AI148" s="106">
        <f t="shared" si="271"/>
        <v>0</v>
      </c>
      <c r="AJ148" s="174">
        <f t="shared" si="272"/>
        <v>3.8194444444444531E-2</v>
      </c>
      <c r="AM148" s="106">
        <f t="shared" si="273"/>
        <v>59227200</v>
      </c>
      <c r="AN148" s="174">
        <f t="shared" si="274"/>
        <v>59227200.958333336</v>
      </c>
      <c r="AQ148" s="106">
        <f t="shared" si="240"/>
        <v>0</v>
      </c>
      <c r="AR148" s="174">
        <f t="shared" si="241"/>
        <v>0</v>
      </c>
      <c r="AZ148" s="106">
        <f t="shared" si="242"/>
        <v>0</v>
      </c>
      <c r="BB148" s="33" t="s">
        <v>298</v>
      </c>
      <c r="BC148" s="55" t="s">
        <v>316</v>
      </c>
      <c r="BG148" s="42" t="b">
        <f t="shared" si="275"/>
        <v>0</v>
      </c>
      <c r="BH148" s="42" t="str">
        <f t="shared" si="294"/>
        <v xml:space="preserve">  </v>
      </c>
      <c r="BJ148" s="42" t="b">
        <f t="shared" si="276"/>
        <v>0</v>
      </c>
      <c r="BK148" s="42" t="str">
        <f t="shared" si="277"/>
        <v xml:space="preserve">  </v>
      </c>
      <c r="BM148" s="42" t="b">
        <f t="shared" si="278"/>
        <v>0</v>
      </c>
      <c r="BN148" s="42" t="str">
        <f t="shared" si="279"/>
        <v xml:space="preserve">  </v>
      </c>
      <c r="BP148" s="42" t="b">
        <f t="shared" si="280"/>
        <v>0</v>
      </c>
      <c r="BQ148" s="42" t="str">
        <f t="shared" si="281"/>
        <v xml:space="preserve">  </v>
      </c>
      <c r="BS148" s="42" t="b">
        <f t="shared" si="282"/>
        <v>0</v>
      </c>
      <c r="BT148" s="47" t="str">
        <f t="shared" si="283"/>
        <v xml:space="preserve">  </v>
      </c>
      <c r="BU148" s="48" t="s">
        <v>72</v>
      </c>
      <c r="BV148" s="38" t="b">
        <f t="shared" si="284"/>
        <v>1</v>
      </c>
      <c r="BW148" s="38">
        <v>0.2</v>
      </c>
      <c r="BY148" s="38" t="b">
        <f t="shared" si="243"/>
        <v>0</v>
      </c>
      <c r="BZ148" s="38" t="str">
        <f t="shared" si="244"/>
        <v xml:space="preserve">  </v>
      </c>
      <c r="CB148" s="38" t="b">
        <f t="shared" si="245"/>
        <v>0</v>
      </c>
      <c r="CC148" s="38" t="str">
        <f t="shared" si="246"/>
        <v xml:space="preserve">  </v>
      </c>
      <c r="CE148" s="38" t="b">
        <f t="shared" si="247"/>
        <v>0</v>
      </c>
      <c r="CF148" s="38" t="str">
        <f t="shared" si="248"/>
        <v xml:space="preserve">  </v>
      </c>
      <c r="CH148" s="38" t="b">
        <f t="shared" si="249"/>
        <v>0</v>
      </c>
      <c r="CI148" s="39" t="str">
        <f t="shared" si="250"/>
        <v xml:space="preserve">  </v>
      </c>
      <c r="CK148" s="67"/>
      <c r="CL148" s="67" t="b">
        <f t="shared" si="286"/>
        <v>0</v>
      </c>
      <c r="CM148" s="67" t="str">
        <f t="shared" si="251"/>
        <v xml:space="preserve">  </v>
      </c>
      <c r="CN148" s="67"/>
      <c r="CO148" s="67" t="b">
        <f t="shared" si="252"/>
        <v>0</v>
      </c>
      <c r="CP148" s="67" t="str">
        <f t="shared" si="253"/>
        <v xml:space="preserve">  </v>
      </c>
      <c r="CQ148" s="67"/>
      <c r="CR148" s="67" t="b">
        <f t="shared" si="287"/>
        <v>0</v>
      </c>
      <c r="CS148" s="67" t="str">
        <f t="shared" si="254"/>
        <v xml:space="preserve">  </v>
      </c>
      <c r="CT148" s="67"/>
      <c r="CU148" s="67" t="b">
        <f t="shared" si="288"/>
        <v>0</v>
      </c>
      <c r="CV148" s="68" t="str">
        <f t="shared" si="255"/>
        <v xml:space="preserve">  </v>
      </c>
      <c r="CW148" s="145">
        <f t="shared" si="289"/>
        <v>0</v>
      </c>
      <c r="CX148" s="146">
        <f t="shared" si="290"/>
        <v>0.2</v>
      </c>
      <c r="DJ148" s="73" t="s">
        <v>283</v>
      </c>
      <c r="DM148" t="s">
        <v>328</v>
      </c>
      <c r="DN148" s="121" t="s">
        <v>328</v>
      </c>
      <c r="DP148" s="120">
        <v>2</v>
      </c>
      <c r="DR148" s="73">
        <v>2</v>
      </c>
      <c r="DU148" s="120">
        <v>1</v>
      </c>
    </row>
    <row r="149" spans="2:129">
      <c r="B149" s="149" t="s">
        <v>758</v>
      </c>
      <c r="C149" s="151">
        <v>2831022222</v>
      </c>
      <c r="D149" s="25" t="s">
        <v>608</v>
      </c>
      <c r="E149" s="168" t="str">
        <f t="shared" ref="E149" si="310">LEFT(D149,1)</f>
        <v>8</v>
      </c>
      <c r="F149" s="168" t="str">
        <f t="shared" ref="F149" si="311">MID(D149,2,2)</f>
        <v>81</v>
      </c>
      <c r="G149" s="168" t="str">
        <f t="shared" ref="G149" si="312">RIGHT(D149,2)</f>
        <v>ΟΥ</v>
      </c>
      <c r="H149" s="168" t="s">
        <v>626</v>
      </c>
      <c r="I149" s="168" t="s">
        <v>731</v>
      </c>
      <c r="L149" s="25" t="str">
        <f t="shared" si="256"/>
        <v>:</v>
      </c>
      <c r="O149" s="25" t="str">
        <f t="shared" si="257"/>
        <v>:</v>
      </c>
      <c r="P149" s="103">
        <v>41133</v>
      </c>
      <c r="Q149" s="73">
        <f t="shared" si="258"/>
        <v>12</v>
      </c>
      <c r="R149" s="73">
        <f t="shared" si="259"/>
        <v>8</v>
      </c>
      <c r="S149" s="73">
        <f t="shared" si="260"/>
        <v>2012</v>
      </c>
      <c r="T149" s="104">
        <v>0.62847222222222221</v>
      </c>
      <c r="U149" s="105">
        <f t="shared" si="261"/>
        <v>41133</v>
      </c>
      <c r="V149" s="104">
        <v>0.63194444444444442</v>
      </c>
      <c r="W149" s="106">
        <f t="shared" si="262"/>
        <v>0</v>
      </c>
      <c r="X149" s="174">
        <f t="shared" si="263"/>
        <v>3.4722222222222099E-3</v>
      </c>
      <c r="Y149" s="105">
        <f t="shared" si="264"/>
        <v>41133</v>
      </c>
      <c r="Z149" s="104">
        <v>0.63472222222222219</v>
      </c>
      <c r="AA149" s="106">
        <f t="shared" si="265"/>
        <v>0</v>
      </c>
      <c r="AB149" s="174">
        <f t="shared" si="266"/>
        <v>2.7777777777777679E-3</v>
      </c>
      <c r="AC149" s="105">
        <f t="shared" si="267"/>
        <v>41133</v>
      </c>
      <c r="AD149" s="104">
        <v>0.65277777777777779</v>
      </c>
      <c r="AE149" s="106">
        <f t="shared" si="268"/>
        <v>0</v>
      </c>
      <c r="AF149" s="174">
        <f t="shared" si="269"/>
        <v>1.8055555555555602E-2</v>
      </c>
      <c r="AG149" s="105">
        <f t="shared" si="270"/>
        <v>41133</v>
      </c>
      <c r="AH149" s="104">
        <v>0.80555555555555547</v>
      </c>
      <c r="AI149" s="106">
        <f t="shared" si="271"/>
        <v>0</v>
      </c>
      <c r="AJ149" s="174">
        <f t="shared" si="272"/>
        <v>0.15277777777777768</v>
      </c>
      <c r="AM149" s="106">
        <f t="shared" si="273"/>
        <v>59231520</v>
      </c>
      <c r="AN149" s="174">
        <f t="shared" si="274"/>
        <v>59231520.805555552</v>
      </c>
      <c r="AQ149" s="106">
        <f t="shared" si="240"/>
        <v>0</v>
      </c>
      <c r="AR149" s="174">
        <f t="shared" si="241"/>
        <v>0</v>
      </c>
      <c r="AZ149" s="106">
        <f t="shared" si="242"/>
        <v>0</v>
      </c>
      <c r="BB149" s="33" t="s">
        <v>298</v>
      </c>
      <c r="BC149" s="55" t="s">
        <v>316</v>
      </c>
      <c r="BF149" s="57" t="s">
        <v>250</v>
      </c>
      <c r="BG149" s="42" t="b">
        <f t="shared" si="275"/>
        <v>1</v>
      </c>
      <c r="BH149" s="42">
        <v>0.6</v>
      </c>
      <c r="BJ149" s="42" t="b">
        <f t="shared" si="276"/>
        <v>0</v>
      </c>
      <c r="BK149" s="42" t="str">
        <f t="shared" si="277"/>
        <v xml:space="preserve">  </v>
      </c>
      <c r="BM149" s="42" t="b">
        <f t="shared" si="278"/>
        <v>0</v>
      </c>
      <c r="BN149" s="42" t="str">
        <f t="shared" si="279"/>
        <v xml:space="preserve">  </v>
      </c>
      <c r="BP149" s="42" t="b">
        <f t="shared" si="280"/>
        <v>0</v>
      </c>
      <c r="BQ149" s="42" t="str">
        <f t="shared" si="281"/>
        <v xml:space="preserve">  </v>
      </c>
      <c r="BS149" s="42" t="b">
        <f t="shared" si="282"/>
        <v>0</v>
      </c>
      <c r="BT149" s="47" t="str">
        <f t="shared" si="283"/>
        <v xml:space="preserve">  </v>
      </c>
      <c r="BV149" s="38" t="b">
        <f t="shared" si="284"/>
        <v>0</v>
      </c>
      <c r="BW149" s="38" t="str">
        <f t="shared" si="285"/>
        <v xml:space="preserve">  </v>
      </c>
      <c r="BY149" s="38" t="b">
        <f t="shared" si="243"/>
        <v>0</v>
      </c>
      <c r="BZ149" s="38" t="str">
        <f t="shared" si="244"/>
        <v xml:space="preserve">  </v>
      </c>
      <c r="CB149" s="38" t="b">
        <f t="shared" si="245"/>
        <v>0</v>
      </c>
      <c r="CC149" s="38" t="str">
        <f t="shared" si="246"/>
        <v xml:space="preserve">  </v>
      </c>
      <c r="CE149" s="38" t="b">
        <f t="shared" si="247"/>
        <v>0</v>
      </c>
      <c r="CF149" s="38" t="str">
        <f t="shared" si="248"/>
        <v xml:space="preserve">  </v>
      </c>
      <c r="CH149" s="38" t="b">
        <f t="shared" si="249"/>
        <v>0</v>
      </c>
      <c r="CI149" s="39" t="str">
        <f t="shared" si="250"/>
        <v xml:space="preserve">  </v>
      </c>
      <c r="CK149" s="67"/>
      <c r="CL149" s="67" t="b">
        <f t="shared" si="286"/>
        <v>0</v>
      </c>
      <c r="CM149" s="67" t="str">
        <f t="shared" si="251"/>
        <v xml:space="preserve">  </v>
      </c>
      <c r="CN149" s="67"/>
      <c r="CO149" s="67" t="b">
        <f t="shared" si="252"/>
        <v>0</v>
      </c>
      <c r="CP149" s="67" t="str">
        <f t="shared" si="253"/>
        <v xml:space="preserve">  </v>
      </c>
      <c r="CQ149" s="67"/>
      <c r="CR149" s="67" t="b">
        <f t="shared" si="287"/>
        <v>0</v>
      </c>
      <c r="CS149" s="67" t="str">
        <f t="shared" si="254"/>
        <v xml:space="preserve">  </v>
      </c>
      <c r="CT149" s="67"/>
      <c r="CU149" s="67" t="b">
        <f t="shared" si="288"/>
        <v>0</v>
      </c>
      <c r="CV149" s="68" t="str">
        <f t="shared" si="255"/>
        <v xml:space="preserve">  </v>
      </c>
      <c r="CW149" s="145">
        <f t="shared" si="289"/>
        <v>0.6</v>
      </c>
      <c r="CX149" s="146">
        <f t="shared" si="290"/>
        <v>0</v>
      </c>
      <c r="DJ149" s="73" t="s">
        <v>281</v>
      </c>
      <c r="DL149" t="s">
        <v>294</v>
      </c>
      <c r="DM149" t="s">
        <v>328</v>
      </c>
      <c r="DN149" s="121" t="s">
        <v>328</v>
      </c>
      <c r="DP149" s="120">
        <v>5</v>
      </c>
      <c r="DU149" s="120">
        <v>2</v>
      </c>
    </row>
    <row r="150" spans="2:129">
      <c r="B150" s="149" t="s">
        <v>758</v>
      </c>
      <c r="C150" s="151">
        <v>2831022222</v>
      </c>
      <c r="D150" s="25" t="s">
        <v>608</v>
      </c>
      <c r="E150" s="168" t="str">
        <f t="shared" ref="E150:E152" si="313">LEFT(D150,1)</f>
        <v>8</v>
      </c>
      <c r="F150" s="168" t="str">
        <f t="shared" ref="F150:F152" si="314">MID(D150,2,2)</f>
        <v>81</v>
      </c>
      <c r="G150" s="168" t="str">
        <f t="shared" ref="G150:G152" si="315">RIGHT(D150,2)</f>
        <v>ΟΥ</v>
      </c>
      <c r="H150" s="168" t="s">
        <v>626</v>
      </c>
      <c r="I150" s="168" t="s">
        <v>731</v>
      </c>
      <c r="L150" s="25" t="str">
        <f t="shared" si="256"/>
        <v>:</v>
      </c>
      <c r="O150" s="25" t="str">
        <f t="shared" si="257"/>
        <v>:</v>
      </c>
      <c r="P150" s="103">
        <v>41134</v>
      </c>
      <c r="Q150" s="73">
        <f t="shared" si="258"/>
        <v>13</v>
      </c>
      <c r="R150" s="73">
        <f t="shared" si="259"/>
        <v>8</v>
      </c>
      <c r="S150" s="73">
        <f t="shared" si="260"/>
        <v>2012</v>
      </c>
      <c r="T150" s="104">
        <v>0.54861111111111105</v>
      </c>
      <c r="U150" s="105">
        <f t="shared" si="261"/>
        <v>41134</v>
      </c>
      <c r="V150" s="104">
        <v>0.55208333333333337</v>
      </c>
      <c r="W150" s="106">
        <f t="shared" si="262"/>
        <v>0</v>
      </c>
      <c r="X150" s="174">
        <f t="shared" si="263"/>
        <v>3.4722222222223209E-3</v>
      </c>
      <c r="Y150" s="105">
        <f t="shared" si="264"/>
        <v>41134</v>
      </c>
      <c r="Z150" s="104">
        <v>0.55486111111111114</v>
      </c>
      <c r="AA150" s="106">
        <f t="shared" si="265"/>
        <v>0</v>
      </c>
      <c r="AB150" s="174">
        <f t="shared" si="266"/>
        <v>2.7777777777777679E-3</v>
      </c>
      <c r="AC150" s="105">
        <f t="shared" si="267"/>
        <v>41134</v>
      </c>
      <c r="AD150" s="104">
        <v>0.55555555555555558</v>
      </c>
      <c r="AE150" s="106">
        <f t="shared" si="268"/>
        <v>0</v>
      </c>
      <c r="AF150" s="174">
        <f t="shared" si="269"/>
        <v>6.9444444444444198E-4</v>
      </c>
      <c r="AG150" s="105">
        <f t="shared" si="270"/>
        <v>41134</v>
      </c>
      <c r="AH150" s="104">
        <v>0.85763888888888884</v>
      </c>
      <c r="AI150" s="106">
        <f t="shared" si="271"/>
        <v>0</v>
      </c>
      <c r="AJ150" s="174">
        <f t="shared" si="272"/>
        <v>0.30208333333333326</v>
      </c>
      <c r="AM150" s="106">
        <f t="shared" si="273"/>
        <v>59232960</v>
      </c>
      <c r="AN150" s="174">
        <f t="shared" si="274"/>
        <v>59232960.857638888</v>
      </c>
      <c r="AQ150" s="106">
        <f t="shared" si="240"/>
        <v>0</v>
      </c>
      <c r="AR150" s="174">
        <f t="shared" si="241"/>
        <v>0</v>
      </c>
      <c r="AZ150" s="106">
        <f t="shared" si="242"/>
        <v>0</v>
      </c>
      <c r="BB150" s="33" t="s">
        <v>298</v>
      </c>
      <c r="BC150" s="55" t="s">
        <v>316</v>
      </c>
      <c r="BF150" s="57" t="s">
        <v>250</v>
      </c>
      <c r="BG150" s="42" t="b">
        <f t="shared" si="275"/>
        <v>1</v>
      </c>
      <c r="BH150" s="42">
        <v>3</v>
      </c>
      <c r="BJ150" s="42" t="b">
        <f t="shared" si="276"/>
        <v>0</v>
      </c>
      <c r="BK150" s="42" t="str">
        <f t="shared" si="277"/>
        <v xml:space="preserve">  </v>
      </c>
      <c r="BM150" s="42" t="b">
        <f t="shared" si="278"/>
        <v>0</v>
      </c>
      <c r="BN150" s="42" t="str">
        <f t="shared" si="279"/>
        <v xml:space="preserve">  </v>
      </c>
      <c r="BP150" s="42" t="b">
        <f t="shared" si="280"/>
        <v>0</v>
      </c>
      <c r="BQ150" s="42" t="str">
        <f t="shared" si="281"/>
        <v xml:space="preserve">  </v>
      </c>
      <c r="BS150" s="42" t="b">
        <f t="shared" si="282"/>
        <v>0</v>
      </c>
      <c r="BT150" s="47" t="str">
        <f t="shared" si="283"/>
        <v xml:space="preserve">  </v>
      </c>
      <c r="BV150" s="38" t="b">
        <f t="shared" si="284"/>
        <v>0</v>
      </c>
      <c r="BW150" s="38" t="str">
        <f t="shared" si="285"/>
        <v xml:space="preserve">  </v>
      </c>
      <c r="BY150" s="38" t="b">
        <f t="shared" si="243"/>
        <v>0</v>
      </c>
      <c r="BZ150" s="38" t="str">
        <f t="shared" si="244"/>
        <v xml:space="preserve">  </v>
      </c>
      <c r="CB150" s="38" t="b">
        <f t="shared" si="245"/>
        <v>0</v>
      </c>
      <c r="CC150" s="38" t="str">
        <f t="shared" si="246"/>
        <v xml:space="preserve">  </v>
      </c>
      <c r="CE150" s="38" t="b">
        <f t="shared" si="247"/>
        <v>0</v>
      </c>
      <c r="CF150" s="38" t="str">
        <f t="shared" si="248"/>
        <v xml:space="preserve">  </v>
      </c>
      <c r="CH150" s="38" t="b">
        <f t="shared" si="249"/>
        <v>0</v>
      </c>
      <c r="CI150" s="39" t="str">
        <f t="shared" si="250"/>
        <v xml:space="preserve">  </v>
      </c>
      <c r="CK150" s="67"/>
      <c r="CL150" s="67" t="b">
        <f t="shared" si="286"/>
        <v>0</v>
      </c>
      <c r="CM150" s="67" t="str">
        <f t="shared" si="251"/>
        <v xml:space="preserve">  </v>
      </c>
      <c r="CN150" s="67"/>
      <c r="CO150" s="67" t="b">
        <f t="shared" si="252"/>
        <v>0</v>
      </c>
      <c r="CP150" s="67" t="str">
        <f t="shared" si="253"/>
        <v xml:space="preserve">  </v>
      </c>
      <c r="CQ150" s="67"/>
      <c r="CR150" s="67" t="b">
        <f t="shared" si="287"/>
        <v>0</v>
      </c>
      <c r="CS150" s="67" t="str">
        <f t="shared" si="254"/>
        <v xml:space="preserve">  </v>
      </c>
      <c r="CT150" s="67"/>
      <c r="CU150" s="67" t="b">
        <f t="shared" si="288"/>
        <v>0</v>
      </c>
      <c r="CV150" s="68" t="str">
        <f t="shared" si="255"/>
        <v xml:space="preserve">  </v>
      </c>
      <c r="CW150" s="145">
        <f t="shared" si="289"/>
        <v>3</v>
      </c>
      <c r="CX150" s="146">
        <f t="shared" si="290"/>
        <v>0</v>
      </c>
      <c r="DJ150" s="73" t="s">
        <v>281</v>
      </c>
      <c r="DM150" t="s">
        <v>328</v>
      </c>
      <c r="DN150" s="121" t="s">
        <v>328</v>
      </c>
      <c r="DP150" s="120">
        <v>12</v>
      </c>
      <c r="DU150" s="120">
        <v>7</v>
      </c>
    </row>
    <row r="151" spans="2:129">
      <c r="B151" s="149" t="s">
        <v>758</v>
      </c>
      <c r="C151" s="151">
        <v>2831022222</v>
      </c>
      <c r="D151" s="25" t="s">
        <v>608</v>
      </c>
      <c r="E151" s="168" t="str">
        <f t="shared" si="313"/>
        <v>8</v>
      </c>
      <c r="F151" s="168" t="str">
        <f t="shared" si="314"/>
        <v>81</v>
      </c>
      <c r="G151" s="168" t="str">
        <f t="shared" si="315"/>
        <v>ΟΥ</v>
      </c>
      <c r="H151" s="168" t="s">
        <v>626</v>
      </c>
      <c r="I151" s="168" t="s">
        <v>722</v>
      </c>
      <c r="L151" s="25" t="str">
        <f t="shared" si="256"/>
        <v>:</v>
      </c>
      <c r="O151" s="25" t="str">
        <f t="shared" si="257"/>
        <v>:</v>
      </c>
      <c r="P151" s="103">
        <v>41139</v>
      </c>
      <c r="Q151" s="73">
        <f t="shared" si="258"/>
        <v>18</v>
      </c>
      <c r="R151" s="73">
        <f t="shared" si="259"/>
        <v>8</v>
      </c>
      <c r="S151" s="73">
        <f t="shared" si="260"/>
        <v>2012</v>
      </c>
      <c r="T151" s="104">
        <v>0.41666666666666669</v>
      </c>
      <c r="U151" s="105">
        <f t="shared" si="261"/>
        <v>41139</v>
      </c>
      <c r="V151" s="104">
        <v>0.41875000000000001</v>
      </c>
      <c r="W151" s="106">
        <f t="shared" si="262"/>
        <v>0</v>
      </c>
      <c r="X151" s="174">
        <f t="shared" si="263"/>
        <v>2.0833333333333259E-3</v>
      </c>
      <c r="Y151" s="105">
        <f t="shared" si="264"/>
        <v>41139</v>
      </c>
      <c r="Z151" s="104">
        <v>0.4201388888888889</v>
      </c>
      <c r="AA151" s="106">
        <f t="shared" si="265"/>
        <v>0</v>
      </c>
      <c r="AB151" s="174">
        <f t="shared" si="266"/>
        <v>1.388888888888884E-3</v>
      </c>
      <c r="AC151" s="105">
        <f t="shared" si="267"/>
        <v>41139</v>
      </c>
      <c r="AD151" s="104">
        <v>0.4236111111111111</v>
      </c>
      <c r="AE151" s="106">
        <f t="shared" si="268"/>
        <v>0</v>
      </c>
      <c r="AF151" s="174">
        <f t="shared" si="269"/>
        <v>3.4722222222222099E-3</v>
      </c>
      <c r="AG151" s="105">
        <f t="shared" si="270"/>
        <v>41139</v>
      </c>
      <c r="AH151" s="104">
        <v>0.45833333333333331</v>
      </c>
      <c r="AI151" s="106">
        <f t="shared" si="271"/>
        <v>0</v>
      </c>
      <c r="AJ151" s="174">
        <f t="shared" si="272"/>
        <v>3.472222222222221E-2</v>
      </c>
      <c r="AM151" s="106">
        <f t="shared" si="273"/>
        <v>59240160</v>
      </c>
      <c r="AN151" s="174">
        <f t="shared" si="274"/>
        <v>59240160.458333336</v>
      </c>
      <c r="AQ151" s="106">
        <f t="shared" si="240"/>
        <v>0</v>
      </c>
      <c r="AR151" s="174">
        <f t="shared" si="241"/>
        <v>0</v>
      </c>
      <c r="AZ151" s="106">
        <f t="shared" si="242"/>
        <v>0</v>
      </c>
      <c r="BB151" s="33" t="s">
        <v>298</v>
      </c>
      <c r="BC151" s="55" t="s">
        <v>316</v>
      </c>
      <c r="BG151" s="42" t="b">
        <f t="shared" si="275"/>
        <v>0</v>
      </c>
      <c r="BH151" s="42" t="str">
        <f t="shared" si="294"/>
        <v xml:space="preserve">  </v>
      </c>
      <c r="BJ151" s="42" t="b">
        <f t="shared" si="276"/>
        <v>0</v>
      </c>
      <c r="BK151" s="42" t="str">
        <f t="shared" si="277"/>
        <v xml:space="preserve">  </v>
      </c>
      <c r="BM151" s="42" t="b">
        <f t="shared" si="278"/>
        <v>0</v>
      </c>
      <c r="BN151" s="42" t="str">
        <f t="shared" si="279"/>
        <v xml:space="preserve">  </v>
      </c>
      <c r="BP151" s="42" t="b">
        <f t="shared" si="280"/>
        <v>0</v>
      </c>
      <c r="BQ151" s="42" t="str">
        <f t="shared" si="281"/>
        <v xml:space="preserve">  </v>
      </c>
      <c r="BS151" s="42" t="b">
        <f t="shared" si="282"/>
        <v>0</v>
      </c>
      <c r="BT151" s="47" t="str">
        <f t="shared" si="283"/>
        <v xml:space="preserve">  </v>
      </c>
      <c r="BU151" s="48" t="s">
        <v>72</v>
      </c>
      <c r="BV151" s="38" t="b">
        <f t="shared" si="284"/>
        <v>1</v>
      </c>
      <c r="BW151" s="38">
        <v>0.25</v>
      </c>
      <c r="BY151" s="38" t="b">
        <f t="shared" si="243"/>
        <v>0</v>
      </c>
      <c r="BZ151" s="38" t="str">
        <f t="shared" si="244"/>
        <v xml:space="preserve">  </v>
      </c>
      <c r="CB151" s="38" t="b">
        <f t="shared" si="245"/>
        <v>0</v>
      </c>
      <c r="CC151" s="38" t="str">
        <f t="shared" si="246"/>
        <v xml:space="preserve">  </v>
      </c>
      <c r="CE151" s="38" t="b">
        <f t="shared" si="247"/>
        <v>0</v>
      </c>
      <c r="CF151" s="38" t="str">
        <f t="shared" si="248"/>
        <v xml:space="preserve">  </v>
      </c>
      <c r="CH151" s="38" t="b">
        <f t="shared" si="249"/>
        <v>0</v>
      </c>
      <c r="CI151" s="39" t="str">
        <f t="shared" si="250"/>
        <v xml:space="preserve">  </v>
      </c>
      <c r="CK151" s="67"/>
      <c r="CL151" s="67" t="b">
        <f t="shared" si="286"/>
        <v>0</v>
      </c>
      <c r="CM151" s="67" t="str">
        <f t="shared" si="251"/>
        <v xml:space="preserve">  </v>
      </c>
      <c r="CN151" s="67"/>
      <c r="CO151" s="67" t="b">
        <f t="shared" si="252"/>
        <v>0</v>
      </c>
      <c r="CP151" s="67" t="str">
        <f t="shared" si="253"/>
        <v xml:space="preserve">  </v>
      </c>
      <c r="CQ151" s="67"/>
      <c r="CR151" s="67" t="b">
        <f t="shared" si="287"/>
        <v>0</v>
      </c>
      <c r="CS151" s="67" t="str">
        <f t="shared" si="254"/>
        <v xml:space="preserve">  </v>
      </c>
      <c r="CT151" s="67"/>
      <c r="CU151" s="67" t="b">
        <f t="shared" si="288"/>
        <v>0</v>
      </c>
      <c r="CV151" s="68" t="str">
        <f t="shared" si="255"/>
        <v xml:space="preserve">  </v>
      </c>
      <c r="CW151" s="145">
        <f t="shared" si="289"/>
        <v>0</v>
      </c>
      <c r="CX151" s="146">
        <f t="shared" si="290"/>
        <v>0.25</v>
      </c>
      <c r="DJ151" s="73" t="s">
        <v>281</v>
      </c>
      <c r="DM151" t="s">
        <v>328</v>
      </c>
      <c r="DN151" s="121" t="s">
        <v>328</v>
      </c>
      <c r="DP151" s="120">
        <v>3</v>
      </c>
      <c r="DU151" s="120">
        <v>1</v>
      </c>
    </row>
    <row r="152" spans="2:129">
      <c r="B152" s="149" t="s">
        <v>758</v>
      </c>
      <c r="C152" s="151">
        <v>2831022222</v>
      </c>
      <c r="D152" s="25" t="s">
        <v>608</v>
      </c>
      <c r="E152" s="168" t="str">
        <f t="shared" si="313"/>
        <v>8</v>
      </c>
      <c r="F152" s="168" t="str">
        <f t="shared" si="314"/>
        <v>81</v>
      </c>
      <c r="G152" s="168" t="str">
        <f t="shared" si="315"/>
        <v>ΟΥ</v>
      </c>
      <c r="H152" s="168" t="s">
        <v>639</v>
      </c>
      <c r="I152" s="168" t="s">
        <v>640</v>
      </c>
      <c r="L152" s="25" t="str">
        <f t="shared" si="256"/>
        <v>:</v>
      </c>
      <c r="O152" s="25" t="str">
        <f t="shared" si="257"/>
        <v>:</v>
      </c>
      <c r="P152" s="103">
        <v>41145</v>
      </c>
      <c r="Q152" s="73">
        <f t="shared" si="258"/>
        <v>24</v>
      </c>
      <c r="R152" s="73">
        <f t="shared" si="259"/>
        <v>8</v>
      </c>
      <c r="S152" s="73">
        <f t="shared" si="260"/>
        <v>2012</v>
      </c>
      <c r="T152" s="104">
        <v>0.59027777777777779</v>
      </c>
      <c r="U152" s="105">
        <f t="shared" si="261"/>
        <v>41145</v>
      </c>
      <c r="V152" s="104">
        <v>0.59305555555555556</v>
      </c>
      <c r="W152" s="106">
        <f t="shared" si="262"/>
        <v>0</v>
      </c>
      <c r="X152" s="174">
        <f t="shared" si="263"/>
        <v>2.7777777777777679E-3</v>
      </c>
      <c r="Y152" s="105">
        <f t="shared" si="264"/>
        <v>41145</v>
      </c>
      <c r="Z152" s="104">
        <v>0.59375</v>
      </c>
      <c r="AA152" s="106">
        <f t="shared" si="265"/>
        <v>0</v>
      </c>
      <c r="AB152" s="174">
        <f t="shared" si="266"/>
        <v>6.9444444444444198E-4</v>
      </c>
      <c r="AC152" s="105">
        <f t="shared" si="267"/>
        <v>41145</v>
      </c>
      <c r="AD152" s="104">
        <v>0.59513888888888888</v>
      </c>
      <c r="AE152" s="106">
        <f t="shared" si="268"/>
        <v>0</v>
      </c>
      <c r="AF152" s="174">
        <f t="shared" si="269"/>
        <v>1.388888888888884E-3</v>
      </c>
      <c r="AG152" s="105">
        <f t="shared" si="270"/>
        <v>41145</v>
      </c>
      <c r="AH152" s="104">
        <v>0.85416666666666663</v>
      </c>
      <c r="AI152" s="106">
        <f t="shared" si="271"/>
        <v>0</v>
      </c>
      <c r="AJ152" s="174">
        <f t="shared" si="272"/>
        <v>0.25902777777777775</v>
      </c>
      <c r="AM152" s="106">
        <f t="shared" si="273"/>
        <v>59248800</v>
      </c>
      <c r="AN152" s="174">
        <f t="shared" si="274"/>
        <v>59248800.854166664</v>
      </c>
      <c r="AQ152" s="106">
        <f t="shared" si="240"/>
        <v>0</v>
      </c>
      <c r="AR152" s="174">
        <f t="shared" si="241"/>
        <v>0</v>
      </c>
      <c r="AZ152" s="106">
        <f t="shared" si="242"/>
        <v>0</v>
      </c>
      <c r="BB152" s="33" t="s">
        <v>298</v>
      </c>
      <c r="BC152" s="55" t="s">
        <v>316</v>
      </c>
      <c r="BF152" s="57" t="s">
        <v>249</v>
      </c>
      <c r="BG152" s="42" t="b">
        <f t="shared" si="275"/>
        <v>1</v>
      </c>
      <c r="BH152" s="42">
        <v>2</v>
      </c>
      <c r="BJ152" s="42" t="b">
        <f t="shared" si="276"/>
        <v>0</v>
      </c>
      <c r="BK152" s="42" t="str">
        <f t="shared" si="277"/>
        <v xml:space="preserve">  </v>
      </c>
      <c r="BM152" s="42" t="b">
        <f t="shared" si="278"/>
        <v>0</v>
      </c>
      <c r="BN152" s="42" t="str">
        <f t="shared" si="279"/>
        <v xml:space="preserve">  </v>
      </c>
      <c r="BP152" s="42" t="b">
        <f t="shared" si="280"/>
        <v>0</v>
      </c>
      <c r="BQ152" s="42" t="str">
        <f t="shared" si="281"/>
        <v xml:space="preserve">  </v>
      </c>
      <c r="BS152" s="42" t="b">
        <f t="shared" si="282"/>
        <v>0</v>
      </c>
      <c r="BT152" s="47" t="str">
        <f t="shared" si="283"/>
        <v xml:space="preserve">  </v>
      </c>
      <c r="BU152" s="48" t="s">
        <v>72</v>
      </c>
      <c r="BV152" s="38" t="b">
        <f t="shared" si="284"/>
        <v>1</v>
      </c>
      <c r="BW152" s="38">
        <v>3</v>
      </c>
      <c r="BY152" s="38" t="b">
        <f t="shared" si="243"/>
        <v>0</v>
      </c>
      <c r="BZ152" s="38" t="str">
        <f t="shared" si="244"/>
        <v xml:space="preserve">  </v>
      </c>
      <c r="CB152" s="38" t="b">
        <f t="shared" si="245"/>
        <v>0</v>
      </c>
      <c r="CC152" s="38" t="str">
        <f t="shared" si="246"/>
        <v xml:space="preserve">  </v>
      </c>
      <c r="CE152" s="38" t="b">
        <f t="shared" si="247"/>
        <v>0</v>
      </c>
      <c r="CF152" s="38" t="str">
        <f t="shared" si="248"/>
        <v xml:space="preserve">  </v>
      </c>
      <c r="CH152" s="38" t="b">
        <f t="shared" si="249"/>
        <v>0</v>
      </c>
      <c r="CI152" s="39" t="str">
        <f t="shared" si="250"/>
        <v xml:space="preserve">  </v>
      </c>
      <c r="CK152" s="67"/>
      <c r="CL152" s="67" t="b">
        <f t="shared" si="286"/>
        <v>0</v>
      </c>
      <c r="CM152" s="67" t="str">
        <f t="shared" si="251"/>
        <v xml:space="preserve">  </v>
      </c>
      <c r="CN152" s="67"/>
      <c r="CO152" s="67" t="b">
        <f t="shared" si="252"/>
        <v>0</v>
      </c>
      <c r="CP152" s="67" t="str">
        <f t="shared" si="253"/>
        <v xml:space="preserve">  </v>
      </c>
      <c r="CQ152" s="67"/>
      <c r="CR152" s="67" t="b">
        <f t="shared" si="287"/>
        <v>0</v>
      </c>
      <c r="CS152" s="67" t="str">
        <f t="shared" si="254"/>
        <v xml:space="preserve">  </v>
      </c>
      <c r="CT152" s="67"/>
      <c r="CU152" s="67" t="b">
        <f t="shared" si="288"/>
        <v>0</v>
      </c>
      <c r="CV152" s="68" t="str">
        <f t="shared" si="255"/>
        <v xml:space="preserve">  </v>
      </c>
      <c r="CW152" s="145">
        <f t="shared" si="289"/>
        <v>2</v>
      </c>
      <c r="CX152" s="146">
        <f t="shared" si="290"/>
        <v>3</v>
      </c>
      <c r="DJ152" s="73" t="s">
        <v>281</v>
      </c>
      <c r="DL152" t="s">
        <v>294</v>
      </c>
      <c r="DM152" t="s">
        <v>328</v>
      </c>
      <c r="DN152" s="121" t="s">
        <v>328</v>
      </c>
      <c r="DP152" s="120">
        <v>13</v>
      </c>
    </row>
    <row r="153" spans="2:129">
      <c r="B153" s="149" t="s">
        <v>758</v>
      </c>
      <c r="C153" s="151">
        <v>2831022222</v>
      </c>
      <c r="D153" s="25" t="s">
        <v>608</v>
      </c>
      <c r="E153" s="168" t="str">
        <f t="shared" ref="E153:E154" si="316">LEFT(D153,1)</f>
        <v>8</v>
      </c>
      <c r="F153" s="168" t="str">
        <f t="shared" ref="F153:F154" si="317">MID(D153,2,2)</f>
        <v>81</v>
      </c>
      <c r="G153" s="168" t="str">
        <f t="shared" ref="G153:G154" si="318">RIGHT(D153,2)</f>
        <v>ΟΥ</v>
      </c>
      <c r="H153" s="168" t="s">
        <v>626</v>
      </c>
      <c r="I153" s="168" t="s">
        <v>732</v>
      </c>
      <c r="L153" s="25" t="str">
        <f t="shared" si="256"/>
        <v>:</v>
      </c>
      <c r="O153" s="25" t="str">
        <f t="shared" si="257"/>
        <v>:</v>
      </c>
      <c r="P153" s="103">
        <v>41148</v>
      </c>
      <c r="Q153" s="73">
        <f t="shared" si="258"/>
        <v>27</v>
      </c>
      <c r="R153" s="73">
        <f t="shared" si="259"/>
        <v>8</v>
      </c>
      <c r="S153" s="73">
        <f t="shared" si="260"/>
        <v>2012</v>
      </c>
      <c r="T153" s="104">
        <v>0.74305555555555547</v>
      </c>
      <c r="U153" s="105">
        <f t="shared" si="261"/>
        <v>41148</v>
      </c>
      <c r="V153" s="104">
        <v>0.74444444444444446</v>
      </c>
      <c r="W153" s="106">
        <f t="shared" si="262"/>
        <v>0</v>
      </c>
      <c r="X153" s="174">
        <f t="shared" si="263"/>
        <v>1.388888888888995E-3</v>
      </c>
      <c r="Y153" s="105">
        <f t="shared" si="264"/>
        <v>41148</v>
      </c>
      <c r="Z153" s="104">
        <v>0.74583333333333324</v>
      </c>
      <c r="AA153" s="106">
        <f t="shared" si="265"/>
        <v>0</v>
      </c>
      <c r="AB153" s="174">
        <f t="shared" si="266"/>
        <v>1.3888888888887729E-3</v>
      </c>
      <c r="AC153" s="105">
        <f t="shared" si="267"/>
        <v>41148</v>
      </c>
      <c r="AD153" s="104">
        <v>0.76041666666666663</v>
      </c>
      <c r="AE153" s="106">
        <f t="shared" si="268"/>
        <v>0</v>
      </c>
      <c r="AF153" s="174">
        <f t="shared" si="269"/>
        <v>1.4583333333333393E-2</v>
      </c>
      <c r="AG153" s="105">
        <v>41149</v>
      </c>
      <c r="AH153" s="104">
        <v>6.9444444444444441E-3</v>
      </c>
      <c r="AI153" s="106">
        <f t="shared" si="271"/>
        <v>1440</v>
      </c>
      <c r="AJ153" s="174">
        <f t="shared" si="272"/>
        <v>1440.7534722222222</v>
      </c>
      <c r="AM153" s="106">
        <f t="shared" si="273"/>
        <v>59254560</v>
      </c>
      <c r="AN153" s="174">
        <f t="shared" si="274"/>
        <v>59254560.006944448</v>
      </c>
      <c r="AQ153" s="106">
        <f t="shared" si="240"/>
        <v>0</v>
      </c>
      <c r="AR153" s="174">
        <f t="shared" si="241"/>
        <v>0</v>
      </c>
      <c r="AZ153" s="106">
        <f t="shared" si="242"/>
        <v>0</v>
      </c>
      <c r="BB153" s="33" t="s">
        <v>297</v>
      </c>
      <c r="BC153" s="55" t="s">
        <v>311</v>
      </c>
      <c r="BF153" s="57" t="s">
        <v>249</v>
      </c>
      <c r="BG153" s="42" t="b">
        <f t="shared" si="275"/>
        <v>1</v>
      </c>
      <c r="BH153" s="42">
        <v>2</v>
      </c>
      <c r="BJ153" s="42" t="b">
        <f t="shared" si="276"/>
        <v>0</v>
      </c>
      <c r="BK153" s="42" t="str">
        <f t="shared" si="277"/>
        <v xml:space="preserve">  </v>
      </c>
      <c r="BM153" s="42" t="b">
        <f t="shared" si="278"/>
        <v>0</v>
      </c>
      <c r="BN153" s="42" t="str">
        <f t="shared" si="279"/>
        <v xml:space="preserve">  </v>
      </c>
      <c r="BP153" s="42" t="b">
        <f t="shared" si="280"/>
        <v>0</v>
      </c>
      <c r="BQ153" s="42" t="str">
        <f t="shared" si="281"/>
        <v xml:space="preserve">  </v>
      </c>
      <c r="BS153" s="42" t="b">
        <f t="shared" si="282"/>
        <v>0</v>
      </c>
      <c r="BT153" s="47" t="str">
        <f t="shared" si="283"/>
        <v xml:space="preserve">  </v>
      </c>
      <c r="BV153" s="38" t="b">
        <f t="shared" si="284"/>
        <v>0</v>
      </c>
      <c r="BW153" s="38" t="str">
        <f t="shared" si="285"/>
        <v xml:space="preserve">  </v>
      </c>
      <c r="BY153" s="38" t="b">
        <f t="shared" si="243"/>
        <v>0</v>
      </c>
      <c r="BZ153" s="38" t="str">
        <f t="shared" si="244"/>
        <v xml:space="preserve">  </v>
      </c>
      <c r="CB153" s="38" t="b">
        <f t="shared" si="245"/>
        <v>0</v>
      </c>
      <c r="CC153" s="38" t="str">
        <f t="shared" si="246"/>
        <v xml:space="preserve">  </v>
      </c>
      <c r="CE153" s="38" t="b">
        <f t="shared" si="247"/>
        <v>0</v>
      </c>
      <c r="CF153" s="38" t="str">
        <f t="shared" si="248"/>
        <v xml:space="preserve">  </v>
      </c>
      <c r="CH153" s="38" t="b">
        <f t="shared" si="249"/>
        <v>0</v>
      </c>
      <c r="CI153" s="39" t="str">
        <f t="shared" si="250"/>
        <v xml:space="preserve">  </v>
      </c>
      <c r="CK153" s="67"/>
      <c r="CL153" s="67" t="b">
        <f t="shared" si="286"/>
        <v>0</v>
      </c>
      <c r="CM153" s="67" t="str">
        <f t="shared" si="251"/>
        <v xml:space="preserve">  </v>
      </c>
      <c r="CN153" s="67"/>
      <c r="CO153" s="67" t="b">
        <f t="shared" si="252"/>
        <v>0</v>
      </c>
      <c r="CP153" s="67" t="str">
        <f t="shared" si="253"/>
        <v xml:space="preserve">  </v>
      </c>
      <c r="CQ153" s="67"/>
      <c r="CR153" s="67" t="b">
        <f t="shared" si="287"/>
        <v>0</v>
      </c>
      <c r="CS153" s="67" t="str">
        <f t="shared" si="254"/>
        <v xml:space="preserve">  </v>
      </c>
      <c r="CT153" s="67"/>
      <c r="CU153" s="67" t="b">
        <f t="shared" si="288"/>
        <v>0</v>
      </c>
      <c r="CV153" s="68" t="str">
        <f t="shared" si="255"/>
        <v xml:space="preserve">  </v>
      </c>
      <c r="CW153" s="145">
        <f t="shared" si="289"/>
        <v>2</v>
      </c>
      <c r="CX153" s="146">
        <f t="shared" si="290"/>
        <v>0</v>
      </c>
      <c r="DJ153" s="73" t="s">
        <v>281</v>
      </c>
      <c r="DL153" t="s">
        <v>294</v>
      </c>
      <c r="DM153" t="s">
        <v>328</v>
      </c>
      <c r="DN153" s="121" t="s">
        <v>328</v>
      </c>
      <c r="DP153" s="120">
        <v>7</v>
      </c>
      <c r="DU153" s="120">
        <v>4</v>
      </c>
    </row>
    <row r="154" spans="2:129">
      <c r="B154" s="149" t="s">
        <v>758</v>
      </c>
      <c r="C154" s="151">
        <v>2831022222</v>
      </c>
      <c r="D154" s="25" t="s">
        <v>608</v>
      </c>
      <c r="E154" s="168" t="str">
        <f t="shared" si="316"/>
        <v>8</v>
      </c>
      <c r="F154" s="168" t="str">
        <f t="shared" si="317"/>
        <v>81</v>
      </c>
      <c r="G154" s="168" t="str">
        <f t="shared" si="318"/>
        <v>ΟΥ</v>
      </c>
      <c r="H154" s="168" t="s">
        <v>639</v>
      </c>
      <c r="I154" s="168" t="s">
        <v>699</v>
      </c>
      <c r="L154" s="25" t="str">
        <f t="shared" si="256"/>
        <v>:</v>
      </c>
      <c r="O154" s="25" t="str">
        <f t="shared" si="257"/>
        <v>:</v>
      </c>
      <c r="P154" s="103">
        <v>41152</v>
      </c>
      <c r="Q154" s="73">
        <f t="shared" si="258"/>
        <v>31</v>
      </c>
      <c r="R154" s="73">
        <f t="shared" si="259"/>
        <v>8</v>
      </c>
      <c r="S154" s="73">
        <f t="shared" si="260"/>
        <v>2012</v>
      </c>
      <c r="T154" s="104">
        <v>4.1666666666666664E-2</v>
      </c>
      <c r="U154" s="105">
        <f t="shared" si="261"/>
        <v>41152</v>
      </c>
      <c r="W154" s="106">
        <f t="shared" si="262"/>
        <v>0</v>
      </c>
      <c r="X154" s="174">
        <f t="shared" si="263"/>
        <v>4.1666666666666664E-2</v>
      </c>
      <c r="Y154" s="105">
        <f t="shared" si="264"/>
        <v>41152</v>
      </c>
      <c r="Z154" s="104">
        <v>4.8611111111111112E-2</v>
      </c>
      <c r="AA154" s="106">
        <f t="shared" si="265"/>
        <v>0</v>
      </c>
      <c r="AB154" s="174">
        <f t="shared" si="266"/>
        <v>4.8611111111111112E-2</v>
      </c>
      <c r="AC154" s="105">
        <f t="shared" si="267"/>
        <v>41152</v>
      </c>
      <c r="AD154" s="104">
        <v>5.0694444444444452E-2</v>
      </c>
      <c r="AE154" s="106">
        <f t="shared" si="268"/>
        <v>0</v>
      </c>
      <c r="AF154" s="174">
        <f t="shared" si="269"/>
        <v>2.0833333333333398E-3</v>
      </c>
      <c r="AG154" s="105">
        <f t="shared" si="270"/>
        <v>41152</v>
      </c>
      <c r="AH154" s="104">
        <v>0.1111111111111111</v>
      </c>
      <c r="AI154" s="106">
        <f t="shared" si="271"/>
        <v>0</v>
      </c>
      <c r="AJ154" s="174">
        <f t="shared" si="272"/>
        <v>6.0416666666666653E-2</v>
      </c>
      <c r="AM154" s="106">
        <f t="shared" si="273"/>
        <v>59258880</v>
      </c>
      <c r="AN154" s="174">
        <f t="shared" si="274"/>
        <v>59258880.111111112</v>
      </c>
      <c r="AQ154" s="106">
        <f t="shared" si="240"/>
        <v>0</v>
      </c>
      <c r="AR154" s="174">
        <f t="shared" si="241"/>
        <v>0</v>
      </c>
      <c r="AZ154" s="106">
        <f t="shared" si="242"/>
        <v>0</v>
      </c>
      <c r="BB154" s="33" t="s">
        <v>298</v>
      </c>
      <c r="BC154" s="55" t="s">
        <v>316</v>
      </c>
      <c r="BF154" s="57" t="s">
        <v>249</v>
      </c>
      <c r="BG154" s="42" t="b">
        <f t="shared" si="275"/>
        <v>1</v>
      </c>
      <c r="BH154" s="42">
        <v>0.5</v>
      </c>
      <c r="BJ154" s="42" t="b">
        <f t="shared" si="276"/>
        <v>0</v>
      </c>
      <c r="BK154" s="42" t="str">
        <f t="shared" si="277"/>
        <v xml:space="preserve">  </v>
      </c>
      <c r="BM154" s="42" t="b">
        <f t="shared" si="278"/>
        <v>0</v>
      </c>
      <c r="BN154" s="42" t="str">
        <f t="shared" si="279"/>
        <v xml:space="preserve">  </v>
      </c>
      <c r="BP154" s="42" t="b">
        <f t="shared" si="280"/>
        <v>0</v>
      </c>
      <c r="BQ154" s="42" t="str">
        <f t="shared" si="281"/>
        <v xml:space="preserve">  </v>
      </c>
      <c r="BS154" s="42" t="b">
        <f t="shared" si="282"/>
        <v>0</v>
      </c>
      <c r="BT154" s="47" t="str">
        <f t="shared" si="283"/>
        <v xml:space="preserve">  </v>
      </c>
      <c r="BV154" s="38" t="b">
        <f t="shared" si="284"/>
        <v>0</v>
      </c>
      <c r="BW154" s="38" t="str">
        <f t="shared" si="285"/>
        <v xml:space="preserve">  </v>
      </c>
      <c r="BY154" s="38" t="b">
        <f t="shared" si="243"/>
        <v>0</v>
      </c>
      <c r="BZ154" s="38" t="str">
        <f t="shared" si="244"/>
        <v xml:space="preserve">  </v>
      </c>
      <c r="CB154" s="38" t="b">
        <f t="shared" si="245"/>
        <v>0</v>
      </c>
      <c r="CC154" s="38" t="str">
        <f t="shared" si="246"/>
        <v xml:space="preserve">  </v>
      </c>
      <c r="CE154" s="38" t="b">
        <f t="shared" si="247"/>
        <v>0</v>
      </c>
      <c r="CF154" s="38" t="str">
        <f t="shared" si="248"/>
        <v xml:space="preserve">  </v>
      </c>
      <c r="CH154" s="38" t="b">
        <f t="shared" si="249"/>
        <v>0</v>
      </c>
      <c r="CI154" s="39" t="str">
        <f t="shared" si="250"/>
        <v xml:space="preserve">  </v>
      </c>
      <c r="CK154" s="67"/>
      <c r="CL154" s="67" t="b">
        <f t="shared" si="286"/>
        <v>0</v>
      </c>
      <c r="CM154" s="67" t="str">
        <f t="shared" si="251"/>
        <v xml:space="preserve">  </v>
      </c>
      <c r="CN154" s="67"/>
      <c r="CO154" s="67" t="b">
        <f t="shared" si="252"/>
        <v>0</v>
      </c>
      <c r="CP154" s="67" t="str">
        <f t="shared" si="253"/>
        <v xml:space="preserve">  </v>
      </c>
      <c r="CQ154" s="67"/>
      <c r="CR154" s="67" t="b">
        <f t="shared" si="287"/>
        <v>0</v>
      </c>
      <c r="CS154" s="67" t="str">
        <f t="shared" si="254"/>
        <v xml:space="preserve">  </v>
      </c>
      <c r="CT154" s="67"/>
      <c r="CU154" s="67" t="b">
        <f t="shared" si="288"/>
        <v>0</v>
      </c>
      <c r="CV154" s="68" t="str">
        <f t="shared" si="255"/>
        <v xml:space="preserve">  </v>
      </c>
      <c r="CW154" s="145">
        <f t="shared" si="289"/>
        <v>0.5</v>
      </c>
      <c r="CX154" s="146">
        <f t="shared" si="290"/>
        <v>0</v>
      </c>
      <c r="DJ154" s="73" t="s">
        <v>282</v>
      </c>
      <c r="DM154" t="s">
        <v>328</v>
      </c>
      <c r="DN154" s="121" t="s">
        <v>328</v>
      </c>
      <c r="DP154" s="120">
        <v>2</v>
      </c>
      <c r="DU154" s="120">
        <v>1</v>
      </c>
    </row>
    <row r="155" spans="2:129">
      <c r="B155" s="149" t="s">
        <v>758</v>
      </c>
      <c r="C155" s="151">
        <v>2831022222</v>
      </c>
      <c r="D155" s="25" t="s">
        <v>608</v>
      </c>
      <c r="E155" s="168" t="str">
        <f t="shared" ref="E155" si="319">LEFT(D155,1)</f>
        <v>8</v>
      </c>
      <c r="F155" s="168" t="str">
        <f t="shared" ref="F155" si="320">MID(D155,2,2)</f>
        <v>81</v>
      </c>
      <c r="G155" s="168" t="str">
        <f t="shared" ref="G155" si="321">RIGHT(D155,2)</f>
        <v>ΟΥ</v>
      </c>
      <c r="H155" s="168" t="s">
        <v>626</v>
      </c>
      <c r="I155" s="168" t="s">
        <v>733</v>
      </c>
      <c r="L155" s="25" t="str">
        <f t="shared" si="256"/>
        <v>:</v>
      </c>
      <c r="O155" s="25" t="str">
        <f t="shared" si="257"/>
        <v>:</v>
      </c>
      <c r="P155" s="103">
        <v>41166</v>
      </c>
      <c r="Q155" s="73">
        <f t="shared" si="258"/>
        <v>14</v>
      </c>
      <c r="R155" s="73">
        <f t="shared" si="259"/>
        <v>9</v>
      </c>
      <c r="S155" s="73">
        <f t="shared" si="260"/>
        <v>2012</v>
      </c>
      <c r="T155" s="104">
        <v>0.28125</v>
      </c>
      <c r="U155" s="105">
        <f t="shared" si="261"/>
        <v>41166</v>
      </c>
      <c r="V155" s="104">
        <v>0.28125</v>
      </c>
      <c r="W155" s="106">
        <f t="shared" si="262"/>
        <v>0</v>
      </c>
      <c r="X155" s="174">
        <f t="shared" si="263"/>
        <v>0</v>
      </c>
      <c r="Y155" s="105">
        <f t="shared" si="264"/>
        <v>41166</v>
      </c>
      <c r="AA155" s="106">
        <f t="shared" si="265"/>
        <v>0</v>
      </c>
      <c r="AB155" s="174">
        <f t="shared" si="266"/>
        <v>0.28125</v>
      </c>
      <c r="AC155" s="105">
        <f t="shared" si="267"/>
        <v>41166</v>
      </c>
      <c r="AE155" s="106">
        <f t="shared" si="268"/>
        <v>0</v>
      </c>
      <c r="AF155" s="174">
        <f t="shared" si="269"/>
        <v>0</v>
      </c>
      <c r="AG155" s="105">
        <f t="shared" si="270"/>
        <v>41166</v>
      </c>
      <c r="AH155" s="104">
        <v>0.8125</v>
      </c>
      <c r="AI155" s="106">
        <f t="shared" si="271"/>
        <v>0</v>
      </c>
      <c r="AJ155" s="174">
        <f t="shared" si="272"/>
        <v>0.8125</v>
      </c>
      <c r="AM155" s="106">
        <f t="shared" si="273"/>
        <v>59279040</v>
      </c>
      <c r="AN155" s="174">
        <f t="shared" si="274"/>
        <v>59279040.8125</v>
      </c>
      <c r="AQ155" s="106">
        <f t="shared" si="240"/>
        <v>0</v>
      </c>
      <c r="AR155" s="174">
        <f t="shared" si="241"/>
        <v>0</v>
      </c>
      <c r="AZ155" s="106">
        <f t="shared" si="242"/>
        <v>0</v>
      </c>
      <c r="BB155" s="33" t="s">
        <v>298</v>
      </c>
      <c r="BC155" s="57" t="s">
        <v>316</v>
      </c>
      <c r="BF155" s="57" t="s">
        <v>249</v>
      </c>
      <c r="BG155" s="42" t="b">
        <f t="shared" si="275"/>
        <v>1</v>
      </c>
      <c r="BH155" s="42">
        <v>15</v>
      </c>
      <c r="BJ155" s="42" t="b">
        <f t="shared" si="276"/>
        <v>0</v>
      </c>
      <c r="BK155" s="42" t="str">
        <f t="shared" si="277"/>
        <v xml:space="preserve">  </v>
      </c>
      <c r="BM155" s="42" t="b">
        <f t="shared" si="278"/>
        <v>0</v>
      </c>
      <c r="BN155" s="42" t="str">
        <f t="shared" si="279"/>
        <v xml:space="preserve">  </v>
      </c>
      <c r="BP155" s="42" t="b">
        <f t="shared" si="280"/>
        <v>0</v>
      </c>
      <c r="BQ155" s="42" t="str">
        <f t="shared" si="281"/>
        <v xml:space="preserve">  </v>
      </c>
      <c r="BS155" s="42" t="b">
        <f t="shared" si="282"/>
        <v>0</v>
      </c>
      <c r="BT155" s="47" t="str">
        <f t="shared" si="283"/>
        <v xml:space="preserve">  </v>
      </c>
      <c r="BV155" s="38" t="b">
        <f t="shared" si="284"/>
        <v>0</v>
      </c>
      <c r="BW155" s="38" t="str">
        <f t="shared" si="285"/>
        <v xml:space="preserve">  </v>
      </c>
      <c r="BY155" s="38" t="b">
        <f t="shared" si="243"/>
        <v>0</v>
      </c>
      <c r="BZ155" s="38" t="str">
        <f t="shared" si="244"/>
        <v xml:space="preserve">  </v>
      </c>
      <c r="CB155" s="38" t="b">
        <f t="shared" si="245"/>
        <v>0</v>
      </c>
      <c r="CC155" s="38" t="str">
        <f t="shared" si="246"/>
        <v xml:space="preserve">  </v>
      </c>
      <c r="CE155" s="38" t="b">
        <f t="shared" si="247"/>
        <v>0</v>
      </c>
      <c r="CF155" s="38" t="str">
        <f t="shared" si="248"/>
        <v xml:space="preserve">  </v>
      </c>
      <c r="CH155" s="38" t="b">
        <f t="shared" si="249"/>
        <v>0</v>
      </c>
      <c r="CI155" s="39" t="str">
        <f t="shared" si="250"/>
        <v xml:space="preserve">  </v>
      </c>
      <c r="CK155" s="67"/>
      <c r="CL155" s="67" t="b">
        <f t="shared" si="286"/>
        <v>0</v>
      </c>
      <c r="CM155" s="67" t="str">
        <f t="shared" si="251"/>
        <v xml:space="preserve">  </v>
      </c>
      <c r="CN155" s="67"/>
      <c r="CO155" s="67" t="b">
        <f t="shared" si="252"/>
        <v>0</v>
      </c>
      <c r="CP155" s="67" t="str">
        <f t="shared" si="253"/>
        <v xml:space="preserve">  </v>
      </c>
      <c r="CQ155" s="67"/>
      <c r="CR155" s="67" t="b">
        <f t="shared" si="287"/>
        <v>0</v>
      </c>
      <c r="CS155" s="67" t="str">
        <f t="shared" si="254"/>
        <v xml:space="preserve">  </v>
      </c>
      <c r="CT155" s="67"/>
      <c r="CU155" s="67" t="b">
        <f t="shared" si="288"/>
        <v>0</v>
      </c>
      <c r="CV155" s="68" t="str">
        <f t="shared" si="255"/>
        <v xml:space="preserve">  </v>
      </c>
      <c r="CW155" s="145">
        <f t="shared" si="289"/>
        <v>15</v>
      </c>
      <c r="CX155" s="146">
        <f t="shared" si="290"/>
        <v>0</v>
      </c>
      <c r="DJ155" s="73" t="s">
        <v>281</v>
      </c>
      <c r="DM155" t="s">
        <v>328</v>
      </c>
      <c r="DN155" s="121" t="s">
        <v>328</v>
      </c>
      <c r="DP155" s="120">
        <v>27</v>
      </c>
      <c r="DU155" s="120">
        <v>10</v>
      </c>
    </row>
    <row r="156" spans="2:129">
      <c r="B156" s="149" t="s">
        <v>758</v>
      </c>
      <c r="C156" s="151">
        <v>2831022222</v>
      </c>
      <c r="D156" s="25" t="s">
        <v>608</v>
      </c>
      <c r="E156" s="168" t="str">
        <f t="shared" ref="E156:E157" si="322">LEFT(D156,1)</f>
        <v>8</v>
      </c>
      <c r="F156" s="168" t="str">
        <f t="shared" ref="F156:F157" si="323">MID(D156,2,2)</f>
        <v>81</v>
      </c>
      <c r="G156" s="168" t="str">
        <f t="shared" ref="G156:G157" si="324">RIGHT(D156,2)</f>
        <v>ΟΥ</v>
      </c>
      <c r="H156" s="168" t="s">
        <v>626</v>
      </c>
      <c r="I156" s="168" t="s">
        <v>626</v>
      </c>
      <c r="L156" s="25" t="str">
        <f t="shared" si="256"/>
        <v>:</v>
      </c>
      <c r="O156" s="25" t="str">
        <f t="shared" si="257"/>
        <v>:</v>
      </c>
      <c r="P156" s="103">
        <v>41166</v>
      </c>
      <c r="Q156" s="73">
        <f t="shared" si="258"/>
        <v>14</v>
      </c>
      <c r="R156" s="73">
        <f t="shared" si="259"/>
        <v>9</v>
      </c>
      <c r="S156" s="73">
        <f t="shared" si="260"/>
        <v>2012</v>
      </c>
      <c r="T156" s="104">
        <v>0.56944444444444442</v>
      </c>
      <c r="U156" s="105">
        <f t="shared" si="261"/>
        <v>41166</v>
      </c>
      <c r="V156" s="104">
        <v>0.56944444444444442</v>
      </c>
      <c r="W156" s="106">
        <f t="shared" si="262"/>
        <v>0</v>
      </c>
      <c r="X156" s="174">
        <f t="shared" si="263"/>
        <v>0</v>
      </c>
      <c r="Y156" s="105">
        <f t="shared" si="264"/>
        <v>41166</v>
      </c>
      <c r="Z156" s="104">
        <v>0.56944444444444442</v>
      </c>
      <c r="AA156" s="106">
        <f t="shared" si="265"/>
        <v>0</v>
      </c>
      <c r="AB156" s="174">
        <f t="shared" si="266"/>
        <v>0</v>
      </c>
      <c r="AC156" s="105">
        <f t="shared" si="267"/>
        <v>41166</v>
      </c>
      <c r="AD156" s="104">
        <v>0.5708333333333333</v>
      </c>
      <c r="AE156" s="106">
        <f t="shared" si="268"/>
        <v>0</v>
      </c>
      <c r="AF156" s="174">
        <f t="shared" si="269"/>
        <v>1.388888888888884E-3</v>
      </c>
      <c r="AG156" s="105">
        <f t="shared" si="270"/>
        <v>41166</v>
      </c>
      <c r="AH156" s="104">
        <v>0.61111111111111105</v>
      </c>
      <c r="AI156" s="106">
        <f t="shared" si="271"/>
        <v>0</v>
      </c>
      <c r="AJ156" s="174">
        <f t="shared" si="272"/>
        <v>4.0277777777777746E-2</v>
      </c>
      <c r="AM156" s="106">
        <f t="shared" si="273"/>
        <v>59279040</v>
      </c>
      <c r="AN156" s="174">
        <f t="shared" si="274"/>
        <v>59279040.611111112</v>
      </c>
      <c r="AQ156" s="106">
        <f t="shared" si="240"/>
        <v>0</v>
      </c>
      <c r="AR156" s="174">
        <f t="shared" si="241"/>
        <v>0</v>
      </c>
      <c r="AZ156" s="106">
        <f t="shared" si="242"/>
        <v>0</v>
      </c>
      <c r="BB156" s="33" t="s">
        <v>298</v>
      </c>
      <c r="BC156" s="55" t="s">
        <v>316</v>
      </c>
      <c r="BF156" s="57" t="s">
        <v>250</v>
      </c>
      <c r="BG156" s="42" t="b">
        <f t="shared" si="275"/>
        <v>1</v>
      </c>
      <c r="BH156" s="42">
        <v>1E-3</v>
      </c>
      <c r="BJ156" s="42" t="b">
        <f t="shared" si="276"/>
        <v>0</v>
      </c>
      <c r="BK156" s="42" t="str">
        <f t="shared" si="277"/>
        <v xml:space="preserve">  </v>
      </c>
      <c r="BM156" s="42" t="b">
        <f t="shared" si="278"/>
        <v>0</v>
      </c>
      <c r="BN156" s="42" t="str">
        <f t="shared" si="279"/>
        <v xml:space="preserve">  </v>
      </c>
      <c r="BP156" s="42" t="b">
        <f t="shared" si="280"/>
        <v>0</v>
      </c>
      <c r="BQ156" s="42" t="str">
        <f t="shared" si="281"/>
        <v xml:space="preserve">  </v>
      </c>
      <c r="BS156" s="42" t="b">
        <f t="shared" si="282"/>
        <v>0</v>
      </c>
      <c r="BT156" s="47" t="str">
        <f t="shared" si="283"/>
        <v xml:space="preserve">  </v>
      </c>
      <c r="BV156" s="38" t="b">
        <f t="shared" si="284"/>
        <v>0</v>
      </c>
      <c r="BW156" s="38" t="str">
        <f t="shared" si="285"/>
        <v xml:space="preserve">  </v>
      </c>
      <c r="BY156" s="38" t="b">
        <f t="shared" si="243"/>
        <v>0</v>
      </c>
      <c r="BZ156" s="38" t="str">
        <f t="shared" si="244"/>
        <v xml:space="preserve">  </v>
      </c>
      <c r="CB156" s="38" t="b">
        <f t="shared" si="245"/>
        <v>0</v>
      </c>
      <c r="CC156" s="38" t="str">
        <f t="shared" si="246"/>
        <v xml:space="preserve">  </v>
      </c>
      <c r="CE156" s="38" t="b">
        <f t="shared" si="247"/>
        <v>0</v>
      </c>
      <c r="CF156" s="38" t="str">
        <f t="shared" si="248"/>
        <v xml:space="preserve">  </v>
      </c>
      <c r="CH156" s="38" t="b">
        <f t="shared" si="249"/>
        <v>0</v>
      </c>
      <c r="CI156" s="39" t="str">
        <f t="shared" si="250"/>
        <v xml:space="preserve">  </v>
      </c>
      <c r="CK156" s="67"/>
      <c r="CL156" s="67" t="b">
        <f t="shared" si="286"/>
        <v>0</v>
      </c>
      <c r="CM156" s="67" t="str">
        <f t="shared" si="251"/>
        <v xml:space="preserve">  </v>
      </c>
      <c r="CN156" s="67"/>
      <c r="CO156" s="67" t="b">
        <f t="shared" si="252"/>
        <v>0</v>
      </c>
      <c r="CP156" s="67" t="str">
        <f t="shared" si="253"/>
        <v xml:space="preserve">  </v>
      </c>
      <c r="CQ156" s="67"/>
      <c r="CR156" s="67" t="b">
        <f t="shared" si="287"/>
        <v>0</v>
      </c>
      <c r="CS156" s="67" t="str">
        <f t="shared" si="254"/>
        <v xml:space="preserve">  </v>
      </c>
      <c r="CT156" s="67"/>
      <c r="CU156" s="67" t="b">
        <f t="shared" si="288"/>
        <v>0</v>
      </c>
      <c r="CV156" s="68" t="str">
        <f t="shared" si="255"/>
        <v xml:space="preserve">  </v>
      </c>
      <c r="CW156" s="145">
        <f t="shared" si="289"/>
        <v>1E-3</v>
      </c>
      <c r="CX156" s="146">
        <f t="shared" si="290"/>
        <v>0</v>
      </c>
      <c r="DJ156" s="73" t="s">
        <v>281</v>
      </c>
      <c r="DM156" t="s">
        <v>328</v>
      </c>
      <c r="DN156" s="121" t="s">
        <v>328</v>
      </c>
      <c r="DP156" s="120">
        <v>7</v>
      </c>
      <c r="DU156" s="120">
        <v>2</v>
      </c>
    </row>
    <row r="157" spans="2:129">
      <c r="B157" s="149" t="s">
        <v>758</v>
      </c>
      <c r="C157" s="151">
        <v>2831022222</v>
      </c>
      <c r="D157" s="25" t="s">
        <v>608</v>
      </c>
      <c r="E157" s="168" t="str">
        <f t="shared" si="322"/>
        <v>8</v>
      </c>
      <c r="F157" s="168" t="str">
        <f t="shared" si="323"/>
        <v>81</v>
      </c>
      <c r="G157" s="168" t="str">
        <f t="shared" si="324"/>
        <v>ΟΥ</v>
      </c>
      <c r="H157" s="168" t="s">
        <v>626</v>
      </c>
      <c r="I157" s="168" t="s">
        <v>734</v>
      </c>
      <c r="L157" s="25" t="str">
        <f t="shared" si="256"/>
        <v>:</v>
      </c>
      <c r="O157" s="25" t="str">
        <f t="shared" si="257"/>
        <v>:</v>
      </c>
      <c r="P157" s="103">
        <v>41178</v>
      </c>
      <c r="Q157" s="73">
        <f t="shared" si="258"/>
        <v>26</v>
      </c>
      <c r="R157" s="73">
        <f t="shared" si="259"/>
        <v>9</v>
      </c>
      <c r="S157" s="73">
        <f t="shared" si="260"/>
        <v>2012</v>
      </c>
      <c r="T157" s="104">
        <v>0.50347222222222221</v>
      </c>
      <c r="U157" s="105">
        <f t="shared" si="261"/>
        <v>41178</v>
      </c>
      <c r="V157" s="104">
        <v>0.50694444444444442</v>
      </c>
      <c r="W157" s="106">
        <f t="shared" si="262"/>
        <v>0</v>
      </c>
      <c r="X157" s="174">
        <f t="shared" si="263"/>
        <v>3.4722222222222099E-3</v>
      </c>
      <c r="Y157" s="105">
        <f t="shared" si="264"/>
        <v>41178</v>
      </c>
      <c r="Z157" s="104">
        <v>0.51041666666666663</v>
      </c>
      <c r="AA157" s="106">
        <f t="shared" si="265"/>
        <v>0</v>
      </c>
      <c r="AB157" s="174">
        <f t="shared" si="266"/>
        <v>3.4722222222222099E-3</v>
      </c>
      <c r="AC157" s="105">
        <f t="shared" si="267"/>
        <v>41178</v>
      </c>
      <c r="AD157" s="104">
        <v>0.51180555555555551</v>
      </c>
      <c r="AE157" s="106">
        <f t="shared" si="268"/>
        <v>0</v>
      </c>
      <c r="AF157" s="174">
        <f t="shared" si="269"/>
        <v>1.388888888888884E-3</v>
      </c>
      <c r="AG157" s="105">
        <f t="shared" si="270"/>
        <v>41178</v>
      </c>
      <c r="AH157" s="104">
        <v>0.57986111111111105</v>
      </c>
      <c r="AI157" s="106">
        <f t="shared" si="271"/>
        <v>0</v>
      </c>
      <c r="AJ157" s="174">
        <f t="shared" si="272"/>
        <v>6.8055555555555536E-2</v>
      </c>
      <c r="AM157" s="106">
        <f t="shared" si="273"/>
        <v>59296320</v>
      </c>
      <c r="AN157" s="174">
        <f t="shared" si="274"/>
        <v>59296320.579861112</v>
      </c>
      <c r="AQ157" s="106">
        <f t="shared" si="240"/>
        <v>0</v>
      </c>
      <c r="AR157" s="174">
        <f t="shared" si="241"/>
        <v>0</v>
      </c>
      <c r="AZ157" s="106">
        <f t="shared" si="242"/>
        <v>0</v>
      </c>
      <c r="BB157" s="33" t="s">
        <v>298</v>
      </c>
      <c r="BC157" s="55" t="s">
        <v>316</v>
      </c>
      <c r="BF157" s="57" t="s">
        <v>250</v>
      </c>
      <c r="BG157" s="42" t="b">
        <f t="shared" si="275"/>
        <v>1</v>
      </c>
      <c r="BH157" s="42">
        <v>5</v>
      </c>
      <c r="BJ157" s="42" t="b">
        <f t="shared" si="276"/>
        <v>0</v>
      </c>
      <c r="BK157" s="42" t="str">
        <f t="shared" si="277"/>
        <v xml:space="preserve">  </v>
      </c>
      <c r="BM157" s="42" t="b">
        <f t="shared" si="278"/>
        <v>0</v>
      </c>
      <c r="BN157" s="42" t="str">
        <f t="shared" si="279"/>
        <v xml:space="preserve">  </v>
      </c>
      <c r="BP157" s="42" t="b">
        <f t="shared" si="280"/>
        <v>0</v>
      </c>
      <c r="BQ157" s="42" t="str">
        <f t="shared" si="281"/>
        <v xml:space="preserve">  </v>
      </c>
      <c r="BS157" s="42" t="b">
        <f t="shared" si="282"/>
        <v>0</v>
      </c>
      <c r="BT157" s="47" t="str">
        <f t="shared" si="283"/>
        <v xml:space="preserve">  </v>
      </c>
      <c r="BV157" s="38" t="b">
        <f t="shared" si="284"/>
        <v>0</v>
      </c>
      <c r="BW157" s="38" t="str">
        <f t="shared" si="285"/>
        <v xml:space="preserve">  </v>
      </c>
      <c r="BY157" s="38" t="b">
        <f t="shared" si="243"/>
        <v>0</v>
      </c>
      <c r="BZ157" s="38" t="str">
        <f t="shared" si="244"/>
        <v xml:space="preserve">  </v>
      </c>
      <c r="CB157" s="38" t="b">
        <f t="shared" si="245"/>
        <v>0</v>
      </c>
      <c r="CC157" s="38" t="str">
        <f t="shared" si="246"/>
        <v xml:space="preserve">  </v>
      </c>
      <c r="CE157" s="38" t="b">
        <f t="shared" si="247"/>
        <v>0</v>
      </c>
      <c r="CF157" s="38" t="str">
        <f t="shared" si="248"/>
        <v xml:space="preserve">  </v>
      </c>
      <c r="CH157" s="38" t="b">
        <f t="shared" si="249"/>
        <v>0</v>
      </c>
      <c r="CI157" s="39" t="str">
        <f t="shared" si="250"/>
        <v xml:space="preserve">  </v>
      </c>
      <c r="CK157" s="67"/>
      <c r="CL157" s="67" t="b">
        <f t="shared" si="286"/>
        <v>0</v>
      </c>
      <c r="CM157" s="67" t="str">
        <f t="shared" si="251"/>
        <v xml:space="preserve">  </v>
      </c>
      <c r="CN157" s="67"/>
      <c r="CO157" s="67" t="b">
        <f t="shared" si="252"/>
        <v>0</v>
      </c>
      <c r="CP157" s="67" t="str">
        <f t="shared" si="253"/>
        <v xml:space="preserve">  </v>
      </c>
      <c r="CQ157" s="67"/>
      <c r="CR157" s="67" t="b">
        <f t="shared" si="287"/>
        <v>0</v>
      </c>
      <c r="CS157" s="67" t="str">
        <f t="shared" si="254"/>
        <v xml:space="preserve">  </v>
      </c>
      <c r="CT157" s="67"/>
      <c r="CU157" s="67" t="b">
        <f t="shared" si="288"/>
        <v>0</v>
      </c>
      <c r="CV157" s="68" t="str">
        <f t="shared" si="255"/>
        <v xml:space="preserve">  </v>
      </c>
      <c r="CW157" s="145">
        <f t="shared" si="289"/>
        <v>5</v>
      </c>
      <c r="CX157" s="146">
        <f t="shared" si="290"/>
        <v>0</v>
      </c>
      <c r="DJ157" s="73" t="s">
        <v>283</v>
      </c>
      <c r="DL157" t="s">
        <v>294</v>
      </c>
      <c r="DM157" t="s">
        <v>328</v>
      </c>
      <c r="DN157" s="121" t="s">
        <v>328</v>
      </c>
      <c r="DP157" s="120">
        <v>3</v>
      </c>
      <c r="DU157" s="120">
        <v>1</v>
      </c>
    </row>
    <row r="158" spans="2:129">
      <c r="E158" t="str">
        <f t="shared" si="291"/>
        <v/>
      </c>
      <c r="F158" t="str">
        <f t="shared" si="292"/>
        <v/>
      </c>
      <c r="G158" t="str">
        <f t="shared" si="293"/>
        <v/>
      </c>
      <c r="L158" s="25" t="str">
        <f t="shared" si="256"/>
        <v>:</v>
      </c>
      <c r="O158" s="25" t="str">
        <f t="shared" si="257"/>
        <v>:</v>
      </c>
      <c r="Q158" s="73">
        <f t="shared" si="258"/>
        <v>0</v>
      </c>
      <c r="R158" s="73">
        <f t="shared" si="259"/>
        <v>1</v>
      </c>
      <c r="S158" s="73">
        <f t="shared" si="260"/>
        <v>1900</v>
      </c>
      <c r="U158" s="105">
        <f t="shared" si="261"/>
        <v>0</v>
      </c>
      <c r="W158" s="106">
        <f t="shared" si="262"/>
        <v>0</v>
      </c>
      <c r="X158" s="174">
        <f t="shared" si="263"/>
        <v>0</v>
      </c>
      <c r="Y158" s="105">
        <f t="shared" si="264"/>
        <v>0</v>
      </c>
      <c r="AA158" s="106">
        <f t="shared" si="265"/>
        <v>0</v>
      </c>
      <c r="AB158" s="174">
        <f t="shared" si="266"/>
        <v>0</v>
      </c>
      <c r="AC158" s="105">
        <f t="shared" si="267"/>
        <v>0</v>
      </c>
      <c r="AE158" s="106">
        <f t="shared" si="268"/>
        <v>0</v>
      </c>
      <c r="AF158" s="174">
        <f t="shared" si="269"/>
        <v>0</v>
      </c>
      <c r="AG158" s="105">
        <f t="shared" si="270"/>
        <v>0</v>
      </c>
      <c r="AI158" s="106">
        <f t="shared" si="271"/>
        <v>0</v>
      </c>
      <c r="AJ158" s="174">
        <f t="shared" si="272"/>
        <v>0</v>
      </c>
      <c r="AM158" s="106">
        <f t="shared" si="273"/>
        <v>0</v>
      </c>
      <c r="AN158" s="174">
        <f t="shared" si="274"/>
        <v>0</v>
      </c>
      <c r="AQ158" s="106">
        <f t="shared" si="240"/>
        <v>0</v>
      </c>
      <c r="AR158" s="174">
        <f t="shared" si="241"/>
        <v>0</v>
      </c>
      <c r="AZ158" s="106">
        <f t="shared" si="242"/>
        <v>0</v>
      </c>
      <c r="BG158" s="42" t="b">
        <f t="shared" si="275"/>
        <v>0</v>
      </c>
      <c r="BH158" s="42" t="str">
        <f t="shared" si="294"/>
        <v xml:space="preserve">  </v>
      </c>
      <c r="BJ158" s="42" t="b">
        <f t="shared" si="276"/>
        <v>0</v>
      </c>
      <c r="BK158" s="42" t="str">
        <f t="shared" si="277"/>
        <v xml:space="preserve">  </v>
      </c>
      <c r="BM158" s="42" t="b">
        <f t="shared" si="278"/>
        <v>0</v>
      </c>
      <c r="BN158" s="42" t="str">
        <f t="shared" si="279"/>
        <v xml:space="preserve">  </v>
      </c>
      <c r="BP158" s="42" t="b">
        <f t="shared" si="280"/>
        <v>0</v>
      </c>
      <c r="BQ158" s="42" t="str">
        <f t="shared" si="281"/>
        <v xml:space="preserve">  </v>
      </c>
      <c r="BS158" s="42" t="b">
        <f t="shared" si="282"/>
        <v>0</v>
      </c>
      <c r="BT158" s="47" t="str">
        <f t="shared" si="283"/>
        <v xml:space="preserve">  </v>
      </c>
      <c r="BV158" s="38" t="b">
        <f t="shared" si="284"/>
        <v>0</v>
      </c>
      <c r="BW158" s="38" t="str">
        <f t="shared" si="285"/>
        <v xml:space="preserve">  </v>
      </c>
      <c r="BY158" s="38" t="b">
        <f t="shared" si="243"/>
        <v>0</v>
      </c>
      <c r="BZ158" s="38" t="str">
        <f t="shared" si="244"/>
        <v xml:space="preserve">  </v>
      </c>
      <c r="CB158" s="38" t="b">
        <f t="shared" si="245"/>
        <v>0</v>
      </c>
      <c r="CC158" s="38" t="str">
        <f t="shared" si="246"/>
        <v xml:space="preserve">  </v>
      </c>
      <c r="CE158" s="38" t="b">
        <f t="shared" si="247"/>
        <v>0</v>
      </c>
      <c r="CF158" s="38" t="str">
        <f t="shared" si="248"/>
        <v xml:space="preserve">  </v>
      </c>
      <c r="CH158" s="38" t="b">
        <f t="shared" si="249"/>
        <v>0</v>
      </c>
      <c r="CI158" s="39" t="str">
        <f t="shared" si="250"/>
        <v xml:space="preserve">  </v>
      </c>
      <c r="CK158" s="67"/>
      <c r="CL158" s="67" t="b">
        <f t="shared" si="286"/>
        <v>0</v>
      </c>
      <c r="CM158" s="67" t="str">
        <f t="shared" si="251"/>
        <v xml:space="preserve">  </v>
      </c>
      <c r="CN158" s="67"/>
      <c r="CO158" s="67" t="b">
        <f t="shared" si="252"/>
        <v>0</v>
      </c>
      <c r="CP158" s="67" t="str">
        <f t="shared" si="253"/>
        <v xml:space="preserve">  </v>
      </c>
      <c r="CQ158" s="67"/>
      <c r="CR158" s="67" t="b">
        <f t="shared" si="287"/>
        <v>0</v>
      </c>
      <c r="CS158" s="67" t="str">
        <f t="shared" si="254"/>
        <v xml:space="preserve">  </v>
      </c>
      <c r="CT158" s="67"/>
      <c r="CU158" s="67" t="b">
        <f t="shared" si="288"/>
        <v>0</v>
      </c>
      <c r="CV158" s="68" t="str">
        <f t="shared" si="255"/>
        <v xml:space="preserve">  </v>
      </c>
      <c r="CW158" s="145">
        <f t="shared" si="289"/>
        <v>0</v>
      </c>
      <c r="CX158" s="146">
        <f t="shared" si="290"/>
        <v>0</v>
      </c>
    </row>
    <row r="159" spans="2:129">
      <c r="E159" t="str">
        <f t="shared" si="291"/>
        <v/>
      </c>
      <c r="F159" t="str">
        <f t="shared" si="292"/>
        <v/>
      </c>
      <c r="G159" t="str">
        <f t="shared" si="293"/>
        <v/>
      </c>
      <c r="L159" s="25" t="str">
        <f t="shared" si="256"/>
        <v>:</v>
      </c>
      <c r="O159" s="25" t="str">
        <f t="shared" si="257"/>
        <v>:</v>
      </c>
      <c r="Q159" s="73">
        <f t="shared" si="258"/>
        <v>0</v>
      </c>
      <c r="R159" s="73">
        <f t="shared" si="259"/>
        <v>1</v>
      </c>
      <c r="S159" s="73">
        <f t="shared" si="260"/>
        <v>1900</v>
      </c>
      <c r="U159" s="105">
        <f t="shared" si="261"/>
        <v>0</v>
      </c>
      <c r="W159" s="106">
        <f t="shared" si="262"/>
        <v>0</v>
      </c>
      <c r="X159" s="174">
        <f t="shared" si="263"/>
        <v>0</v>
      </c>
      <c r="Y159" s="105">
        <f t="shared" si="264"/>
        <v>0</v>
      </c>
      <c r="AA159" s="106">
        <f t="shared" si="265"/>
        <v>0</v>
      </c>
      <c r="AB159" s="174">
        <f t="shared" si="266"/>
        <v>0</v>
      </c>
      <c r="AC159" s="105">
        <f t="shared" si="267"/>
        <v>0</v>
      </c>
      <c r="AE159" s="106">
        <f t="shared" si="268"/>
        <v>0</v>
      </c>
      <c r="AF159" s="174">
        <f t="shared" si="269"/>
        <v>0</v>
      </c>
      <c r="AG159" s="105">
        <f t="shared" si="270"/>
        <v>0</v>
      </c>
      <c r="AI159" s="106">
        <f t="shared" si="271"/>
        <v>0</v>
      </c>
      <c r="AJ159" s="174">
        <f t="shared" si="272"/>
        <v>0</v>
      </c>
      <c r="AM159" s="106">
        <f t="shared" si="273"/>
        <v>0</v>
      </c>
      <c r="AN159" s="174">
        <f t="shared" si="274"/>
        <v>0</v>
      </c>
      <c r="AQ159" s="106">
        <f t="shared" si="240"/>
        <v>0</v>
      </c>
      <c r="AR159" s="174">
        <f t="shared" si="241"/>
        <v>0</v>
      </c>
      <c r="AZ159" s="106">
        <f t="shared" si="242"/>
        <v>0</v>
      </c>
      <c r="BG159" s="42" t="b">
        <f t="shared" si="275"/>
        <v>0</v>
      </c>
      <c r="BH159" s="42" t="str">
        <f t="shared" si="294"/>
        <v xml:space="preserve">  </v>
      </c>
      <c r="BJ159" s="42" t="b">
        <f t="shared" si="276"/>
        <v>0</v>
      </c>
      <c r="BK159" s="42" t="str">
        <f t="shared" si="277"/>
        <v xml:space="preserve">  </v>
      </c>
      <c r="BM159" s="42" t="b">
        <f t="shared" si="278"/>
        <v>0</v>
      </c>
      <c r="BN159" s="42" t="str">
        <f t="shared" si="279"/>
        <v xml:space="preserve">  </v>
      </c>
      <c r="BP159" s="42" t="b">
        <f t="shared" si="280"/>
        <v>0</v>
      </c>
      <c r="BQ159" s="42" t="str">
        <f t="shared" si="281"/>
        <v xml:space="preserve">  </v>
      </c>
      <c r="BS159" s="42" t="b">
        <f t="shared" si="282"/>
        <v>0</v>
      </c>
      <c r="BT159" s="47" t="str">
        <f t="shared" si="283"/>
        <v xml:space="preserve">  </v>
      </c>
      <c r="BV159" s="38" t="b">
        <f t="shared" si="284"/>
        <v>0</v>
      </c>
      <c r="BW159" s="38" t="str">
        <f t="shared" si="285"/>
        <v xml:space="preserve">  </v>
      </c>
      <c r="BY159" s="38" t="b">
        <f t="shared" si="243"/>
        <v>0</v>
      </c>
      <c r="BZ159" s="38" t="str">
        <f t="shared" si="244"/>
        <v xml:space="preserve">  </v>
      </c>
      <c r="CB159" s="38" t="b">
        <f t="shared" si="245"/>
        <v>0</v>
      </c>
      <c r="CC159" s="38" t="str">
        <f t="shared" si="246"/>
        <v xml:space="preserve">  </v>
      </c>
      <c r="CE159" s="38" t="b">
        <f t="shared" si="247"/>
        <v>0</v>
      </c>
      <c r="CF159" s="38" t="str">
        <f t="shared" si="248"/>
        <v xml:space="preserve">  </v>
      </c>
      <c r="CH159" s="38" t="b">
        <f t="shared" si="249"/>
        <v>0</v>
      </c>
      <c r="CI159" s="39" t="str">
        <f t="shared" si="250"/>
        <v xml:space="preserve">  </v>
      </c>
      <c r="CK159" s="67"/>
      <c r="CL159" s="67" t="b">
        <f t="shared" si="286"/>
        <v>0</v>
      </c>
      <c r="CM159" s="67" t="str">
        <f t="shared" si="251"/>
        <v xml:space="preserve">  </v>
      </c>
      <c r="CN159" s="67"/>
      <c r="CO159" s="67" t="b">
        <f t="shared" si="252"/>
        <v>0</v>
      </c>
      <c r="CP159" s="67" t="str">
        <f t="shared" si="253"/>
        <v xml:space="preserve">  </v>
      </c>
      <c r="CQ159" s="67"/>
      <c r="CR159" s="67" t="b">
        <f t="shared" si="287"/>
        <v>0</v>
      </c>
      <c r="CS159" s="67" t="str">
        <f t="shared" si="254"/>
        <v xml:space="preserve">  </v>
      </c>
      <c r="CT159" s="67"/>
      <c r="CU159" s="67" t="b">
        <f t="shared" si="288"/>
        <v>0</v>
      </c>
      <c r="CV159" s="68" t="str">
        <f t="shared" si="255"/>
        <v xml:space="preserve">  </v>
      </c>
      <c r="CW159" s="145">
        <f t="shared" si="289"/>
        <v>0</v>
      </c>
      <c r="CX159" s="146">
        <f t="shared" si="290"/>
        <v>0</v>
      </c>
    </row>
    <row r="160" spans="2:129">
      <c r="B160" s="149" t="s">
        <v>758</v>
      </c>
      <c r="C160" s="151">
        <v>2831022222</v>
      </c>
      <c r="D160" s="25" t="s">
        <v>608</v>
      </c>
      <c r="E160" t="str">
        <f t="shared" si="291"/>
        <v>8</v>
      </c>
      <c r="F160" t="str">
        <f t="shared" si="292"/>
        <v>81</v>
      </c>
      <c r="G160" t="str">
        <f t="shared" si="293"/>
        <v>ΟΥ</v>
      </c>
      <c r="H160" s="168" t="s">
        <v>629</v>
      </c>
      <c r="I160" s="168" t="s">
        <v>736</v>
      </c>
      <c r="L160" s="25" t="str">
        <f t="shared" si="256"/>
        <v>:</v>
      </c>
      <c r="O160" s="25" t="str">
        <f t="shared" si="257"/>
        <v>:</v>
      </c>
      <c r="P160" s="103">
        <v>40930</v>
      </c>
      <c r="Q160" s="73">
        <f t="shared" si="258"/>
        <v>22</v>
      </c>
      <c r="R160" s="73">
        <f t="shared" si="259"/>
        <v>1</v>
      </c>
      <c r="S160" s="73">
        <f t="shared" si="260"/>
        <v>2012</v>
      </c>
      <c r="T160" s="104">
        <v>0.70624999999999993</v>
      </c>
      <c r="U160" s="105">
        <f t="shared" si="261"/>
        <v>40930</v>
      </c>
      <c r="V160" s="104">
        <v>0.70694444444444438</v>
      </c>
      <c r="W160" s="106">
        <f t="shared" si="262"/>
        <v>0</v>
      </c>
      <c r="X160" s="174">
        <f t="shared" si="263"/>
        <v>6.9444444444444198E-4</v>
      </c>
      <c r="Y160" s="105">
        <f t="shared" si="264"/>
        <v>40930</v>
      </c>
      <c r="Z160" s="104">
        <v>0.70763888888888893</v>
      </c>
      <c r="AA160" s="106">
        <f t="shared" si="265"/>
        <v>0</v>
      </c>
      <c r="AB160" s="174">
        <f t="shared" si="266"/>
        <v>6.94444444444553E-4</v>
      </c>
      <c r="AC160" s="105">
        <f t="shared" si="267"/>
        <v>40930</v>
      </c>
      <c r="AD160" s="104">
        <v>0.72222222222222221</v>
      </c>
      <c r="AE160" s="106">
        <f t="shared" si="268"/>
        <v>0</v>
      </c>
      <c r="AF160" s="174">
        <f t="shared" si="269"/>
        <v>1.4583333333333282E-2</v>
      </c>
      <c r="AG160" s="105">
        <f t="shared" si="270"/>
        <v>40930</v>
      </c>
      <c r="AH160" s="104">
        <v>0.73958333333333337</v>
      </c>
      <c r="AI160" s="106">
        <f t="shared" si="271"/>
        <v>0</v>
      </c>
      <c r="AJ160" s="174">
        <f t="shared" si="272"/>
        <v>1.736111111111116E-2</v>
      </c>
      <c r="AM160" s="106">
        <f t="shared" si="273"/>
        <v>58939200</v>
      </c>
      <c r="AN160" s="174">
        <f t="shared" si="274"/>
        <v>58939200.739583336</v>
      </c>
      <c r="AQ160" s="106">
        <f t="shared" si="240"/>
        <v>0</v>
      </c>
      <c r="AR160" s="174">
        <f t="shared" si="241"/>
        <v>0</v>
      </c>
      <c r="AZ160" s="106">
        <f t="shared" si="242"/>
        <v>0</v>
      </c>
      <c r="BB160" s="33" t="s">
        <v>298</v>
      </c>
      <c r="BC160" s="55" t="s">
        <v>315</v>
      </c>
      <c r="BG160" s="42" t="b">
        <f t="shared" si="275"/>
        <v>0</v>
      </c>
      <c r="BH160" s="42" t="str">
        <f t="shared" si="294"/>
        <v xml:space="preserve">  </v>
      </c>
      <c r="BJ160" s="42" t="b">
        <f t="shared" si="276"/>
        <v>0</v>
      </c>
      <c r="BK160" s="42" t="str">
        <f t="shared" si="277"/>
        <v xml:space="preserve">  </v>
      </c>
      <c r="BM160" s="42" t="b">
        <f t="shared" si="278"/>
        <v>0</v>
      </c>
      <c r="BN160" s="42" t="str">
        <f t="shared" si="279"/>
        <v xml:space="preserve">  </v>
      </c>
      <c r="BP160" s="42" t="b">
        <f t="shared" si="280"/>
        <v>0</v>
      </c>
      <c r="BQ160" s="42" t="str">
        <f t="shared" si="281"/>
        <v xml:space="preserve">  </v>
      </c>
      <c r="BS160" s="42" t="b">
        <f t="shared" si="282"/>
        <v>0</v>
      </c>
      <c r="BT160" s="47" t="str">
        <f t="shared" si="283"/>
        <v xml:space="preserve">  </v>
      </c>
      <c r="BU160" s="48" t="s">
        <v>72</v>
      </c>
      <c r="BV160" s="38" t="b">
        <f t="shared" si="284"/>
        <v>1</v>
      </c>
      <c r="BW160" s="38">
        <v>0.01</v>
      </c>
      <c r="BY160" s="38" t="b">
        <f t="shared" si="243"/>
        <v>0</v>
      </c>
      <c r="BZ160" s="38" t="str">
        <f t="shared" si="244"/>
        <v xml:space="preserve">  </v>
      </c>
      <c r="CB160" s="38" t="b">
        <f t="shared" si="245"/>
        <v>0</v>
      </c>
      <c r="CC160" s="38" t="str">
        <f t="shared" si="246"/>
        <v xml:space="preserve">  </v>
      </c>
      <c r="CE160" s="38" t="b">
        <f t="shared" si="247"/>
        <v>0</v>
      </c>
      <c r="CF160" s="38" t="str">
        <f t="shared" si="248"/>
        <v xml:space="preserve">  </v>
      </c>
      <c r="CH160" s="38" t="b">
        <f t="shared" si="249"/>
        <v>0</v>
      </c>
      <c r="CI160" s="39" t="str">
        <f t="shared" si="250"/>
        <v xml:space="preserve">  </v>
      </c>
      <c r="CK160" s="67"/>
      <c r="CL160" s="67" t="b">
        <f t="shared" si="286"/>
        <v>0</v>
      </c>
      <c r="CM160" s="67" t="str">
        <f t="shared" si="251"/>
        <v xml:space="preserve">  </v>
      </c>
      <c r="CN160" s="67"/>
      <c r="CO160" s="67" t="b">
        <f t="shared" si="252"/>
        <v>0</v>
      </c>
      <c r="CP160" s="67" t="str">
        <f t="shared" si="253"/>
        <v xml:space="preserve">  </v>
      </c>
      <c r="CQ160" s="67"/>
      <c r="CR160" s="67" t="b">
        <f t="shared" si="287"/>
        <v>0</v>
      </c>
      <c r="CS160" s="67" t="str">
        <f t="shared" si="254"/>
        <v xml:space="preserve">  </v>
      </c>
      <c r="CT160" s="67"/>
      <c r="CU160" s="67" t="b">
        <f t="shared" si="288"/>
        <v>0</v>
      </c>
      <c r="CV160" s="68" t="str">
        <f t="shared" si="255"/>
        <v xml:space="preserve">  </v>
      </c>
      <c r="CW160" s="145">
        <f t="shared" si="289"/>
        <v>0</v>
      </c>
      <c r="CX160" s="146">
        <f t="shared" si="290"/>
        <v>0.01</v>
      </c>
      <c r="DJ160" s="73" t="s">
        <v>282</v>
      </c>
      <c r="DL160" t="s">
        <v>294</v>
      </c>
      <c r="DM160" t="s">
        <v>328</v>
      </c>
      <c r="DN160" s="121" t="s">
        <v>328</v>
      </c>
      <c r="DP160" s="120">
        <v>2</v>
      </c>
      <c r="DU160" s="120">
        <v>1</v>
      </c>
    </row>
    <row r="161" spans="2:125">
      <c r="Q161" s="73">
        <f>DAY(P164)</f>
        <v>5</v>
      </c>
      <c r="R161" s="73">
        <f>MONTH(P164)</f>
        <v>2</v>
      </c>
      <c r="S161" s="73">
        <f>YEAR(P164)</f>
        <v>2012</v>
      </c>
      <c r="U161" s="105">
        <f>P164</f>
        <v>40944</v>
      </c>
      <c r="W161" s="106">
        <f>ABS(P164-U161)*24*60</f>
        <v>0</v>
      </c>
      <c r="X161" s="174">
        <f t="shared" si="263"/>
        <v>0</v>
      </c>
      <c r="Y161" s="105">
        <f t="shared" si="264"/>
        <v>40944</v>
      </c>
      <c r="AA161" s="106">
        <f t="shared" si="265"/>
        <v>0</v>
      </c>
      <c r="AB161" s="174">
        <f t="shared" si="266"/>
        <v>0</v>
      </c>
      <c r="AC161" s="105">
        <f t="shared" si="267"/>
        <v>40944</v>
      </c>
      <c r="AE161" s="106">
        <f t="shared" si="268"/>
        <v>0</v>
      </c>
      <c r="AF161" s="174">
        <f t="shared" si="269"/>
        <v>0</v>
      </c>
      <c r="AG161" s="105">
        <f t="shared" si="270"/>
        <v>40944</v>
      </c>
      <c r="AI161" s="106">
        <f t="shared" si="271"/>
        <v>0</v>
      </c>
      <c r="AJ161" s="174">
        <f t="shared" si="272"/>
        <v>0</v>
      </c>
      <c r="AM161" s="106">
        <f t="shared" si="273"/>
        <v>58959360</v>
      </c>
      <c r="AN161" s="174">
        <f t="shared" si="274"/>
        <v>58959360</v>
      </c>
      <c r="AQ161" s="106">
        <f t="shared" si="240"/>
        <v>0</v>
      </c>
      <c r="AR161" s="174">
        <f t="shared" si="241"/>
        <v>0</v>
      </c>
      <c r="AZ161" s="106">
        <f t="shared" si="242"/>
        <v>0</v>
      </c>
      <c r="BG161" s="42" t="b">
        <f t="shared" si="275"/>
        <v>0</v>
      </c>
      <c r="BH161" s="42" t="str">
        <f t="shared" si="294"/>
        <v xml:space="preserve">  </v>
      </c>
      <c r="BJ161" s="42" t="b">
        <f t="shared" si="276"/>
        <v>0</v>
      </c>
      <c r="BK161" s="42" t="str">
        <f t="shared" si="277"/>
        <v xml:space="preserve">  </v>
      </c>
      <c r="BM161" s="42" t="b">
        <f t="shared" si="278"/>
        <v>0</v>
      </c>
      <c r="BN161" s="42" t="str">
        <f t="shared" si="279"/>
        <v xml:space="preserve">  </v>
      </c>
      <c r="BP161" s="42" t="b">
        <f t="shared" si="280"/>
        <v>0</v>
      </c>
      <c r="BQ161" s="42" t="str">
        <f t="shared" si="281"/>
        <v xml:space="preserve">  </v>
      </c>
      <c r="BS161" s="42" t="b">
        <f t="shared" si="282"/>
        <v>0</v>
      </c>
      <c r="BT161" s="47" t="str">
        <f t="shared" si="283"/>
        <v xml:space="preserve">  </v>
      </c>
      <c r="BV161" s="38" t="b">
        <f t="shared" si="284"/>
        <v>0</v>
      </c>
      <c r="BW161" s="38" t="str">
        <f t="shared" si="285"/>
        <v xml:space="preserve">  </v>
      </c>
      <c r="BY161" s="38" t="b">
        <f t="shared" si="243"/>
        <v>0</v>
      </c>
      <c r="BZ161" s="38" t="str">
        <f t="shared" si="244"/>
        <v xml:space="preserve">  </v>
      </c>
      <c r="CB161" s="38" t="b">
        <f t="shared" si="245"/>
        <v>0</v>
      </c>
      <c r="CC161" s="38" t="str">
        <f t="shared" si="246"/>
        <v xml:space="preserve">  </v>
      </c>
      <c r="CE161" s="38" t="b">
        <f t="shared" si="247"/>
        <v>0</v>
      </c>
      <c r="CF161" s="38" t="str">
        <f t="shared" si="248"/>
        <v xml:space="preserve">  </v>
      </c>
      <c r="CH161" s="38" t="b">
        <f t="shared" si="249"/>
        <v>0</v>
      </c>
      <c r="CI161" s="39" t="str">
        <f t="shared" si="250"/>
        <v xml:space="preserve">  </v>
      </c>
      <c r="CK161" s="67"/>
      <c r="CL161" s="67" t="b">
        <f t="shared" si="286"/>
        <v>0</v>
      </c>
      <c r="CM161" s="67" t="str">
        <f t="shared" si="251"/>
        <v xml:space="preserve">  </v>
      </c>
      <c r="CN161" s="67"/>
      <c r="CO161" s="67" t="b">
        <f t="shared" si="252"/>
        <v>0</v>
      </c>
      <c r="CP161" s="67" t="str">
        <f t="shared" si="253"/>
        <v xml:space="preserve">  </v>
      </c>
      <c r="CQ161" s="67"/>
      <c r="CR161" s="67" t="b">
        <f t="shared" si="287"/>
        <v>0</v>
      </c>
      <c r="CS161" s="67" t="str">
        <f t="shared" si="254"/>
        <v xml:space="preserve">  </v>
      </c>
      <c r="CT161" s="67"/>
      <c r="CU161" s="67" t="b">
        <f t="shared" si="288"/>
        <v>0</v>
      </c>
      <c r="CV161" s="68" t="str">
        <f t="shared" si="255"/>
        <v xml:space="preserve">  </v>
      </c>
      <c r="CW161" s="145">
        <f t="shared" si="289"/>
        <v>0</v>
      </c>
      <c r="CX161" s="146">
        <f t="shared" si="290"/>
        <v>0</v>
      </c>
    </row>
    <row r="162" spans="2:125">
      <c r="E162" t="str">
        <f t="shared" si="291"/>
        <v/>
      </c>
      <c r="F162" t="str">
        <f t="shared" si="292"/>
        <v/>
      </c>
      <c r="G162" t="str">
        <f t="shared" si="293"/>
        <v/>
      </c>
      <c r="L162" s="25" t="str">
        <f t="shared" si="256"/>
        <v>:</v>
      </c>
      <c r="O162" s="25" t="str">
        <f t="shared" si="257"/>
        <v>:</v>
      </c>
      <c r="Q162" s="73">
        <f t="shared" si="258"/>
        <v>0</v>
      </c>
      <c r="R162" s="73">
        <f t="shared" si="259"/>
        <v>1</v>
      </c>
      <c r="S162" s="73">
        <f t="shared" si="260"/>
        <v>1900</v>
      </c>
      <c r="U162" s="105">
        <f t="shared" si="261"/>
        <v>0</v>
      </c>
      <c r="W162" s="106">
        <f t="shared" si="262"/>
        <v>0</v>
      </c>
      <c r="X162" s="174">
        <f t="shared" si="263"/>
        <v>0</v>
      </c>
      <c r="Y162" s="105">
        <f t="shared" si="264"/>
        <v>0</v>
      </c>
      <c r="AA162" s="106">
        <f t="shared" si="265"/>
        <v>0</v>
      </c>
      <c r="AB162" s="174">
        <f t="shared" si="266"/>
        <v>0</v>
      </c>
      <c r="AC162" s="105">
        <f t="shared" si="267"/>
        <v>0</v>
      </c>
      <c r="AE162" s="106">
        <f t="shared" si="268"/>
        <v>0</v>
      </c>
      <c r="AF162" s="174">
        <f t="shared" si="269"/>
        <v>0</v>
      </c>
      <c r="AG162" s="105">
        <f t="shared" si="270"/>
        <v>0</v>
      </c>
      <c r="AI162" s="106">
        <f t="shared" si="271"/>
        <v>0</v>
      </c>
      <c r="AJ162" s="174">
        <f t="shared" si="272"/>
        <v>0</v>
      </c>
      <c r="AM162" s="106">
        <f t="shared" si="273"/>
        <v>0</v>
      </c>
      <c r="AN162" s="174">
        <f t="shared" si="274"/>
        <v>0</v>
      </c>
      <c r="AQ162" s="106">
        <f t="shared" si="240"/>
        <v>0</v>
      </c>
      <c r="AR162" s="174">
        <f t="shared" si="241"/>
        <v>0</v>
      </c>
      <c r="AZ162" s="106">
        <f t="shared" si="242"/>
        <v>0</v>
      </c>
      <c r="BG162" s="42" t="b">
        <f t="shared" si="275"/>
        <v>0</v>
      </c>
      <c r="BH162" s="42" t="str">
        <f t="shared" si="294"/>
        <v xml:space="preserve">  </v>
      </c>
      <c r="BJ162" s="42" t="b">
        <f t="shared" si="276"/>
        <v>0</v>
      </c>
      <c r="BK162" s="42" t="str">
        <f t="shared" si="277"/>
        <v xml:space="preserve">  </v>
      </c>
      <c r="BM162" s="42" t="b">
        <f t="shared" si="278"/>
        <v>0</v>
      </c>
      <c r="BN162" s="42" t="str">
        <f t="shared" si="279"/>
        <v xml:space="preserve">  </v>
      </c>
      <c r="BP162" s="42" t="b">
        <f t="shared" si="280"/>
        <v>0</v>
      </c>
      <c r="BQ162" s="42" t="str">
        <f t="shared" si="281"/>
        <v xml:space="preserve">  </v>
      </c>
      <c r="BS162" s="42" t="b">
        <f t="shared" si="282"/>
        <v>0</v>
      </c>
      <c r="BT162" s="47" t="str">
        <f t="shared" si="283"/>
        <v xml:space="preserve">  </v>
      </c>
      <c r="BV162" s="38" t="b">
        <f t="shared" si="284"/>
        <v>0</v>
      </c>
      <c r="BW162" s="38" t="str">
        <f t="shared" si="285"/>
        <v xml:space="preserve">  </v>
      </c>
      <c r="BY162" s="38" t="b">
        <f t="shared" si="243"/>
        <v>0</v>
      </c>
      <c r="BZ162" s="38" t="str">
        <f t="shared" si="244"/>
        <v xml:space="preserve">  </v>
      </c>
      <c r="CB162" s="38" t="b">
        <f t="shared" si="245"/>
        <v>0</v>
      </c>
      <c r="CC162" s="38" t="str">
        <f t="shared" si="246"/>
        <v xml:space="preserve">  </v>
      </c>
      <c r="CE162" s="38" t="b">
        <f t="shared" si="247"/>
        <v>0</v>
      </c>
      <c r="CF162" s="38" t="str">
        <f t="shared" si="248"/>
        <v xml:space="preserve">  </v>
      </c>
      <c r="CH162" s="38" t="b">
        <f t="shared" si="249"/>
        <v>0</v>
      </c>
      <c r="CI162" s="39" t="str">
        <f t="shared" si="250"/>
        <v xml:space="preserve">  </v>
      </c>
      <c r="CK162" s="67"/>
      <c r="CL162" s="67" t="b">
        <f t="shared" si="286"/>
        <v>0</v>
      </c>
      <c r="CM162" s="67" t="str">
        <f t="shared" si="251"/>
        <v xml:space="preserve">  </v>
      </c>
      <c r="CN162" s="67"/>
      <c r="CO162" s="67" t="b">
        <f t="shared" si="252"/>
        <v>0</v>
      </c>
      <c r="CP162" s="67" t="str">
        <f t="shared" si="253"/>
        <v xml:space="preserve">  </v>
      </c>
      <c r="CQ162" s="67"/>
      <c r="CR162" s="67" t="b">
        <f t="shared" si="287"/>
        <v>0</v>
      </c>
      <c r="CS162" s="67" t="str">
        <f t="shared" si="254"/>
        <v xml:space="preserve">  </v>
      </c>
      <c r="CT162" s="67"/>
      <c r="CU162" s="67" t="b">
        <f t="shared" si="288"/>
        <v>0</v>
      </c>
      <c r="CV162" s="68" t="str">
        <f t="shared" si="255"/>
        <v xml:space="preserve">  </v>
      </c>
      <c r="CW162" s="145">
        <f t="shared" si="289"/>
        <v>0</v>
      </c>
      <c r="CX162" s="146">
        <f t="shared" si="290"/>
        <v>0</v>
      </c>
    </row>
    <row r="163" spans="2:125">
      <c r="E163" t="str">
        <f t="shared" si="291"/>
        <v/>
      </c>
      <c r="F163" t="str">
        <f t="shared" si="292"/>
        <v/>
      </c>
      <c r="G163" t="str">
        <f t="shared" si="293"/>
        <v/>
      </c>
      <c r="L163" s="25" t="str">
        <f t="shared" si="256"/>
        <v>:</v>
      </c>
      <c r="O163" s="25" t="str">
        <f t="shared" si="257"/>
        <v>:</v>
      </c>
      <c r="Q163" s="73">
        <f t="shared" si="258"/>
        <v>0</v>
      </c>
      <c r="R163" s="73">
        <f t="shared" si="259"/>
        <v>1</v>
      </c>
      <c r="S163" s="73">
        <f t="shared" si="260"/>
        <v>1900</v>
      </c>
      <c r="U163" s="105">
        <f t="shared" si="261"/>
        <v>0</v>
      </c>
      <c r="W163" s="106">
        <f t="shared" si="262"/>
        <v>0</v>
      </c>
      <c r="X163" s="174">
        <f t="shared" si="263"/>
        <v>0</v>
      </c>
      <c r="Y163" s="105">
        <f t="shared" si="264"/>
        <v>0</v>
      </c>
      <c r="AA163" s="106">
        <f t="shared" si="265"/>
        <v>0</v>
      </c>
      <c r="AB163" s="174">
        <f t="shared" si="266"/>
        <v>0</v>
      </c>
      <c r="AC163" s="105">
        <f t="shared" si="267"/>
        <v>0</v>
      </c>
      <c r="AE163" s="106">
        <f t="shared" si="268"/>
        <v>0</v>
      </c>
      <c r="AF163" s="174">
        <f t="shared" si="269"/>
        <v>0</v>
      </c>
      <c r="AG163" s="105">
        <f t="shared" si="270"/>
        <v>0</v>
      </c>
      <c r="AI163" s="106">
        <f t="shared" si="271"/>
        <v>0</v>
      </c>
      <c r="AJ163" s="174">
        <f t="shared" si="272"/>
        <v>0</v>
      </c>
      <c r="AM163" s="106">
        <f t="shared" si="273"/>
        <v>0</v>
      </c>
      <c r="AN163" s="174">
        <f t="shared" si="274"/>
        <v>0</v>
      </c>
      <c r="AQ163" s="106">
        <f t="shared" si="240"/>
        <v>0</v>
      </c>
      <c r="AR163" s="174">
        <f t="shared" si="241"/>
        <v>0</v>
      </c>
      <c r="AZ163" s="106">
        <f t="shared" si="242"/>
        <v>0</v>
      </c>
      <c r="BG163" s="42" t="b">
        <f t="shared" si="275"/>
        <v>0</v>
      </c>
      <c r="BH163" s="42" t="str">
        <f t="shared" si="294"/>
        <v xml:space="preserve">  </v>
      </c>
      <c r="BJ163" s="42" t="b">
        <f t="shared" si="276"/>
        <v>0</v>
      </c>
      <c r="BK163" s="42" t="str">
        <f t="shared" si="277"/>
        <v xml:space="preserve">  </v>
      </c>
      <c r="BM163" s="42" t="b">
        <f t="shared" si="278"/>
        <v>0</v>
      </c>
      <c r="BN163" s="42" t="str">
        <f t="shared" si="279"/>
        <v xml:space="preserve">  </v>
      </c>
      <c r="BP163" s="42" t="b">
        <f t="shared" si="280"/>
        <v>0</v>
      </c>
      <c r="BQ163" s="42" t="str">
        <f t="shared" si="281"/>
        <v xml:space="preserve">  </v>
      </c>
      <c r="BS163" s="42" t="b">
        <f t="shared" si="282"/>
        <v>0</v>
      </c>
      <c r="BT163" s="47" t="str">
        <f t="shared" si="283"/>
        <v xml:space="preserve">  </v>
      </c>
      <c r="BV163" s="38" t="b">
        <f t="shared" si="284"/>
        <v>0</v>
      </c>
      <c r="BW163" s="38" t="str">
        <f t="shared" si="285"/>
        <v xml:space="preserve">  </v>
      </c>
      <c r="BY163" s="38" t="b">
        <f t="shared" si="243"/>
        <v>0</v>
      </c>
      <c r="BZ163" s="38" t="str">
        <f t="shared" si="244"/>
        <v xml:space="preserve">  </v>
      </c>
      <c r="CB163" s="38" t="b">
        <f t="shared" si="245"/>
        <v>0</v>
      </c>
      <c r="CC163" s="38" t="str">
        <f t="shared" si="246"/>
        <v xml:space="preserve">  </v>
      </c>
      <c r="CE163" s="38" t="b">
        <f t="shared" si="247"/>
        <v>0</v>
      </c>
      <c r="CF163" s="38" t="str">
        <f t="shared" si="248"/>
        <v xml:space="preserve">  </v>
      </c>
      <c r="CH163" s="38" t="b">
        <f t="shared" si="249"/>
        <v>0</v>
      </c>
      <c r="CI163" s="39" t="str">
        <f t="shared" si="250"/>
        <v xml:space="preserve">  </v>
      </c>
      <c r="CK163" s="67"/>
      <c r="CL163" s="67" t="b">
        <f t="shared" si="286"/>
        <v>0</v>
      </c>
      <c r="CM163" s="67" t="str">
        <f t="shared" si="251"/>
        <v xml:space="preserve">  </v>
      </c>
      <c r="CN163" s="67"/>
      <c r="CO163" s="67" t="b">
        <f t="shared" si="252"/>
        <v>0</v>
      </c>
      <c r="CP163" s="67" t="str">
        <f t="shared" si="253"/>
        <v xml:space="preserve">  </v>
      </c>
      <c r="CQ163" s="67"/>
      <c r="CR163" s="67" t="b">
        <f t="shared" si="287"/>
        <v>0</v>
      </c>
      <c r="CS163" s="67" t="str">
        <f t="shared" si="254"/>
        <v xml:space="preserve">  </v>
      </c>
      <c r="CT163" s="67"/>
      <c r="CU163" s="67" t="b">
        <f t="shared" si="288"/>
        <v>0</v>
      </c>
      <c r="CV163" s="68" t="str">
        <f t="shared" si="255"/>
        <v xml:space="preserve">  </v>
      </c>
      <c r="CW163" s="145">
        <f t="shared" si="289"/>
        <v>0</v>
      </c>
      <c r="CX163" s="146">
        <f t="shared" si="290"/>
        <v>0</v>
      </c>
    </row>
    <row r="164" spans="2:125">
      <c r="B164" s="149" t="s">
        <v>758</v>
      </c>
      <c r="C164" s="151">
        <v>2831022222</v>
      </c>
      <c r="D164" s="25" t="s">
        <v>608</v>
      </c>
      <c r="E164" s="168" t="str">
        <f t="shared" ref="E164" si="325">LEFT(D164,1)</f>
        <v>8</v>
      </c>
      <c r="F164" s="168" t="str">
        <f t="shared" ref="F164" si="326">MID(D164,2,2)</f>
        <v>81</v>
      </c>
      <c r="G164" s="168" t="str">
        <f t="shared" ref="G164" si="327">RIGHT(D164,2)</f>
        <v>ΟΥ</v>
      </c>
      <c r="H164" s="168" t="s">
        <v>629</v>
      </c>
      <c r="I164" s="168" t="s">
        <v>737</v>
      </c>
      <c r="L164" s="25" t="str">
        <f>CONCATENATE(J164,":",K164)</f>
        <v>:</v>
      </c>
      <c r="O164" s="25" t="str">
        <f>CONCATENATE(M164,":",N164)</f>
        <v>:</v>
      </c>
      <c r="P164" s="103">
        <v>40944</v>
      </c>
      <c r="Q164" s="73" t="e">
        <f>DAY(#REF!)</f>
        <v>#REF!</v>
      </c>
      <c r="R164" s="73" t="e">
        <f>MONTH(#REF!)</f>
        <v>#REF!</v>
      </c>
      <c r="S164" s="73" t="e">
        <f>YEAR(#REF!)</f>
        <v>#REF!</v>
      </c>
      <c r="T164" s="104">
        <v>0.61875000000000002</v>
      </c>
      <c r="U164" s="105">
        <v>40944</v>
      </c>
      <c r="V164" s="104">
        <v>0.62013888888888891</v>
      </c>
      <c r="W164" s="106" t="e">
        <f>ABS(#REF!-U164)*24*60</f>
        <v>#REF!</v>
      </c>
      <c r="X164" s="174" t="e">
        <f t="shared" si="263"/>
        <v>#REF!</v>
      </c>
      <c r="Y164" s="105">
        <f t="shared" si="264"/>
        <v>40944</v>
      </c>
      <c r="Z164" s="104">
        <v>0.62152777777777779</v>
      </c>
      <c r="AA164" s="106">
        <f t="shared" si="265"/>
        <v>0</v>
      </c>
      <c r="AB164" s="174">
        <f t="shared" si="266"/>
        <v>1.388888888888884E-3</v>
      </c>
      <c r="AC164" s="105">
        <f t="shared" si="267"/>
        <v>40944</v>
      </c>
      <c r="AD164" s="104">
        <v>0.64583333333333337</v>
      </c>
      <c r="AE164" s="106">
        <f t="shared" si="268"/>
        <v>0</v>
      </c>
      <c r="AF164" s="174">
        <f t="shared" si="269"/>
        <v>2.430555555555558E-2</v>
      </c>
      <c r="AG164" s="105">
        <f t="shared" si="270"/>
        <v>40944</v>
      </c>
      <c r="AH164" s="104">
        <v>0.68402777777777779</v>
      </c>
      <c r="AI164" s="106">
        <f t="shared" si="271"/>
        <v>0</v>
      </c>
      <c r="AJ164" s="174">
        <f t="shared" si="272"/>
        <v>3.819444444444442E-2</v>
      </c>
      <c r="AM164" s="106">
        <f t="shared" si="273"/>
        <v>58959360</v>
      </c>
      <c r="AN164" s="174">
        <f t="shared" si="274"/>
        <v>58959360.684027776</v>
      </c>
      <c r="AQ164" s="106">
        <f t="shared" si="240"/>
        <v>0</v>
      </c>
      <c r="AR164" s="174">
        <f t="shared" si="241"/>
        <v>0</v>
      </c>
      <c r="AZ164" s="106">
        <f t="shared" si="242"/>
        <v>0</v>
      </c>
      <c r="BB164" s="33" t="s">
        <v>298</v>
      </c>
      <c r="BC164" s="55" t="s">
        <v>315</v>
      </c>
      <c r="BG164" s="42" t="b">
        <f t="shared" si="275"/>
        <v>0</v>
      </c>
      <c r="BH164" s="42" t="str">
        <f t="shared" si="294"/>
        <v xml:space="preserve">  </v>
      </c>
      <c r="BJ164" s="42" t="b">
        <f t="shared" si="276"/>
        <v>0</v>
      </c>
      <c r="BK164" s="42" t="str">
        <f t="shared" si="277"/>
        <v xml:space="preserve">  </v>
      </c>
      <c r="BM164" s="42" t="b">
        <f t="shared" si="278"/>
        <v>0</v>
      </c>
      <c r="BN164" s="42" t="str">
        <f t="shared" si="279"/>
        <v xml:space="preserve">  </v>
      </c>
      <c r="BP164" s="42" t="b">
        <f t="shared" si="280"/>
        <v>0</v>
      </c>
      <c r="BQ164" s="42" t="str">
        <f t="shared" si="281"/>
        <v xml:space="preserve">  </v>
      </c>
      <c r="BS164" s="42" t="b">
        <f t="shared" si="282"/>
        <v>0</v>
      </c>
      <c r="BT164" s="47" t="str">
        <f t="shared" si="283"/>
        <v xml:space="preserve">  </v>
      </c>
      <c r="BU164" s="48" t="s">
        <v>72</v>
      </c>
      <c r="BV164" s="38" t="b">
        <f t="shared" si="284"/>
        <v>1</v>
      </c>
      <c r="BW164" s="38">
        <v>0.2</v>
      </c>
      <c r="BY164" s="38" t="b">
        <f t="shared" si="243"/>
        <v>0</v>
      </c>
      <c r="BZ164" s="38" t="str">
        <f t="shared" si="244"/>
        <v xml:space="preserve">  </v>
      </c>
      <c r="CB164" s="38" t="b">
        <f t="shared" si="245"/>
        <v>0</v>
      </c>
      <c r="CC164" s="38" t="str">
        <f t="shared" si="246"/>
        <v xml:space="preserve">  </v>
      </c>
      <c r="CE164" s="38" t="b">
        <f t="shared" si="247"/>
        <v>0</v>
      </c>
      <c r="CF164" s="38" t="str">
        <f t="shared" si="248"/>
        <v xml:space="preserve">  </v>
      </c>
      <c r="CH164" s="38" t="b">
        <f t="shared" si="249"/>
        <v>0</v>
      </c>
      <c r="CI164" s="39" t="str">
        <f t="shared" si="250"/>
        <v xml:space="preserve">  </v>
      </c>
      <c r="CK164" s="67"/>
      <c r="CL164" s="67" t="b">
        <f t="shared" si="286"/>
        <v>0</v>
      </c>
      <c r="CM164" s="67" t="str">
        <f t="shared" si="251"/>
        <v xml:space="preserve">  </v>
      </c>
      <c r="CN164" s="67"/>
      <c r="CO164" s="67" t="b">
        <f t="shared" si="252"/>
        <v>0</v>
      </c>
      <c r="CP164" s="67" t="str">
        <f t="shared" si="253"/>
        <v xml:space="preserve">  </v>
      </c>
      <c r="CQ164" s="67"/>
      <c r="CR164" s="67" t="b">
        <f t="shared" si="287"/>
        <v>0</v>
      </c>
      <c r="CS164" s="67" t="str">
        <f t="shared" si="254"/>
        <v xml:space="preserve">  </v>
      </c>
      <c r="CT164" s="67"/>
      <c r="CU164" s="67" t="b">
        <f t="shared" si="288"/>
        <v>0</v>
      </c>
      <c r="CV164" s="68" t="str">
        <f t="shared" si="255"/>
        <v xml:space="preserve">  </v>
      </c>
      <c r="CW164" s="145">
        <f t="shared" si="289"/>
        <v>0</v>
      </c>
      <c r="CX164" s="146">
        <f t="shared" si="290"/>
        <v>0.2</v>
      </c>
      <c r="DJ164" s="73" t="s">
        <v>281</v>
      </c>
      <c r="DM164" t="s">
        <v>328</v>
      </c>
      <c r="DN164" s="121" t="s">
        <v>328</v>
      </c>
      <c r="DP164" s="73">
        <v>4</v>
      </c>
      <c r="DU164" s="73">
        <v>2</v>
      </c>
    </row>
    <row r="165" spans="2:125">
      <c r="B165" s="149" t="s">
        <v>758</v>
      </c>
      <c r="C165" s="151">
        <v>2831022222</v>
      </c>
      <c r="D165" s="25" t="s">
        <v>608</v>
      </c>
      <c r="E165" s="168" t="str">
        <f t="shared" ref="E165" si="328">LEFT(D165,1)</f>
        <v>8</v>
      </c>
      <c r="F165" s="168" t="str">
        <f t="shared" ref="F165" si="329">MID(D165,2,2)</f>
        <v>81</v>
      </c>
      <c r="G165" s="168" t="str">
        <f t="shared" ref="G165" si="330">RIGHT(D165,2)</f>
        <v>ΟΥ</v>
      </c>
      <c r="H165" s="168" t="s">
        <v>629</v>
      </c>
      <c r="I165" s="168" t="s">
        <v>738</v>
      </c>
      <c r="L165" s="25" t="str">
        <f t="shared" si="256"/>
        <v>:</v>
      </c>
      <c r="O165" s="25" t="str">
        <f t="shared" si="257"/>
        <v>:</v>
      </c>
      <c r="P165" s="103">
        <v>40945</v>
      </c>
      <c r="Q165" s="73">
        <f t="shared" si="258"/>
        <v>6</v>
      </c>
      <c r="R165" s="73">
        <f t="shared" si="259"/>
        <v>2</v>
      </c>
      <c r="S165" s="73">
        <f t="shared" si="260"/>
        <v>2012</v>
      </c>
      <c r="T165" s="104">
        <v>0.39513888888888887</v>
      </c>
      <c r="U165" s="105">
        <f t="shared" si="261"/>
        <v>40945</v>
      </c>
      <c r="V165" s="104">
        <v>0.39583333333333331</v>
      </c>
      <c r="W165" s="106">
        <f t="shared" si="262"/>
        <v>0</v>
      </c>
      <c r="X165" s="174">
        <f t="shared" si="263"/>
        <v>6.9444444444444198E-4</v>
      </c>
      <c r="Y165" s="105">
        <f t="shared" si="264"/>
        <v>40945</v>
      </c>
      <c r="Z165" s="104">
        <v>0.39652777777777781</v>
      </c>
      <c r="AA165" s="106">
        <f t="shared" si="265"/>
        <v>0</v>
      </c>
      <c r="AB165" s="174">
        <f t="shared" si="266"/>
        <v>6.9444444444449749E-4</v>
      </c>
      <c r="AC165" s="105">
        <f t="shared" si="267"/>
        <v>40945</v>
      </c>
      <c r="AD165" s="104">
        <v>0.40277777777777773</v>
      </c>
      <c r="AE165" s="106">
        <f t="shared" si="268"/>
        <v>0</v>
      </c>
      <c r="AF165" s="174">
        <f t="shared" si="269"/>
        <v>6.2499999999999223E-3</v>
      </c>
      <c r="AG165" s="105">
        <f t="shared" si="270"/>
        <v>40945</v>
      </c>
      <c r="AH165" s="104">
        <v>0.53541666666666665</v>
      </c>
      <c r="AI165" s="106">
        <f t="shared" si="271"/>
        <v>0</v>
      </c>
      <c r="AJ165" s="174">
        <f t="shared" si="272"/>
        <v>0.13263888888888892</v>
      </c>
      <c r="AM165" s="106">
        <f t="shared" si="273"/>
        <v>58960800</v>
      </c>
      <c r="AN165" s="174">
        <f t="shared" si="274"/>
        <v>58960800.53541667</v>
      </c>
      <c r="AQ165" s="106">
        <f t="shared" si="240"/>
        <v>0</v>
      </c>
      <c r="AR165" s="174">
        <f t="shared" si="241"/>
        <v>0</v>
      </c>
      <c r="AZ165" s="106">
        <f t="shared" si="242"/>
        <v>0</v>
      </c>
      <c r="BB165" s="33" t="s">
        <v>298</v>
      </c>
      <c r="BC165" s="55" t="s">
        <v>316</v>
      </c>
      <c r="BF165" s="57" t="s">
        <v>249</v>
      </c>
      <c r="BG165" s="42" t="b">
        <f t="shared" si="275"/>
        <v>1</v>
      </c>
      <c r="BH165" s="42">
        <v>45.5</v>
      </c>
      <c r="BJ165" s="42" t="b">
        <f t="shared" si="276"/>
        <v>0</v>
      </c>
      <c r="BK165" s="42" t="str">
        <f t="shared" si="277"/>
        <v xml:space="preserve">  </v>
      </c>
      <c r="BM165" s="42" t="b">
        <f t="shared" si="278"/>
        <v>0</v>
      </c>
      <c r="BN165" s="42" t="str">
        <f t="shared" si="279"/>
        <v xml:space="preserve">  </v>
      </c>
      <c r="BP165" s="42" t="b">
        <f t="shared" si="280"/>
        <v>0</v>
      </c>
      <c r="BQ165" s="42" t="str">
        <f t="shared" si="281"/>
        <v xml:space="preserve">  </v>
      </c>
      <c r="BS165" s="42" t="b">
        <f t="shared" si="282"/>
        <v>0</v>
      </c>
      <c r="BT165" s="47" t="str">
        <f t="shared" si="283"/>
        <v xml:space="preserve">  </v>
      </c>
      <c r="BV165" s="38" t="b">
        <f t="shared" si="284"/>
        <v>0</v>
      </c>
      <c r="BW165" s="38" t="str">
        <f t="shared" si="285"/>
        <v xml:space="preserve">  </v>
      </c>
      <c r="BY165" s="38" t="b">
        <f t="shared" si="243"/>
        <v>0</v>
      </c>
      <c r="BZ165" s="38" t="str">
        <f t="shared" si="244"/>
        <v xml:space="preserve">  </v>
      </c>
      <c r="CB165" s="38" t="b">
        <f t="shared" si="245"/>
        <v>0</v>
      </c>
      <c r="CC165" s="38" t="str">
        <f t="shared" si="246"/>
        <v xml:space="preserve">  </v>
      </c>
      <c r="CE165" s="38" t="b">
        <f t="shared" si="247"/>
        <v>0</v>
      </c>
      <c r="CF165" s="38" t="str">
        <f t="shared" si="248"/>
        <v xml:space="preserve">  </v>
      </c>
      <c r="CH165" s="38" t="b">
        <f t="shared" si="249"/>
        <v>0</v>
      </c>
      <c r="CI165" s="39" t="str">
        <f t="shared" si="250"/>
        <v xml:space="preserve">  </v>
      </c>
      <c r="CK165" s="67"/>
      <c r="CL165" s="67" t="b">
        <f t="shared" si="286"/>
        <v>0</v>
      </c>
      <c r="CM165" s="67" t="str">
        <f t="shared" si="251"/>
        <v xml:space="preserve">  </v>
      </c>
      <c r="CN165" s="67"/>
      <c r="CO165" s="67" t="b">
        <f t="shared" si="252"/>
        <v>0</v>
      </c>
      <c r="CP165" s="67" t="str">
        <f t="shared" si="253"/>
        <v xml:space="preserve">  </v>
      </c>
      <c r="CQ165" s="67"/>
      <c r="CR165" s="67" t="b">
        <f t="shared" si="287"/>
        <v>0</v>
      </c>
      <c r="CS165" s="67" t="str">
        <f t="shared" si="254"/>
        <v xml:space="preserve">  </v>
      </c>
      <c r="CT165" s="67"/>
      <c r="CU165" s="67" t="b">
        <f t="shared" si="288"/>
        <v>0</v>
      </c>
      <c r="CV165" s="68" t="str">
        <f t="shared" si="255"/>
        <v xml:space="preserve">  </v>
      </c>
      <c r="CW165" s="145">
        <f t="shared" si="289"/>
        <v>45.5</v>
      </c>
      <c r="CX165" s="146">
        <f t="shared" si="290"/>
        <v>0</v>
      </c>
    </row>
    <row r="166" spans="2:125">
      <c r="L166" s="25" t="str">
        <f t="shared" si="256"/>
        <v>:</v>
      </c>
      <c r="O166" s="25" t="str">
        <f t="shared" si="257"/>
        <v>:</v>
      </c>
      <c r="Q166" s="73">
        <f t="shared" si="258"/>
        <v>0</v>
      </c>
      <c r="R166" s="73">
        <f t="shared" si="259"/>
        <v>1</v>
      </c>
      <c r="S166" s="73">
        <f t="shared" si="260"/>
        <v>1900</v>
      </c>
      <c r="U166" s="105">
        <f t="shared" si="261"/>
        <v>0</v>
      </c>
      <c r="W166" s="106">
        <f t="shared" si="262"/>
        <v>0</v>
      </c>
      <c r="X166" s="174">
        <f t="shared" si="263"/>
        <v>0</v>
      </c>
      <c r="Y166" s="105">
        <f t="shared" si="264"/>
        <v>0</v>
      </c>
      <c r="AA166" s="106">
        <f t="shared" si="265"/>
        <v>0</v>
      </c>
      <c r="AB166" s="174">
        <f t="shared" si="266"/>
        <v>0</v>
      </c>
      <c r="AC166" s="105">
        <f t="shared" si="267"/>
        <v>0</v>
      </c>
      <c r="AE166" s="106">
        <f t="shared" si="268"/>
        <v>0</v>
      </c>
      <c r="AF166" s="174">
        <f t="shared" si="269"/>
        <v>0</v>
      </c>
      <c r="AG166" s="105">
        <f t="shared" si="270"/>
        <v>0</v>
      </c>
      <c r="AI166" s="106">
        <f t="shared" si="271"/>
        <v>0</v>
      </c>
      <c r="AJ166" s="174">
        <f t="shared" si="272"/>
        <v>0</v>
      </c>
      <c r="AM166" s="106">
        <f t="shared" si="273"/>
        <v>0</v>
      </c>
      <c r="AN166" s="174">
        <f t="shared" si="274"/>
        <v>0</v>
      </c>
      <c r="AQ166" s="106">
        <f t="shared" si="240"/>
        <v>0</v>
      </c>
      <c r="AR166" s="174">
        <f t="shared" si="241"/>
        <v>0</v>
      </c>
      <c r="AS166" s="105">
        <f t="shared" ref="AS166:AS168" si="331">AC166+1</f>
        <v>1</v>
      </c>
      <c r="AU166" s="105">
        <f t="shared" ref="AU166:AU168" si="332">AS166</f>
        <v>1</v>
      </c>
      <c r="AW166" s="105">
        <f t="shared" ref="AW166:AW168" si="333">AC166</f>
        <v>0</v>
      </c>
      <c r="AY166" s="105">
        <f t="shared" ref="AY166:AY168" si="334">AW166</f>
        <v>0</v>
      </c>
      <c r="AZ166" s="106">
        <f t="shared" si="242"/>
        <v>0</v>
      </c>
      <c r="BG166" s="42" t="b">
        <f t="shared" si="275"/>
        <v>0</v>
      </c>
      <c r="BH166" s="42" t="str">
        <f t="shared" si="294"/>
        <v xml:space="preserve">  </v>
      </c>
      <c r="BJ166" s="42" t="b">
        <f t="shared" si="276"/>
        <v>0</v>
      </c>
      <c r="BK166" s="42" t="str">
        <f t="shared" si="277"/>
        <v xml:space="preserve">  </v>
      </c>
      <c r="BM166" s="42" t="b">
        <f t="shared" si="278"/>
        <v>0</v>
      </c>
      <c r="BN166" s="42" t="str">
        <f t="shared" si="279"/>
        <v xml:space="preserve">  </v>
      </c>
      <c r="BP166" s="42" t="b">
        <f t="shared" si="280"/>
        <v>0</v>
      </c>
      <c r="BQ166" s="42" t="str">
        <f t="shared" si="281"/>
        <v xml:space="preserve">  </v>
      </c>
      <c r="BS166" s="42" t="b">
        <f t="shared" si="282"/>
        <v>0</v>
      </c>
      <c r="BT166" s="47" t="str">
        <f t="shared" si="283"/>
        <v xml:space="preserve">  </v>
      </c>
      <c r="BV166" s="38" t="b">
        <f t="shared" si="284"/>
        <v>0</v>
      </c>
      <c r="BW166" s="38" t="str">
        <f t="shared" si="285"/>
        <v xml:space="preserve">  </v>
      </c>
      <c r="BY166" s="38" t="b">
        <f t="shared" si="243"/>
        <v>0</v>
      </c>
      <c r="BZ166" s="38" t="str">
        <f t="shared" si="244"/>
        <v xml:space="preserve">  </v>
      </c>
      <c r="CB166" s="38" t="b">
        <f t="shared" si="245"/>
        <v>0</v>
      </c>
      <c r="CC166" s="38" t="str">
        <f t="shared" si="246"/>
        <v xml:space="preserve">  </v>
      </c>
      <c r="CE166" s="38" t="b">
        <f t="shared" si="247"/>
        <v>0</v>
      </c>
      <c r="CF166" s="38" t="str">
        <f t="shared" si="248"/>
        <v xml:space="preserve">  </v>
      </c>
      <c r="CH166" s="38" t="b">
        <f t="shared" si="249"/>
        <v>0</v>
      </c>
      <c r="CI166" s="39" t="str">
        <f t="shared" si="250"/>
        <v xml:space="preserve">  </v>
      </c>
      <c r="CK166" s="67"/>
      <c r="CL166" s="67" t="b">
        <f t="shared" si="286"/>
        <v>0</v>
      </c>
      <c r="CM166" s="67" t="str">
        <f t="shared" si="251"/>
        <v xml:space="preserve">  </v>
      </c>
      <c r="CN166" s="67"/>
      <c r="CO166" s="67" t="b">
        <f t="shared" si="252"/>
        <v>0</v>
      </c>
      <c r="CP166" s="67" t="str">
        <f t="shared" si="253"/>
        <v xml:space="preserve">  </v>
      </c>
      <c r="CQ166" s="67"/>
      <c r="CR166" s="67" t="b">
        <f t="shared" si="287"/>
        <v>0</v>
      </c>
      <c r="CS166" s="67" t="str">
        <f t="shared" si="254"/>
        <v xml:space="preserve">  </v>
      </c>
      <c r="CT166" s="67"/>
      <c r="CU166" s="67" t="b">
        <f t="shared" si="288"/>
        <v>0</v>
      </c>
      <c r="CV166" s="68" t="str">
        <f t="shared" si="255"/>
        <v xml:space="preserve">  </v>
      </c>
      <c r="CW166" s="145">
        <f t="shared" si="289"/>
        <v>0</v>
      </c>
      <c r="CX166" s="146">
        <f t="shared" si="290"/>
        <v>0</v>
      </c>
      <c r="DJ166" s="73" t="s">
        <v>283</v>
      </c>
      <c r="DM166" t="s">
        <v>328</v>
      </c>
      <c r="DN166" s="121" t="s">
        <v>328</v>
      </c>
      <c r="DP166" s="73">
        <v>7</v>
      </c>
      <c r="DU166" s="73">
        <v>3</v>
      </c>
    </row>
    <row r="167" spans="2:125">
      <c r="E167" t="str">
        <f t="shared" si="291"/>
        <v/>
      </c>
      <c r="F167" t="str">
        <f t="shared" si="292"/>
        <v/>
      </c>
      <c r="G167" t="str">
        <f t="shared" si="293"/>
        <v/>
      </c>
      <c r="L167" s="25" t="str">
        <f t="shared" si="256"/>
        <v>:</v>
      </c>
      <c r="O167" s="25" t="str">
        <f t="shared" si="257"/>
        <v>:</v>
      </c>
      <c r="Q167" s="73">
        <f t="shared" si="258"/>
        <v>0</v>
      </c>
      <c r="R167" s="73">
        <f t="shared" si="259"/>
        <v>1</v>
      </c>
      <c r="S167" s="73">
        <f t="shared" si="260"/>
        <v>1900</v>
      </c>
      <c r="U167" s="105">
        <f t="shared" si="261"/>
        <v>0</v>
      </c>
      <c r="W167" s="106">
        <f t="shared" si="262"/>
        <v>0</v>
      </c>
      <c r="X167" s="174">
        <f t="shared" si="263"/>
        <v>0</v>
      </c>
      <c r="Y167" s="105">
        <f t="shared" si="264"/>
        <v>0</v>
      </c>
      <c r="AA167" s="106">
        <f t="shared" si="265"/>
        <v>0</v>
      </c>
      <c r="AB167" s="174">
        <f t="shared" si="266"/>
        <v>0</v>
      </c>
      <c r="AC167" s="105">
        <f t="shared" si="267"/>
        <v>0</v>
      </c>
      <c r="AE167" s="106">
        <f t="shared" si="268"/>
        <v>0</v>
      </c>
      <c r="AF167" s="174">
        <f t="shared" si="269"/>
        <v>0</v>
      </c>
      <c r="AG167" s="105">
        <f t="shared" si="270"/>
        <v>0</v>
      </c>
      <c r="AI167" s="106">
        <f t="shared" si="271"/>
        <v>0</v>
      </c>
      <c r="AJ167" s="174">
        <f t="shared" si="272"/>
        <v>0</v>
      </c>
      <c r="AM167" s="106">
        <f t="shared" si="273"/>
        <v>0</v>
      </c>
      <c r="AN167" s="174">
        <f t="shared" si="274"/>
        <v>0</v>
      </c>
      <c r="AQ167" s="106">
        <f t="shared" si="240"/>
        <v>0</v>
      </c>
      <c r="AR167" s="174">
        <f t="shared" si="241"/>
        <v>0</v>
      </c>
      <c r="AS167" s="105">
        <f t="shared" si="331"/>
        <v>1</v>
      </c>
      <c r="AU167" s="105">
        <f t="shared" si="332"/>
        <v>1</v>
      </c>
      <c r="AW167" s="105">
        <f t="shared" si="333"/>
        <v>0</v>
      </c>
      <c r="AY167" s="105">
        <f t="shared" si="334"/>
        <v>0</v>
      </c>
      <c r="AZ167" s="106">
        <f t="shared" si="242"/>
        <v>0</v>
      </c>
      <c r="BG167" s="42" t="b">
        <f t="shared" si="275"/>
        <v>0</v>
      </c>
      <c r="BH167" s="42" t="str">
        <f t="shared" si="294"/>
        <v xml:space="preserve">  </v>
      </c>
      <c r="BJ167" s="42" t="b">
        <f t="shared" si="276"/>
        <v>0</v>
      </c>
      <c r="BK167" s="42" t="str">
        <f t="shared" si="277"/>
        <v xml:space="preserve">  </v>
      </c>
      <c r="BM167" s="42" t="b">
        <f t="shared" si="278"/>
        <v>0</v>
      </c>
      <c r="BN167" s="42" t="str">
        <f t="shared" si="279"/>
        <v xml:space="preserve">  </v>
      </c>
      <c r="BP167" s="42" t="b">
        <f t="shared" si="280"/>
        <v>0</v>
      </c>
      <c r="BQ167" s="42" t="str">
        <f t="shared" si="281"/>
        <v xml:space="preserve">  </v>
      </c>
      <c r="BS167" s="42" t="b">
        <f t="shared" si="282"/>
        <v>0</v>
      </c>
      <c r="BT167" s="47" t="str">
        <f t="shared" si="283"/>
        <v xml:space="preserve">  </v>
      </c>
      <c r="BV167" s="38" t="b">
        <f t="shared" si="284"/>
        <v>0</v>
      </c>
      <c r="BW167" s="38" t="str">
        <f t="shared" si="285"/>
        <v xml:space="preserve">  </v>
      </c>
      <c r="BY167" s="38" t="b">
        <f t="shared" si="243"/>
        <v>0</v>
      </c>
      <c r="BZ167" s="38" t="str">
        <f t="shared" si="244"/>
        <v xml:space="preserve">  </v>
      </c>
      <c r="CB167" s="38" t="b">
        <f t="shared" si="245"/>
        <v>0</v>
      </c>
      <c r="CC167" s="38" t="str">
        <f t="shared" si="246"/>
        <v xml:space="preserve">  </v>
      </c>
      <c r="CE167" s="38" t="b">
        <f t="shared" si="247"/>
        <v>0</v>
      </c>
      <c r="CF167" s="38" t="str">
        <f t="shared" si="248"/>
        <v xml:space="preserve">  </v>
      </c>
      <c r="CH167" s="38" t="b">
        <f t="shared" si="249"/>
        <v>0</v>
      </c>
      <c r="CI167" s="39" t="str">
        <f t="shared" si="250"/>
        <v xml:space="preserve">  </v>
      </c>
      <c r="CK167" s="67"/>
      <c r="CL167" s="67" t="b">
        <f t="shared" si="286"/>
        <v>0</v>
      </c>
      <c r="CM167" s="67" t="str">
        <f t="shared" si="251"/>
        <v xml:space="preserve">  </v>
      </c>
      <c r="CN167" s="67"/>
      <c r="CO167" s="67" t="b">
        <f t="shared" si="252"/>
        <v>0</v>
      </c>
      <c r="CP167" s="67" t="str">
        <f t="shared" si="253"/>
        <v xml:space="preserve">  </v>
      </c>
      <c r="CQ167" s="67"/>
      <c r="CR167" s="67" t="b">
        <f t="shared" si="287"/>
        <v>0</v>
      </c>
      <c r="CS167" s="67" t="str">
        <f t="shared" si="254"/>
        <v xml:space="preserve">  </v>
      </c>
      <c r="CT167" s="67"/>
      <c r="CU167" s="67" t="b">
        <f t="shared" si="288"/>
        <v>0</v>
      </c>
      <c r="CV167" s="68" t="str">
        <f t="shared" si="255"/>
        <v xml:space="preserve">  </v>
      </c>
      <c r="CW167" s="145">
        <f t="shared" si="289"/>
        <v>0</v>
      </c>
      <c r="CX167" s="146">
        <f t="shared" si="290"/>
        <v>0</v>
      </c>
    </row>
    <row r="168" spans="2:125">
      <c r="E168" t="str">
        <f t="shared" si="291"/>
        <v/>
      </c>
      <c r="F168" t="str">
        <f t="shared" si="292"/>
        <v/>
      </c>
      <c r="G168" t="str">
        <f t="shared" si="293"/>
        <v/>
      </c>
      <c r="L168" s="25" t="str">
        <f t="shared" si="256"/>
        <v>:</v>
      </c>
      <c r="O168" s="25" t="str">
        <f t="shared" si="257"/>
        <v>:</v>
      </c>
      <c r="Q168" s="73">
        <f t="shared" si="258"/>
        <v>0</v>
      </c>
      <c r="R168" s="73">
        <f t="shared" si="259"/>
        <v>1</v>
      </c>
      <c r="S168" s="73">
        <f t="shared" si="260"/>
        <v>1900</v>
      </c>
      <c r="U168" s="105">
        <f t="shared" si="261"/>
        <v>0</v>
      </c>
      <c r="W168" s="106">
        <f t="shared" si="262"/>
        <v>0</v>
      </c>
      <c r="X168" s="174">
        <f t="shared" si="263"/>
        <v>0</v>
      </c>
      <c r="Y168" s="105">
        <f t="shared" si="264"/>
        <v>0</v>
      </c>
      <c r="AA168" s="106">
        <f t="shared" si="265"/>
        <v>0</v>
      </c>
      <c r="AB168" s="174">
        <f t="shared" si="266"/>
        <v>0</v>
      </c>
      <c r="AC168" s="105">
        <f t="shared" si="267"/>
        <v>0</v>
      </c>
      <c r="AE168" s="106">
        <f t="shared" si="268"/>
        <v>0</v>
      </c>
      <c r="AF168" s="174">
        <f t="shared" si="269"/>
        <v>0</v>
      </c>
      <c r="AG168" s="105">
        <f t="shared" si="270"/>
        <v>0</v>
      </c>
      <c r="AI168" s="106">
        <f t="shared" si="271"/>
        <v>0</v>
      </c>
      <c r="AJ168" s="174">
        <f t="shared" si="272"/>
        <v>0</v>
      </c>
      <c r="AM168" s="106">
        <f t="shared" si="273"/>
        <v>0</v>
      </c>
      <c r="AN168" s="174">
        <f t="shared" si="274"/>
        <v>0</v>
      </c>
      <c r="AQ168" s="106">
        <f t="shared" si="240"/>
        <v>0</v>
      </c>
      <c r="AR168" s="174">
        <f t="shared" si="241"/>
        <v>0</v>
      </c>
      <c r="AS168" s="105">
        <f t="shared" si="331"/>
        <v>1</v>
      </c>
      <c r="AU168" s="105">
        <f t="shared" si="332"/>
        <v>1</v>
      </c>
      <c r="AW168" s="105">
        <f t="shared" si="333"/>
        <v>0</v>
      </c>
      <c r="AY168" s="105">
        <f t="shared" si="334"/>
        <v>0</v>
      </c>
      <c r="AZ168" s="106">
        <f t="shared" si="242"/>
        <v>0</v>
      </c>
      <c r="BG168" s="42" t="b">
        <f t="shared" si="275"/>
        <v>0</v>
      </c>
      <c r="BH168" s="42" t="str">
        <f t="shared" si="294"/>
        <v xml:space="preserve">  </v>
      </c>
      <c r="BJ168" s="42" t="b">
        <f t="shared" si="276"/>
        <v>0</v>
      </c>
      <c r="BK168" s="42" t="str">
        <f t="shared" si="277"/>
        <v xml:space="preserve">  </v>
      </c>
      <c r="BM168" s="42" t="b">
        <f t="shared" si="278"/>
        <v>0</v>
      </c>
      <c r="BN168" s="42" t="str">
        <f t="shared" si="279"/>
        <v xml:space="preserve">  </v>
      </c>
      <c r="BP168" s="42" t="b">
        <f t="shared" si="280"/>
        <v>0</v>
      </c>
      <c r="BQ168" s="42" t="str">
        <f t="shared" si="281"/>
        <v xml:space="preserve">  </v>
      </c>
      <c r="BS168" s="42" t="b">
        <f t="shared" si="282"/>
        <v>0</v>
      </c>
      <c r="BT168" s="47" t="str">
        <f t="shared" si="283"/>
        <v xml:space="preserve">  </v>
      </c>
      <c r="BV168" s="38" t="b">
        <f t="shared" si="284"/>
        <v>0</v>
      </c>
      <c r="BW168" s="38" t="str">
        <f t="shared" si="285"/>
        <v xml:space="preserve">  </v>
      </c>
      <c r="BY168" s="38" t="b">
        <f t="shared" si="243"/>
        <v>0</v>
      </c>
      <c r="BZ168" s="38" t="str">
        <f t="shared" si="244"/>
        <v xml:space="preserve">  </v>
      </c>
      <c r="CB168" s="38" t="b">
        <f t="shared" si="245"/>
        <v>0</v>
      </c>
      <c r="CC168" s="38" t="str">
        <f t="shared" si="246"/>
        <v xml:space="preserve">  </v>
      </c>
      <c r="CE168" s="38" t="b">
        <f t="shared" si="247"/>
        <v>0</v>
      </c>
      <c r="CF168" s="38" t="str">
        <f t="shared" si="248"/>
        <v xml:space="preserve">  </v>
      </c>
      <c r="CH168" s="38" t="b">
        <f t="shared" si="249"/>
        <v>0</v>
      </c>
      <c r="CI168" s="39" t="str">
        <f t="shared" si="250"/>
        <v xml:space="preserve">  </v>
      </c>
      <c r="CK168" s="67"/>
      <c r="CL168" s="67" t="b">
        <f t="shared" si="286"/>
        <v>0</v>
      </c>
      <c r="CM168" s="67" t="str">
        <f t="shared" si="251"/>
        <v xml:space="preserve">  </v>
      </c>
      <c r="CN168" s="67"/>
      <c r="CO168" s="67" t="b">
        <f t="shared" si="252"/>
        <v>0</v>
      </c>
      <c r="CP168" s="67" t="str">
        <f t="shared" si="253"/>
        <v xml:space="preserve">  </v>
      </c>
      <c r="CQ168" s="67"/>
      <c r="CR168" s="67" t="b">
        <f t="shared" si="287"/>
        <v>0</v>
      </c>
      <c r="CS168" s="67" t="str">
        <f t="shared" si="254"/>
        <v xml:space="preserve">  </v>
      </c>
      <c r="CT168" s="67"/>
      <c r="CU168" s="67" t="b">
        <f t="shared" si="288"/>
        <v>0</v>
      </c>
      <c r="CV168" s="68" t="str">
        <f t="shared" si="255"/>
        <v xml:space="preserve">  </v>
      </c>
      <c r="CW168" s="145">
        <f t="shared" si="289"/>
        <v>0</v>
      </c>
      <c r="CX168" s="146">
        <f t="shared" si="290"/>
        <v>0</v>
      </c>
    </row>
    <row r="169" spans="2:125">
      <c r="B169" s="149" t="s">
        <v>758</v>
      </c>
      <c r="C169" s="151">
        <v>2831022222</v>
      </c>
      <c r="D169" s="25" t="s">
        <v>608</v>
      </c>
      <c r="E169" t="str">
        <f>LEFT(D169,1)</f>
        <v>8</v>
      </c>
      <c r="F169" t="str">
        <f>MID(D169,2,2)</f>
        <v>81</v>
      </c>
      <c r="G169" t="str">
        <f>RIGHT(D169,2)</f>
        <v>ΟΥ</v>
      </c>
      <c r="H169" s="168" t="s">
        <v>626</v>
      </c>
      <c r="I169" s="168" t="s">
        <v>739</v>
      </c>
      <c r="L169" s="25" t="str">
        <f t="shared" si="256"/>
        <v>:</v>
      </c>
      <c r="O169" s="25" t="str">
        <f t="shared" si="257"/>
        <v>:</v>
      </c>
      <c r="P169" s="103">
        <v>40990</v>
      </c>
      <c r="Q169" s="73">
        <f t="shared" si="258"/>
        <v>22</v>
      </c>
      <c r="R169" s="73">
        <f t="shared" si="259"/>
        <v>3</v>
      </c>
      <c r="S169" s="73">
        <f t="shared" si="260"/>
        <v>2012</v>
      </c>
      <c r="T169" s="104">
        <v>0.70833333333333337</v>
      </c>
      <c r="U169" s="105">
        <f t="shared" si="261"/>
        <v>40990</v>
      </c>
      <c r="W169" s="106">
        <f t="shared" si="262"/>
        <v>0</v>
      </c>
      <c r="X169" s="174">
        <f t="shared" si="263"/>
        <v>0.70833333333333337</v>
      </c>
      <c r="Y169" s="105">
        <f t="shared" si="264"/>
        <v>40990</v>
      </c>
      <c r="AA169" s="106">
        <f t="shared" si="265"/>
        <v>0</v>
      </c>
      <c r="AB169" s="174">
        <f t="shared" si="266"/>
        <v>0</v>
      </c>
      <c r="AC169" s="105">
        <f t="shared" si="267"/>
        <v>40990</v>
      </c>
      <c r="AD169" s="104">
        <v>0.7104166666666667</v>
      </c>
      <c r="AE169" s="106">
        <f t="shared" si="268"/>
        <v>0</v>
      </c>
      <c r="AF169" s="174">
        <f t="shared" si="269"/>
        <v>0.7104166666666667</v>
      </c>
      <c r="AG169" s="105">
        <f t="shared" si="270"/>
        <v>40990</v>
      </c>
      <c r="AH169" s="104">
        <v>0.73611111111111116</v>
      </c>
      <c r="AI169" s="106">
        <f t="shared" si="271"/>
        <v>0</v>
      </c>
      <c r="AJ169" s="174">
        <f t="shared" si="272"/>
        <v>2.5694444444444464E-2</v>
      </c>
      <c r="AM169" s="106">
        <f t="shared" si="273"/>
        <v>59025600</v>
      </c>
      <c r="AN169" s="174">
        <f t="shared" si="274"/>
        <v>59025600.736111112</v>
      </c>
      <c r="AQ169" s="106">
        <f t="shared" si="240"/>
        <v>0</v>
      </c>
      <c r="AR169" s="174">
        <f t="shared" si="241"/>
        <v>0</v>
      </c>
      <c r="AZ169" s="106">
        <f t="shared" si="242"/>
        <v>0</v>
      </c>
      <c r="BB169" s="33" t="s">
        <v>298</v>
      </c>
      <c r="BC169" s="55" t="s">
        <v>306</v>
      </c>
      <c r="BG169" s="42" t="b">
        <f t="shared" si="275"/>
        <v>0</v>
      </c>
      <c r="BH169" s="42" t="str">
        <f t="shared" si="294"/>
        <v xml:space="preserve">  </v>
      </c>
      <c r="BJ169" s="42" t="b">
        <f t="shared" si="276"/>
        <v>0</v>
      </c>
      <c r="BK169" s="42" t="str">
        <f t="shared" si="277"/>
        <v xml:space="preserve">  </v>
      </c>
      <c r="BM169" s="42" t="b">
        <f t="shared" si="278"/>
        <v>0</v>
      </c>
      <c r="BN169" s="42" t="str">
        <f t="shared" si="279"/>
        <v xml:space="preserve">  </v>
      </c>
      <c r="BP169" s="42" t="b">
        <f t="shared" si="280"/>
        <v>0</v>
      </c>
      <c r="BQ169" s="42" t="str">
        <f t="shared" si="281"/>
        <v xml:space="preserve">  </v>
      </c>
      <c r="BS169" s="42" t="b">
        <f t="shared" si="282"/>
        <v>0</v>
      </c>
      <c r="BT169" s="47" t="str">
        <f t="shared" si="283"/>
        <v xml:space="preserve">  </v>
      </c>
      <c r="BU169" s="48" t="s">
        <v>72</v>
      </c>
      <c r="BV169" s="38" t="b">
        <f t="shared" si="284"/>
        <v>1</v>
      </c>
      <c r="BW169" s="38">
        <v>0.05</v>
      </c>
      <c r="BY169" s="38" t="b">
        <f t="shared" si="243"/>
        <v>0</v>
      </c>
      <c r="BZ169" s="38" t="str">
        <f t="shared" si="244"/>
        <v xml:space="preserve">  </v>
      </c>
      <c r="CB169" s="38" t="b">
        <f t="shared" si="245"/>
        <v>0</v>
      </c>
      <c r="CC169" s="38" t="str">
        <f t="shared" si="246"/>
        <v xml:space="preserve">  </v>
      </c>
      <c r="CE169" s="38" t="b">
        <f t="shared" si="247"/>
        <v>0</v>
      </c>
      <c r="CF169" s="38" t="str">
        <f t="shared" si="248"/>
        <v xml:space="preserve">  </v>
      </c>
      <c r="CH169" s="38" t="b">
        <f t="shared" si="249"/>
        <v>0</v>
      </c>
      <c r="CI169" s="39" t="str">
        <f t="shared" si="250"/>
        <v xml:space="preserve">  </v>
      </c>
      <c r="CK169" s="67"/>
      <c r="CL169" s="67" t="b">
        <f t="shared" si="286"/>
        <v>0</v>
      </c>
      <c r="CM169" s="67" t="str">
        <f t="shared" si="251"/>
        <v xml:space="preserve">  </v>
      </c>
      <c r="CN169" s="67"/>
      <c r="CO169" s="67" t="b">
        <f t="shared" si="252"/>
        <v>0</v>
      </c>
      <c r="CP169" s="67" t="str">
        <f t="shared" si="253"/>
        <v xml:space="preserve">  </v>
      </c>
      <c r="CQ169" s="67"/>
      <c r="CR169" s="67" t="b">
        <f t="shared" si="287"/>
        <v>0</v>
      </c>
      <c r="CS169" s="67" t="str">
        <f t="shared" si="254"/>
        <v xml:space="preserve">  </v>
      </c>
      <c r="CT169" s="67"/>
      <c r="CU169" s="67" t="b">
        <f t="shared" si="288"/>
        <v>0</v>
      </c>
      <c r="CV169" s="68" t="str">
        <f t="shared" si="255"/>
        <v xml:space="preserve">  </v>
      </c>
      <c r="CW169" s="145">
        <f t="shared" si="289"/>
        <v>0</v>
      </c>
      <c r="CX169" s="146">
        <f t="shared" si="290"/>
        <v>0.05</v>
      </c>
      <c r="DM169" t="s">
        <v>328</v>
      </c>
      <c r="DN169" s="121" t="s">
        <v>328</v>
      </c>
      <c r="DP169" s="73">
        <v>2</v>
      </c>
      <c r="DU169" s="73">
        <v>1</v>
      </c>
    </row>
    <row r="170" spans="2:125">
      <c r="B170" s="149" t="s">
        <v>758</v>
      </c>
      <c r="C170" s="151">
        <v>2831022222</v>
      </c>
      <c r="D170" s="25" t="s">
        <v>608</v>
      </c>
      <c r="E170" t="str">
        <f t="shared" si="291"/>
        <v>8</v>
      </c>
      <c r="F170" t="str">
        <f t="shared" si="292"/>
        <v>81</v>
      </c>
      <c r="G170" t="str">
        <f t="shared" si="293"/>
        <v>ΟΥ</v>
      </c>
      <c r="H170" s="168" t="s">
        <v>654</v>
      </c>
      <c r="I170" s="168" t="s">
        <v>740</v>
      </c>
      <c r="L170" s="25" t="str">
        <f t="shared" si="256"/>
        <v>:</v>
      </c>
      <c r="O170" s="25" t="str">
        <f t="shared" si="257"/>
        <v>:</v>
      </c>
      <c r="P170" s="103">
        <v>40992</v>
      </c>
      <c r="Q170" s="73">
        <f t="shared" si="258"/>
        <v>24</v>
      </c>
      <c r="R170" s="73">
        <f t="shared" si="259"/>
        <v>3</v>
      </c>
      <c r="S170" s="73">
        <f t="shared" si="260"/>
        <v>2012</v>
      </c>
      <c r="T170" s="104">
        <v>0.38541666666666669</v>
      </c>
      <c r="U170" s="105">
        <f t="shared" si="261"/>
        <v>40992</v>
      </c>
      <c r="V170" s="104">
        <v>0.3888888888888889</v>
      </c>
      <c r="W170" s="106">
        <f t="shared" si="262"/>
        <v>0</v>
      </c>
      <c r="X170" s="174">
        <f t="shared" si="263"/>
        <v>3.4722222222222099E-3</v>
      </c>
      <c r="Y170" s="105">
        <f t="shared" si="264"/>
        <v>40992</v>
      </c>
      <c r="Z170" s="104">
        <v>0.3888888888888889</v>
      </c>
      <c r="AA170" s="106">
        <f t="shared" si="265"/>
        <v>0</v>
      </c>
      <c r="AB170" s="174">
        <f t="shared" si="266"/>
        <v>0</v>
      </c>
      <c r="AC170" s="105">
        <f t="shared" si="267"/>
        <v>40992</v>
      </c>
      <c r="AD170" s="104">
        <v>0.41666666666666669</v>
      </c>
      <c r="AE170" s="106">
        <f t="shared" si="268"/>
        <v>0</v>
      </c>
      <c r="AF170" s="174">
        <f t="shared" si="269"/>
        <v>2.777777777777779E-2</v>
      </c>
      <c r="AG170" s="105">
        <f t="shared" si="270"/>
        <v>40992</v>
      </c>
      <c r="AH170" s="104">
        <v>0.44444444444444442</v>
      </c>
      <c r="AI170" s="106">
        <f t="shared" si="271"/>
        <v>0</v>
      </c>
      <c r="AJ170" s="174">
        <f t="shared" si="272"/>
        <v>2.7777777777777735E-2</v>
      </c>
      <c r="AM170" s="106">
        <f t="shared" si="273"/>
        <v>59028480</v>
      </c>
      <c r="AN170" s="174">
        <f t="shared" si="274"/>
        <v>59028480.444444448</v>
      </c>
      <c r="AQ170" s="106">
        <f t="shared" si="240"/>
        <v>0</v>
      </c>
      <c r="AR170" s="174">
        <f t="shared" si="241"/>
        <v>0</v>
      </c>
      <c r="AZ170" s="106">
        <f t="shared" si="242"/>
        <v>0</v>
      </c>
      <c r="BB170" s="33" t="s">
        <v>298</v>
      </c>
      <c r="BC170" s="55" t="s">
        <v>316</v>
      </c>
      <c r="BG170" s="42" t="b">
        <f t="shared" si="275"/>
        <v>0</v>
      </c>
      <c r="BH170" s="42" t="str">
        <f t="shared" si="294"/>
        <v xml:space="preserve">  </v>
      </c>
      <c r="BJ170" s="42" t="b">
        <f t="shared" si="276"/>
        <v>0</v>
      </c>
      <c r="BK170" s="42" t="str">
        <f t="shared" si="277"/>
        <v xml:space="preserve">  </v>
      </c>
      <c r="BM170" s="42" t="b">
        <f t="shared" si="278"/>
        <v>0</v>
      </c>
      <c r="BN170" s="42" t="str">
        <f t="shared" si="279"/>
        <v xml:space="preserve">  </v>
      </c>
      <c r="BP170" s="42" t="b">
        <f t="shared" si="280"/>
        <v>0</v>
      </c>
      <c r="BQ170" s="42" t="str">
        <f t="shared" si="281"/>
        <v xml:space="preserve">  </v>
      </c>
      <c r="BS170" s="42" t="b">
        <f t="shared" si="282"/>
        <v>0</v>
      </c>
      <c r="BT170" s="47" t="str">
        <f t="shared" si="283"/>
        <v xml:space="preserve">  </v>
      </c>
      <c r="BU170" s="48" t="s">
        <v>72</v>
      </c>
      <c r="BV170" s="38" t="b">
        <f t="shared" si="284"/>
        <v>1</v>
      </c>
      <c r="BW170" s="38">
        <v>0.1</v>
      </c>
      <c r="BY170" s="38" t="b">
        <f t="shared" si="243"/>
        <v>0</v>
      </c>
      <c r="BZ170" s="38" t="str">
        <f t="shared" si="244"/>
        <v xml:space="preserve">  </v>
      </c>
      <c r="CB170" s="38" t="b">
        <f t="shared" si="245"/>
        <v>0</v>
      </c>
      <c r="CC170" s="38" t="str">
        <f t="shared" si="246"/>
        <v xml:space="preserve">  </v>
      </c>
      <c r="CE170" s="38" t="b">
        <f t="shared" si="247"/>
        <v>0</v>
      </c>
      <c r="CF170" s="38" t="str">
        <f t="shared" si="248"/>
        <v xml:space="preserve">  </v>
      </c>
      <c r="CH170" s="38" t="b">
        <f t="shared" si="249"/>
        <v>0</v>
      </c>
      <c r="CI170" s="39" t="str">
        <f t="shared" si="250"/>
        <v xml:space="preserve">  </v>
      </c>
      <c r="CK170" s="67"/>
      <c r="CL170" s="67" t="b">
        <f t="shared" si="286"/>
        <v>0</v>
      </c>
      <c r="CM170" s="67" t="str">
        <f t="shared" si="251"/>
        <v xml:space="preserve">  </v>
      </c>
      <c r="CN170" s="67"/>
      <c r="CO170" s="67" t="b">
        <f t="shared" si="252"/>
        <v>0</v>
      </c>
      <c r="CP170" s="67" t="str">
        <f t="shared" si="253"/>
        <v xml:space="preserve">  </v>
      </c>
      <c r="CQ170" s="67"/>
      <c r="CR170" s="67" t="b">
        <f t="shared" si="287"/>
        <v>0</v>
      </c>
      <c r="CS170" s="67" t="str">
        <f t="shared" si="254"/>
        <v xml:space="preserve">  </v>
      </c>
      <c r="CT170" s="67"/>
      <c r="CU170" s="67" t="b">
        <f t="shared" si="288"/>
        <v>0</v>
      </c>
      <c r="CV170" s="68" t="str">
        <f t="shared" si="255"/>
        <v xml:space="preserve">  </v>
      </c>
      <c r="CW170" s="145">
        <f t="shared" si="289"/>
        <v>0</v>
      </c>
      <c r="CX170" s="146">
        <f t="shared" si="290"/>
        <v>0.1</v>
      </c>
      <c r="DL170" t="s">
        <v>294</v>
      </c>
      <c r="DM170" t="s">
        <v>328</v>
      </c>
      <c r="DN170" s="121" t="s">
        <v>328</v>
      </c>
      <c r="DP170" s="73">
        <v>2</v>
      </c>
      <c r="DU170" s="73">
        <v>1</v>
      </c>
    </row>
    <row r="171" spans="2:125">
      <c r="B171" s="149" t="s">
        <v>758</v>
      </c>
      <c r="C171" s="151">
        <v>2831022222</v>
      </c>
      <c r="D171" s="25" t="s">
        <v>608</v>
      </c>
      <c r="E171" s="168" t="str">
        <f t="shared" ref="E171" si="335">LEFT(D171,1)</f>
        <v>8</v>
      </c>
      <c r="F171" s="168" t="str">
        <f t="shared" ref="F171" si="336">MID(D171,2,2)</f>
        <v>81</v>
      </c>
      <c r="G171" s="168" t="str">
        <f t="shared" ref="G171" si="337">RIGHT(D171,2)</f>
        <v>ΟΥ</v>
      </c>
      <c r="H171" s="168" t="s">
        <v>654</v>
      </c>
      <c r="I171" s="168" t="s">
        <v>741</v>
      </c>
      <c r="L171" s="25" t="str">
        <f t="shared" si="256"/>
        <v>:</v>
      </c>
      <c r="O171" s="25" t="str">
        <f t="shared" si="257"/>
        <v>:</v>
      </c>
      <c r="P171" s="103">
        <v>40996</v>
      </c>
      <c r="Q171" s="73">
        <f t="shared" si="258"/>
        <v>28</v>
      </c>
      <c r="R171" s="73">
        <f t="shared" si="259"/>
        <v>3</v>
      </c>
      <c r="S171" s="73">
        <f t="shared" si="260"/>
        <v>2012</v>
      </c>
      <c r="T171" s="104">
        <v>0.4826388888888889</v>
      </c>
      <c r="U171" s="105">
        <f t="shared" si="261"/>
        <v>40996</v>
      </c>
      <c r="V171" s="104">
        <v>0.48749999999999999</v>
      </c>
      <c r="W171" s="106">
        <f t="shared" si="262"/>
        <v>0</v>
      </c>
      <c r="X171" s="174">
        <f t="shared" si="263"/>
        <v>4.8611111111110938E-3</v>
      </c>
      <c r="Y171" s="105">
        <f t="shared" si="264"/>
        <v>40996</v>
      </c>
      <c r="Z171" s="104">
        <v>0.48888888888888887</v>
      </c>
      <c r="AA171" s="106">
        <f t="shared" si="265"/>
        <v>0</v>
      </c>
      <c r="AB171" s="174">
        <f t="shared" si="266"/>
        <v>1.388888888888884E-3</v>
      </c>
      <c r="AC171" s="105">
        <f t="shared" si="267"/>
        <v>40996</v>
      </c>
      <c r="AD171" s="104">
        <v>0.4993055555555555</v>
      </c>
      <c r="AE171" s="106">
        <f t="shared" si="268"/>
        <v>0</v>
      </c>
      <c r="AF171" s="174">
        <f t="shared" si="269"/>
        <v>1.041666666666663E-2</v>
      </c>
      <c r="AG171" s="105">
        <f t="shared" si="270"/>
        <v>40996</v>
      </c>
      <c r="AH171" s="104">
        <v>0.83194444444444438</v>
      </c>
      <c r="AI171" s="106">
        <f t="shared" si="271"/>
        <v>0</v>
      </c>
      <c r="AJ171" s="174">
        <f t="shared" si="272"/>
        <v>0.33263888888888887</v>
      </c>
      <c r="AM171" s="106">
        <f t="shared" si="273"/>
        <v>59034240</v>
      </c>
      <c r="AN171" s="174">
        <f t="shared" si="274"/>
        <v>59034240.831944443</v>
      </c>
      <c r="AQ171" s="106">
        <f t="shared" si="240"/>
        <v>0</v>
      </c>
      <c r="AR171" s="174">
        <f t="shared" si="241"/>
        <v>0</v>
      </c>
      <c r="AZ171" s="106">
        <f t="shared" si="242"/>
        <v>0</v>
      </c>
      <c r="BB171" s="33" t="s">
        <v>298</v>
      </c>
      <c r="BC171" s="55" t="s">
        <v>311</v>
      </c>
      <c r="BG171" s="42" t="b">
        <f t="shared" si="275"/>
        <v>0</v>
      </c>
      <c r="BH171" s="42" t="str">
        <f t="shared" si="294"/>
        <v xml:space="preserve">  </v>
      </c>
      <c r="BJ171" s="42" t="b">
        <f t="shared" si="276"/>
        <v>0</v>
      </c>
      <c r="BK171" s="42" t="str">
        <f t="shared" si="277"/>
        <v xml:space="preserve">  </v>
      </c>
      <c r="BM171" s="42" t="b">
        <f t="shared" si="278"/>
        <v>0</v>
      </c>
      <c r="BN171" s="42" t="str">
        <f t="shared" si="279"/>
        <v xml:space="preserve">  </v>
      </c>
      <c r="BP171" s="42" t="b">
        <f t="shared" si="280"/>
        <v>0</v>
      </c>
      <c r="BQ171" s="42" t="str">
        <f t="shared" si="281"/>
        <v xml:space="preserve">  </v>
      </c>
      <c r="BS171" s="42" t="b">
        <f t="shared" si="282"/>
        <v>0</v>
      </c>
      <c r="BT171" s="47" t="str">
        <f t="shared" si="283"/>
        <v xml:space="preserve">  </v>
      </c>
      <c r="BU171" s="48" t="s">
        <v>72</v>
      </c>
      <c r="BV171" s="38" t="b">
        <f t="shared" si="284"/>
        <v>1</v>
      </c>
      <c r="BW171" s="38">
        <v>2</v>
      </c>
      <c r="BY171" s="38" t="b">
        <f t="shared" si="243"/>
        <v>0</v>
      </c>
      <c r="BZ171" s="38" t="str">
        <f t="shared" si="244"/>
        <v xml:space="preserve">  </v>
      </c>
      <c r="CB171" s="38" t="b">
        <f t="shared" si="245"/>
        <v>0</v>
      </c>
      <c r="CC171" s="38" t="str">
        <f t="shared" si="246"/>
        <v xml:space="preserve">  </v>
      </c>
      <c r="CE171" s="38" t="b">
        <f t="shared" si="247"/>
        <v>0</v>
      </c>
      <c r="CF171" s="38" t="str">
        <f t="shared" si="248"/>
        <v xml:space="preserve">  </v>
      </c>
      <c r="CH171" s="38" t="b">
        <f t="shared" si="249"/>
        <v>0</v>
      </c>
      <c r="CI171" s="39" t="str">
        <f t="shared" si="250"/>
        <v xml:space="preserve">  </v>
      </c>
      <c r="CK171" s="67"/>
      <c r="CL171" s="67" t="b">
        <f t="shared" si="286"/>
        <v>0</v>
      </c>
      <c r="CM171" s="67" t="str">
        <f t="shared" si="251"/>
        <v xml:space="preserve">  </v>
      </c>
      <c r="CN171" s="67"/>
      <c r="CO171" s="67" t="b">
        <f t="shared" si="252"/>
        <v>0</v>
      </c>
      <c r="CP171" s="67" t="str">
        <f t="shared" si="253"/>
        <v xml:space="preserve">  </v>
      </c>
      <c r="CQ171" s="67"/>
      <c r="CR171" s="67" t="b">
        <f t="shared" si="287"/>
        <v>0</v>
      </c>
      <c r="CS171" s="67" t="str">
        <f t="shared" si="254"/>
        <v xml:space="preserve">  </v>
      </c>
      <c r="CT171" s="67"/>
      <c r="CU171" s="67" t="b">
        <f t="shared" si="288"/>
        <v>0</v>
      </c>
      <c r="CV171" s="68" t="str">
        <f t="shared" si="255"/>
        <v xml:space="preserve">  </v>
      </c>
      <c r="CW171" s="145">
        <f t="shared" si="289"/>
        <v>0</v>
      </c>
      <c r="CX171" s="146">
        <f t="shared" si="290"/>
        <v>2</v>
      </c>
      <c r="DL171" t="s">
        <v>294</v>
      </c>
      <c r="DM171" t="s">
        <v>328</v>
      </c>
      <c r="DN171" s="121" t="s">
        <v>328</v>
      </c>
      <c r="DP171" s="120">
        <v>4</v>
      </c>
      <c r="DS171" s="73">
        <v>1</v>
      </c>
      <c r="DU171" s="120">
        <v>1</v>
      </c>
    </row>
    <row r="172" spans="2:125">
      <c r="B172" s="149" t="s">
        <v>758</v>
      </c>
      <c r="C172" s="151">
        <v>2831022222</v>
      </c>
      <c r="D172" s="25" t="s">
        <v>608</v>
      </c>
      <c r="E172" s="168" t="str">
        <f>LEFT(D172,1)</f>
        <v>8</v>
      </c>
      <c r="F172" s="168" t="str">
        <f>MID(D172,2,2)</f>
        <v>81</v>
      </c>
      <c r="G172" s="168" t="str">
        <f>RIGHT(D172,2)</f>
        <v>ΟΥ</v>
      </c>
      <c r="H172" s="168" t="s">
        <v>626</v>
      </c>
      <c r="I172" s="168" t="s">
        <v>742</v>
      </c>
      <c r="L172" s="25" t="str">
        <f t="shared" si="256"/>
        <v>:</v>
      </c>
      <c r="O172" s="25" t="str">
        <f t="shared" si="257"/>
        <v>:</v>
      </c>
      <c r="P172" s="103">
        <v>40997</v>
      </c>
      <c r="Q172" s="73">
        <f t="shared" si="258"/>
        <v>29</v>
      </c>
      <c r="R172" s="73">
        <f t="shared" si="259"/>
        <v>3</v>
      </c>
      <c r="S172" s="73">
        <f t="shared" si="260"/>
        <v>2012</v>
      </c>
      <c r="T172" s="104">
        <v>0.58333333333333337</v>
      </c>
      <c r="U172" s="105">
        <f t="shared" si="261"/>
        <v>40997</v>
      </c>
      <c r="V172" s="104">
        <v>0.58680555555555558</v>
      </c>
      <c r="W172" s="106">
        <f t="shared" si="262"/>
        <v>0</v>
      </c>
      <c r="X172" s="174">
        <f t="shared" si="263"/>
        <v>3.4722222222222099E-3</v>
      </c>
      <c r="Y172" s="105">
        <f t="shared" si="264"/>
        <v>40997</v>
      </c>
      <c r="Z172" s="104">
        <v>0.59027777777777779</v>
      </c>
      <c r="AA172" s="106">
        <f t="shared" si="265"/>
        <v>0</v>
      </c>
      <c r="AB172" s="174">
        <f t="shared" si="266"/>
        <v>3.4722222222222099E-3</v>
      </c>
      <c r="AC172" s="105">
        <f t="shared" si="267"/>
        <v>40997</v>
      </c>
      <c r="AD172" s="104">
        <v>0.59375</v>
      </c>
      <c r="AE172" s="106">
        <f t="shared" si="268"/>
        <v>0</v>
      </c>
      <c r="AF172" s="174">
        <f t="shared" si="269"/>
        <v>3.4722222222222099E-3</v>
      </c>
      <c r="AG172" s="105">
        <f t="shared" si="270"/>
        <v>40997</v>
      </c>
      <c r="AH172" s="104">
        <v>0.63124999999999998</v>
      </c>
      <c r="AI172" s="106">
        <f t="shared" si="271"/>
        <v>0</v>
      </c>
      <c r="AJ172" s="174">
        <f t="shared" si="272"/>
        <v>3.7499999999999978E-2</v>
      </c>
      <c r="AM172" s="106">
        <f t="shared" si="273"/>
        <v>59035680</v>
      </c>
      <c r="AN172" s="174">
        <f t="shared" si="274"/>
        <v>59035680.631250001</v>
      </c>
      <c r="AQ172" s="106">
        <f t="shared" si="240"/>
        <v>0</v>
      </c>
      <c r="AR172" s="174">
        <f t="shared" si="241"/>
        <v>0</v>
      </c>
      <c r="AZ172" s="106">
        <f t="shared" si="242"/>
        <v>0</v>
      </c>
      <c r="BB172" s="33" t="s">
        <v>298</v>
      </c>
      <c r="BC172" s="55" t="s">
        <v>316</v>
      </c>
      <c r="BG172" s="42" t="b">
        <f t="shared" si="275"/>
        <v>0</v>
      </c>
      <c r="BH172" s="42" t="str">
        <f t="shared" si="294"/>
        <v xml:space="preserve">  </v>
      </c>
      <c r="BJ172" s="42" t="b">
        <f t="shared" si="276"/>
        <v>0</v>
      </c>
      <c r="BK172" s="42" t="str">
        <f t="shared" si="277"/>
        <v xml:space="preserve">  </v>
      </c>
      <c r="BM172" s="42" t="b">
        <f t="shared" si="278"/>
        <v>0</v>
      </c>
      <c r="BN172" s="42" t="str">
        <f t="shared" si="279"/>
        <v xml:space="preserve">  </v>
      </c>
      <c r="BP172" s="42" t="b">
        <f t="shared" si="280"/>
        <v>0</v>
      </c>
      <c r="BQ172" s="42" t="str">
        <f t="shared" si="281"/>
        <v xml:space="preserve">  </v>
      </c>
      <c r="BS172" s="42" t="b">
        <f t="shared" si="282"/>
        <v>0</v>
      </c>
      <c r="BT172" s="47" t="str">
        <f t="shared" si="283"/>
        <v xml:space="preserve">  </v>
      </c>
      <c r="BU172" s="48" t="s">
        <v>72</v>
      </c>
      <c r="BV172" s="38" t="b">
        <f t="shared" si="284"/>
        <v>1</v>
      </c>
      <c r="BW172" s="38">
        <v>1</v>
      </c>
      <c r="BY172" s="38" t="b">
        <f t="shared" si="243"/>
        <v>0</v>
      </c>
      <c r="BZ172" s="38" t="str">
        <f t="shared" si="244"/>
        <v xml:space="preserve">  </v>
      </c>
      <c r="CB172" s="38" t="b">
        <f t="shared" si="245"/>
        <v>0</v>
      </c>
      <c r="CC172" s="38" t="str">
        <f t="shared" si="246"/>
        <v xml:space="preserve">  </v>
      </c>
      <c r="CE172" s="38" t="b">
        <f t="shared" si="247"/>
        <v>0</v>
      </c>
      <c r="CF172" s="38" t="str">
        <f t="shared" si="248"/>
        <v xml:space="preserve">  </v>
      </c>
      <c r="CH172" s="38" t="b">
        <f t="shared" si="249"/>
        <v>0</v>
      </c>
      <c r="CI172" s="39" t="str">
        <f t="shared" si="250"/>
        <v xml:space="preserve">  </v>
      </c>
      <c r="CK172" s="67"/>
      <c r="CL172" s="67" t="b">
        <f t="shared" si="286"/>
        <v>0</v>
      </c>
      <c r="CM172" s="67" t="str">
        <f t="shared" si="251"/>
        <v xml:space="preserve">  </v>
      </c>
      <c r="CN172" s="67"/>
      <c r="CO172" s="67" t="b">
        <f t="shared" si="252"/>
        <v>0</v>
      </c>
      <c r="CP172" s="67" t="str">
        <f t="shared" si="253"/>
        <v xml:space="preserve">  </v>
      </c>
      <c r="CQ172" s="67"/>
      <c r="CR172" s="67" t="b">
        <f t="shared" si="287"/>
        <v>0</v>
      </c>
      <c r="CS172" s="67" t="str">
        <f t="shared" si="254"/>
        <v xml:space="preserve">  </v>
      </c>
      <c r="CT172" s="67"/>
      <c r="CU172" s="67" t="b">
        <f t="shared" si="288"/>
        <v>0</v>
      </c>
      <c r="CV172" s="68" t="str">
        <f t="shared" si="255"/>
        <v xml:space="preserve">  </v>
      </c>
      <c r="CW172" s="145">
        <f t="shared" si="289"/>
        <v>0</v>
      </c>
      <c r="CX172" s="146">
        <f t="shared" si="290"/>
        <v>1</v>
      </c>
      <c r="DL172" t="s">
        <v>294</v>
      </c>
      <c r="DM172" t="s">
        <v>328</v>
      </c>
      <c r="DN172" s="121" t="s">
        <v>328</v>
      </c>
      <c r="DP172" s="120">
        <v>2</v>
      </c>
      <c r="DU172" s="120">
        <v>1</v>
      </c>
    </row>
    <row r="173" spans="2:125">
      <c r="B173" s="149" t="s">
        <v>758</v>
      </c>
      <c r="C173" s="151">
        <v>2831022222</v>
      </c>
      <c r="D173" s="25" t="s">
        <v>608</v>
      </c>
      <c r="E173" t="str">
        <f t="shared" si="291"/>
        <v>8</v>
      </c>
      <c r="F173" t="str">
        <f t="shared" si="292"/>
        <v>81</v>
      </c>
      <c r="G173" t="str">
        <f t="shared" si="293"/>
        <v>ΟΥ</v>
      </c>
      <c r="H173" s="168" t="s">
        <v>629</v>
      </c>
      <c r="I173" s="168" t="s">
        <v>685</v>
      </c>
      <c r="L173" s="25" t="str">
        <f t="shared" si="256"/>
        <v>:</v>
      </c>
      <c r="O173" s="25" t="str">
        <f t="shared" si="257"/>
        <v>:</v>
      </c>
      <c r="P173" s="103">
        <v>40997</v>
      </c>
      <c r="Q173" s="73">
        <f t="shared" si="258"/>
        <v>29</v>
      </c>
      <c r="R173" s="73">
        <f t="shared" si="259"/>
        <v>3</v>
      </c>
      <c r="S173" s="73">
        <f t="shared" si="260"/>
        <v>2012</v>
      </c>
      <c r="T173" s="104">
        <v>0.53472222222222221</v>
      </c>
      <c r="U173" s="105">
        <f t="shared" si="261"/>
        <v>40997</v>
      </c>
      <c r="V173" s="104">
        <v>0.53749999999999998</v>
      </c>
      <c r="W173" s="106">
        <f t="shared" si="262"/>
        <v>0</v>
      </c>
      <c r="X173" s="174">
        <f t="shared" si="263"/>
        <v>2.7777777777777679E-3</v>
      </c>
      <c r="Y173" s="105">
        <f t="shared" si="264"/>
        <v>40997</v>
      </c>
      <c r="Z173" s="104">
        <v>0.54166666666666663</v>
      </c>
      <c r="AA173" s="106">
        <f t="shared" si="265"/>
        <v>0</v>
      </c>
      <c r="AB173" s="174">
        <f t="shared" si="266"/>
        <v>4.1666666666666519E-3</v>
      </c>
      <c r="AC173" s="105">
        <f t="shared" si="267"/>
        <v>40997</v>
      </c>
      <c r="AD173" s="104">
        <v>0.55069444444444449</v>
      </c>
      <c r="AE173" s="106">
        <f t="shared" si="268"/>
        <v>0</v>
      </c>
      <c r="AF173" s="174">
        <f t="shared" si="269"/>
        <v>9.0277777777778567E-3</v>
      </c>
      <c r="AG173" s="105">
        <f t="shared" si="270"/>
        <v>40997</v>
      </c>
      <c r="AH173" s="104">
        <v>0.59722222222222221</v>
      </c>
      <c r="AI173" s="106">
        <f t="shared" si="271"/>
        <v>0</v>
      </c>
      <c r="AJ173" s="174">
        <f t="shared" si="272"/>
        <v>4.6527777777777724E-2</v>
      </c>
      <c r="AM173" s="106">
        <f t="shared" si="273"/>
        <v>59035680</v>
      </c>
      <c r="AN173" s="174">
        <f t="shared" si="274"/>
        <v>59035680.597222224</v>
      </c>
      <c r="AQ173" s="106">
        <f t="shared" si="240"/>
        <v>0</v>
      </c>
      <c r="AR173" s="174">
        <f t="shared" si="241"/>
        <v>0</v>
      </c>
      <c r="AZ173" s="106">
        <f t="shared" si="242"/>
        <v>0</v>
      </c>
      <c r="BB173" s="33" t="s">
        <v>298</v>
      </c>
      <c r="BC173" s="55" t="s">
        <v>311</v>
      </c>
      <c r="BG173" s="42" t="b">
        <f t="shared" si="275"/>
        <v>0</v>
      </c>
      <c r="BH173" s="42" t="str">
        <f t="shared" si="294"/>
        <v xml:space="preserve">  </v>
      </c>
      <c r="BJ173" s="42" t="b">
        <f t="shared" si="276"/>
        <v>0</v>
      </c>
      <c r="BK173" s="42" t="str">
        <f t="shared" si="277"/>
        <v xml:space="preserve">  </v>
      </c>
      <c r="BM173" s="42" t="b">
        <f t="shared" si="278"/>
        <v>0</v>
      </c>
      <c r="BN173" s="42" t="str">
        <f t="shared" si="279"/>
        <v xml:space="preserve">  </v>
      </c>
      <c r="BP173" s="42" t="b">
        <f t="shared" si="280"/>
        <v>0</v>
      </c>
      <c r="BQ173" s="42" t="str">
        <f t="shared" si="281"/>
        <v xml:space="preserve">  </v>
      </c>
      <c r="BS173" s="42" t="b">
        <f t="shared" si="282"/>
        <v>0</v>
      </c>
      <c r="BT173" s="47" t="str">
        <f t="shared" si="283"/>
        <v xml:space="preserve">  </v>
      </c>
      <c r="BU173" s="48" t="s">
        <v>72</v>
      </c>
      <c r="BV173" s="38" t="b">
        <f t="shared" si="284"/>
        <v>1</v>
      </c>
      <c r="BW173" s="38">
        <v>0.5</v>
      </c>
      <c r="BY173" s="38" t="b">
        <f t="shared" si="243"/>
        <v>0</v>
      </c>
      <c r="BZ173" s="38" t="str">
        <f t="shared" si="244"/>
        <v xml:space="preserve">  </v>
      </c>
      <c r="CB173" s="38" t="b">
        <f t="shared" si="245"/>
        <v>0</v>
      </c>
      <c r="CC173" s="38" t="str">
        <f t="shared" si="246"/>
        <v xml:space="preserve">  </v>
      </c>
      <c r="CE173" s="38" t="b">
        <f t="shared" si="247"/>
        <v>0</v>
      </c>
      <c r="CF173" s="38" t="str">
        <f t="shared" si="248"/>
        <v xml:space="preserve">  </v>
      </c>
      <c r="CH173" s="38" t="b">
        <f t="shared" si="249"/>
        <v>0</v>
      </c>
      <c r="CI173" s="39" t="str">
        <f t="shared" si="250"/>
        <v xml:space="preserve">  </v>
      </c>
      <c r="CK173" s="67"/>
      <c r="CL173" s="67" t="b">
        <f t="shared" si="286"/>
        <v>0</v>
      </c>
      <c r="CM173" s="67" t="str">
        <f t="shared" si="251"/>
        <v xml:space="preserve">  </v>
      </c>
      <c r="CN173" s="67"/>
      <c r="CO173" s="67" t="b">
        <f t="shared" si="252"/>
        <v>0</v>
      </c>
      <c r="CP173" s="67" t="str">
        <f t="shared" si="253"/>
        <v xml:space="preserve">  </v>
      </c>
      <c r="CQ173" s="67"/>
      <c r="CR173" s="67" t="b">
        <f t="shared" si="287"/>
        <v>0</v>
      </c>
      <c r="CS173" s="67" t="str">
        <f t="shared" si="254"/>
        <v xml:space="preserve">  </v>
      </c>
      <c r="CT173" s="67"/>
      <c r="CU173" s="67" t="b">
        <f t="shared" si="288"/>
        <v>0</v>
      </c>
      <c r="CV173" s="68" t="str">
        <f t="shared" si="255"/>
        <v xml:space="preserve">  </v>
      </c>
      <c r="CW173" s="145">
        <f t="shared" si="289"/>
        <v>0</v>
      </c>
      <c r="CX173" s="146">
        <f t="shared" si="290"/>
        <v>0.5</v>
      </c>
      <c r="DL173" t="s">
        <v>294</v>
      </c>
      <c r="DM173" t="s">
        <v>328</v>
      </c>
      <c r="DN173" s="121" t="s">
        <v>328</v>
      </c>
      <c r="DP173" s="120">
        <v>2</v>
      </c>
      <c r="DU173" s="120">
        <v>1</v>
      </c>
    </row>
    <row r="174" spans="2:125">
      <c r="B174" s="149" t="s">
        <v>758</v>
      </c>
      <c r="C174" s="151">
        <v>2831022222</v>
      </c>
      <c r="D174" s="25" t="s">
        <v>608</v>
      </c>
      <c r="E174" s="168" t="str">
        <f t="shared" ref="E174" si="338">LEFT(D174,1)</f>
        <v>8</v>
      </c>
      <c r="F174" s="168" t="str">
        <f t="shared" ref="F174" si="339">MID(D174,2,2)</f>
        <v>81</v>
      </c>
      <c r="G174" s="168" t="str">
        <f t="shared" ref="G174" si="340">RIGHT(D174,2)</f>
        <v>ΟΥ</v>
      </c>
      <c r="H174" s="168" t="s">
        <v>629</v>
      </c>
      <c r="I174" s="168" t="s">
        <v>743</v>
      </c>
      <c r="L174" s="25" t="str">
        <f t="shared" si="256"/>
        <v>:</v>
      </c>
      <c r="O174" s="25" t="str">
        <f t="shared" si="257"/>
        <v>:</v>
      </c>
      <c r="P174" s="103">
        <v>40998</v>
      </c>
      <c r="Q174" s="73">
        <f t="shared" si="258"/>
        <v>30</v>
      </c>
      <c r="R174" s="73">
        <f t="shared" si="259"/>
        <v>3</v>
      </c>
      <c r="S174" s="73">
        <f t="shared" si="260"/>
        <v>2012</v>
      </c>
      <c r="T174" s="104">
        <v>0.70833333333333337</v>
      </c>
      <c r="U174" s="105">
        <f t="shared" si="261"/>
        <v>40998</v>
      </c>
      <c r="V174" s="104">
        <v>0.7090277777777777</v>
      </c>
      <c r="W174" s="106">
        <f t="shared" si="262"/>
        <v>0</v>
      </c>
      <c r="X174" s="174">
        <f t="shared" si="263"/>
        <v>6.9444444444433095E-4</v>
      </c>
      <c r="Y174" s="105">
        <f t="shared" si="264"/>
        <v>40998</v>
      </c>
      <c r="Z174" s="104">
        <v>0.70972222222222225</v>
      </c>
      <c r="AA174" s="106">
        <f t="shared" si="265"/>
        <v>0</v>
      </c>
      <c r="AB174" s="174">
        <f t="shared" si="266"/>
        <v>6.94444444444553E-4</v>
      </c>
      <c r="AC174" s="105">
        <f t="shared" si="267"/>
        <v>40998</v>
      </c>
      <c r="AD174" s="104">
        <v>0.71527777777777779</v>
      </c>
      <c r="AE174" s="106">
        <f t="shared" si="268"/>
        <v>0</v>
      </c>
      <c r="AF174" s="174">
        <f t="shared" si="269"/>
        <v>5.5555555555555358E-3</v>
      </c>
      <c r="AG174" s="105">
        <f t="shared" si="270"/>
        <v>40998</v>
      </c>
      <c r="AH174" s="104">
        <v>0.80555555555555547</v>
      </c>
      <c r="AI174" s="106">
        <f t="shared" si="271"/>
        <v>0</v>
      </c>
      <c r="AJ174" s="174">
        <f t="shared" si="272"/>
        <v>9.0277777777777679E-2</v>
      </c>
      <c r="AM174" s="106">
        <f t="shared" si="273"/>
        <v>59037120</v>
      </c>
      <c r="AN174" s="174">
        <f t="shared" si="274"/>
        <v>59037120.805555552</v>
      </c>
      <c r="AQ174" s="106">
        <f t="shared" si="240"/>
        <v>0</v>
      </c>
      <c r="AR174" s="174">
        <f t="shared" si="241"/>
        <v>0</v>
      </c>
      <c r="AZ174" s="106">
        <f t="shared" si="242"/>
        <v>0</v>
      </c>
      <c r="BB174" s="33" t="s">
        <v>298</v>
      </c>
      <c r="BC174" s="55" t="s">
        <v>311</v>
      </c>
      <c r="BG174" s="42" t="b">
        <f t="shared" si="275"/>
        <v>0</v>
      </c>
      <c r="BH174" s="42" t="str">
        <f t="shared" si="294"/>
        <v xml:space="preserve">  </v>
      </c>
      <c r="BJ174" s="42" t="b">
        <f t="shared" si="276"/>
        <v>0</v>
      </c>
      <c r="BK174" s="42" t="str">
        <f t="shared" si="277"/>
        <v xml:space="preserve">  </v>
      </c>
      <c r="BM174" s="42" t="b">
        <f t="shared" si="278"/>
        <v>0</v>
      </c>
      <c r="BN174" s="42" t="str">
        <f t="shared" si="279"/>
        <v xml:space="preserve">  </v>
      </c>
      <c r="BP174" s="42" t="b">
        <f t="shared" si="280"/>
        <v>0</v>
      </c>
      <c r="BQ174" s="42" t="str">
        <f t="shared" si="281"/>
        <v xml:space="preserve">  </v>
      </c>
      <c r="BS174" s="42" t="b">
        <f t="shared" si="282"/>
        <v>0</v>
      </c>
      <c r="BT174" s="47" t="str">
        <f t="shared" si="283"/>
        <v xml:space="preserve">  </v>
      </c>
      <c r="BU174" s="48" t="s">
        <v>72</v>
      </c>
      <c r="BV174" s="38" t="b">
        <f t="shared" si="284"/>
        <v>1</v>
      </c>
      <c r="BW174" s="38">
        <v>3</v>
      </c>
      <c r="BY174" s="38" t="b">
        <f t="shared" si="243"/>
        <v>0</v>
      </c>
      <c r="BZ174" s="38" t="str">
        <f t="shared" si="244"/>
        <v xml:space="preserve">  </v>
      </c>
      <c r="CB174" s="38" t="b">
        <f t="shared" si="245"/>
        <v>0</v>
      </c>
      <c r="CC174" s="38" t="str">
        <f t="shared" si="246"/>
        <v xml:space="preserve">  </v>
      </c>
      <c r="CE174" s="38" t="b">
        <f t="shared" si="247"/>
        <v>0</v>
      </c>
      <c r="CF174" s="38" t="str">
        <f t="shared" si="248"/>
        <v xml:space="preserve">  </v>
      </c>
      <c r="CH174" s="38" t="b">
        <f t="shared" si="249"/>
        <v>0</v>
      </c>
      <c r="CI174" s="39" t="str">
        <f t="shared" si="250"/>
        <v xml:space="preserve">  </v>
      </c>
      <c r="CK174" s="67"/>
      <c r="CL174" s="67" t="b">
        <f t="shared" si="286"/>
        <v>0</v>
      </c>
      <c r="CM174" s="67" t="str">
        <f t="shared" si="251"/>
        <v xml:space="preserve">  </v>
      </c>
      <c r="CN174" s="67"/>
      <c r="CO174" s="67" t="b">
        <f t="shared" si="252"/>
        <v>0</v>
      </c>
      <c r="CP174" s="67" t="str">
        <f t="shared" si="253"/>
        <v xml:space="preserve">  </v>
      </c>
      <c r="CQ174" s="67"/>
      <c r="CR174" s="67" t="b">
        <f t="shared" si="287"/>
        <v>0</v>
      </c>
      <c r="CS174" s="67" t="str">
        <f t="shared" si="254"/>
        <v xml:space="preserve">  </v>
      </c>
      <c r="CT174" s="67"/>
      <c r="CU174" s="67" t="b">
        <f t="shared" si="288"/>
        <v>0</v>
      </c>
      <c r="CV174" s="68" t="str">
        <f t="shared" si="255"/>
        <v xml:space="preserve">  </v>
      </c>
      <c r="CW174" s="145">
        <f t="shared" si="289"/>
        <v>0</v>
      </c>
      <c r="CX174" s="146">
        <f t="shared" si="290"/>
        <v>3</v>
      </c>
      <c r="DM174" t="s">
        <v>328</v>
      </c>
      <c r="DN174" s="121" t="s">
        <v>328</v>
      </c>
      <c r="DP174" s="120">
        <v>4</v>
      </c>
      <c r="DU174" s="120">
        <v>2</v>
      </c>
    </row>
    <row r="175" spans="2:125">
      <c r="B175" s="149" t="s">
        <v>758</v>
      </c>
      <c r="C175" s="151">
        <v>2831022222</v>
      </c>
      <c r="D175" s="25" t="s">
        <v>608</v>
      </c>
      <c r="E175" s="168" t="str">
        <f>LEFT(D175,1)</f>
        <v>8</v>
      </c>
      <c r="F175" s="168" t="str">
        <f>MID(D175,2,2)</f>
        <v>81</v>
      </c>
      <c r="G175" s="168" t="str">
        <f>RIGHT(D175,2)</f>
        <v>ΟΥ</v>
      </c>
      <c r="H175" s="168" t="s">
        <v>626</v>
      </c>
      <c r="I175" s="168" t="s">
        <v>636</v>
      </c>
      <c r="L175" s="25" t="str">
        <f t="shared" si="256"/>
        <v>:</v>
      </c>
      <c r="O175" s="25" t="str">
        <f t="shared" si="257"/>
        <v>:</v>
      </c>
      <c r="P175" s="103">
        <v>40999</v>
      </c>
      <c r="Q175" s="73">
        <f t="shared" si="258"/>
        <v>31</v>
      </c>
      <c r="R175" s="73">
        <f t="shared" si="259"/>
        <v>3</v>
      </c>
      <c r="S175" s="73">
        <f t="shared" si="260"/>
        <v>2012</v>
      </c>
      <c r="T175" s="104">
        <v>0.79027777777777775</v>
      </c>
      <c r="U175" s="105">
        <f t="shared" si="261"/>
        <v>40999</v>
      </c>
      <c r="W175" s="106">
        <f t="shared" si="262"/>
        <v>0</v>
      </c>
      <c r="X175" s="174">
        <f t="shared" si="263"/>
        <v>0.79027777777777775</v>
      </c>
      <c r="Y175" s="105">
        <f t="shared" si="264"/>
        <v>40999</v>
      </c>
      <c r="Z175" s="104">
        <v>0.7909722222222223</v>
      </c>
      <c r="AA175" s="106">
        <f t="shared" si="265"/>
        <v>0</v>
      </c>
      <c r="AB175" s="174">
        <f t="shared" si="266"/>
        <v>0.7909722222222223</v>
      </c>
      <c r="AC175" s="105">
        <f t="shared" si="267"/>
        <v>40999</v>
      </c>
      <c r="AD175" s="104">
        <v>0.79166666666666663</v>
      </c>
      <c r="AE175" s="106">
        <f t="shared" si="268"/>
        <v>0</v>
      </c>
      <c r="AF175" s="174">
        <f t="shared" si="269"/>
        <v>6.9444444444433095E-4</v>
      </c>
      <c r="AG175" s="105">
        <f t="shared" si="270"/>
        <v>40999</v>
      </c>
      <c r="AH175" s="104">
        <v>0.80902777777777779</v>
      </c>
      <c r="AI175" s="106">
        <f t="shared" si="271"/>
        <v>0</v>
      </c>
      <c r="AJ175" s="174">
        <f t="shared" si="272"/>
        <v>1.736111111111116E-2</v>
      </c>
      <c r="AM175" s="106">
        <f t="shared" si="273"/>
        <v>59038560</v>
      </c>
      <c r="AN175" s="174">
        <f t="shared" si="274"/>
        <v>59038560.809027776</v>
      </c>
      <c r="AQ175" s="106">
        <f t="shared" si="240"/>
        <v>0</v>
      </c>
      <c r="AR175" s="174">
        <f t="shared" si="241"/>
        <v>0</v>
      </c>
      <c r="AZ175" s="106">
        <f t="shared" si="242"/>
        <v>0</v>
      </c>
      <c r="BB175" s="33" t="s">
        <v>298</v>
      </c>
      <c r="BC175" s="55" t="s">
        <v>316</v>
      </c>
      <c r="BG175" s="42" t="b">
        <f t="shared" si="275"/>
        <v>0</v>
      </c>
      <c r="BH175" s="42" t="str">
        <f t="shared" si="294"/>
        <v xml:space="preserve">  </v>
      </c>
      <c r="BJ175" s="42" t="b">
        <f t="shared" si="276"/>
        <v>0</v>
      </c>
      <c r="BK175" s="42" t="str">
        <f t="shared" si="277"/>
        <v xml:space="preserve">  </v>
      </c>
      <c r="BM175" s="42" t="b">
        <f t="shared" si="278"/>
        <v>0</v>
      </c>
      <c r="BN175" s="42" t="str">
        <f t="shared" si="279"/>
        <v xml:space="preserve">  </v>
      </c>
      <c r="BP175" s="42" t="b">
        <f t="shared" si="280"/>
        <v>0</v>
      </c>
      <c r="BQ175" s="42" t="str">
        <f t="shared" si="281"/>
        <v xml:space="preserve">  </v>
      </c>
      <c r="BS175" s="42" t="b">
        <f t="shared" si="282"/>
        <v>0</v>
      </c>
      <c r="BT175" s="47" t="str">
        <f t="shared" si="283"/>
        <v xml:space="preserve">  </v>
      </c>
      <c r="BU175" s="48" t="s">
        <v>72</v>
      </c>
      <c r="BV175" s="38" t="b">
        <f t="shared" si="284"/>
        <v>1</v>
      </c>
      <c r="BW175" s="38">
        <v>0.01</v>
      </c>
      <c r="BY175" s="38" t="b">
        <f t="shared" si="243"/>
        <v>0</v>
      </c>
      <c r="BZ175" s="38" t="str">
        <f t="shared" si="244"/>
        <v xml:space="preserve">  </v>
      </c>
      <c r="CB175" s="38" t="b">
        <f t="shared" si="245"/>
        <v>0</v>
      </c>
      <c r="CC175" s="38" t="str">
        <f t="shared" si="246"/>
        <v xml:space="preserve">  </v>
      </c>
      <c r="CE175" s="38" t="b">
        <f t="shared" si="247"/>
        <v>0</v>
      </c>
      <c r="CF175" s="38" t="str">
        <f t="shared" si="248"/>
        <v xml:space="preserve">  </v>
      </c>
      <c r="CH175" s="38" t="b">
        <f t="shared" si="249"/>
        <v>0</v>
      </c>
      <c r="CI175" s="39" t="str">
        <f t="shared" si="250"/>
        <v xml:space="preserve">  </v>
      </c>
      <c r="CK175" s="67"/>
      <c r="CL175" s="67" t="b">
        <f t="shared" si="286"/>
        <v>0</v>
      </c>
      <c r="CM175" s="67" t="str">
        <f t="shared" si="251"/>
        <v xml:space="preserve">  </v>
      </c>
      <c r="CN175" s="67"/>
      <c r="CO175" s="67" t="b">
        <f t="shared" si="252"/>
        <v>0</v>
      </c>
      <c r="CP175" s="67" t="str">
        <f t="shared" si="253"/>
        <v xml:space="preserve">  </v>
      </c>
      <c r="CQ175" s="67"/>
      <c r="CR175" s="67" t="b">
        <f t="shared" si="287"/>
        <v>0</v>
      </c>
      <c r="CS175" s="67" t="str">
        <f t="shared" si="254"/>
        <v xml:space="preserve">  </v>
      </c>
      <c r="CT175" s="67"/>
      <c r="CU175" s="67" t="b">
        <f t="shared" si="288"/>
        <v>0</v>
      </c>
      <c r="CV175" s="68" t="str">
        <f t="shared" si="255"/>
        <v xml:space="preserve">  </v>
      </c>
      <c r="CW175" s="145">
        <f t="shared" si="289"/>
        <v>0</v>
      </c>
      <c r="CX175" s="146">
        <f t="shared" si="290"/>
        <v>0.01</v>
      </c>
      <c r="DL175" t="s">
        <v>294</v>
      </c>
      <c r="DM175" t="s">
        <v>328</v>
      </c>
      <c r="DN175" s="121" t="s">
        <v>328</v>
      </c>
      <c r="DP175" s="120">
        <v>2</v>
      </c>
      <c r="DU175" s="120">
        <v>1</v>
      </c>
    </row>
    <row r="176" spans="2:125">
      <c r="E176" t="str">
        <f t="shared" si="291"/>
        <v/>
      </c>
      <c r="F176" t="str">
        <f t="shared" si="292"/>
        <v/>
      </c>
      <c r="G176" t="str">
        <f t="shared" si="293"/>
        <v/>
      </c>
      <c r="L176" s="25" t="str">
        <f t="shared" si="256"/>
        <v>:</v>
      </c>
      <c r="O176" s="25" t="str">
        <f t="shared" si="257"/>
        <v>:</v>
      </c>
      <c r="Q176" s="73">
        <f t="shared" si="258"/>
        <v>0</v>
      </c>
      <c r="R176" s="73">
        <f t="shared" si="259"/>
        <v>1</v>
      </c>
      <c r="S176" s="73">
        <f t="shared" si="260"/>
        <v>1900</v>
      </c>
      <c r="W176" s="106">
        <f t="shared" si="262"/>
        <v>0</v>
      </c>
      <c r="X176" s="174">
        <f t="shared" si="263"/>
        <v>0</v>
      </c>
      <c r="AA176" s="106">
        <f t="shared" si="265"/>
        <v>0</v>
      </c>
      <c r="AB176" s="174">
        <f t="shared" si="266"/>
        <v>0</v>
      </c>
      <c r="AE176" s="106">
        <f t="shared" si="268"/>
        <v>0</v>
      </c>
      <c r="AF176" s="174">
        <f t="shared" si="269"/>
        <v>0</v>
      </c>
      <c r="AI176" s="106">
        <f t="shared" si="271"/>
        <v>0</v>
      </c>
      <c r="AJ176" s="174">
        <f t="shared" si="272"/>
        <v>0</v>
      </c>
      <c r="AM176" s="106">
        <f t="shared" si="273"/>
        <v>0</v>
      </c>
      <c r="AN176" s="174">
        <f t="shared" si="274"/>
        <v>0</v>
      </c>
      <c r="AQ176" s="106">
        <f t="shared" si="240"/>
        <v>0</v>
      </c>
      <c r="AR176" s="174">
        <f t="shared" si="241"/>
        <v>0</v>
      </c>
      <c r="AZ176" s="106">
        <f t="shared" si="242"/>
        <v>0</v>
      </c>
      <c r="BG176" s="42" t="b">
        <f t="shared" si="275"/>
        <v>0</v>
      </c>
      <c r="BH176" s="42" t="str">
        <f t="shared" si="294"/>
        <v xml:space="preserve">  </v>
      </c>
      <c r="BJ176" s="42" t="b">
        <f t="shared" si="276"/>
        <v>0</v>
      </c>
      <c r="BK176" s="42" t="str">
        <f t="shared" si="277"/>
        <v xml:space="preserve">  </v>
      </c>
      <c r="BM176" s="42" t="b">
        <f t="shared" si="278"/>
        <v>0</v>
      </c>
      <c r="BN176" s="42" t="str">
        <f t="shared" si="279"/>
        <v xml:space="preserve">  </v>
      </c>
      <c r="BP176" s="42" t="b">
        <f t="shared" si="280"/>
        <v>0</v>
      </c>
      <c r="BQ176" s="42" t="str">
        <f t="shared" si="281"/>
        <v xml:space="preserve">  </v>
      </c>
      <c r="BS176" s="42" t="b">
        <f t="shared" si="282"/>
        <v>0</v>
      </c>
      <c r="BT176" s="47" t="str">
        <f t="shared" si="283"/>
        <v xml:space="preserve">  </v>
      </c>
      <c r="BV176" s="38" t="b">
        <f t="shared" si="284"/>
        <v>0</v>
      </c>
      <c r="BW176" s="38" t="str">
        <f t="shared" si="285"/>
        <v xml:space="preserve">  </v>
      </c>
      <c r="BY176" s="38" t="b">
        <f t="shared" si="243"/>
        <v>0</v>
      </c>
      <c r="BZ176" s="38" t="str">
        <f t="shared" si="244"/>
        <v xml:space="preserve">  </v>
      </c>
      <c r="CB176" s="38" t="b">
        <f t="shared" si="245"/>
        <v>0</v>
      </c>
      <c r="CC176" s="38" t="str">
        <f t="shared" si="246"/>
        <v xml:space="preserve">  </v>
      </c>
      <c r="CE176" s="38" t="b">
        <f t="shared" si="247"/>
        <v>0</v>
      </c>
      <c r="CF176" s="38" t="str">
        <f t="shared" si="248"/>
        <v xml:space="preserve">  </v>
      </c>
      <c r="CH176" s="38" t="b">
        <f t="shared" si="249"/>
        <v>0</v>
      </c>
      <c r="CI176" s="39" t="str">
        <f t="shared" si="250"/>
        <v xml:space="preserve">  </v>
      </c>
      <c r="CK176" s="67"/>
      <c r="CL176" s="67" t="b">
        <f t="shared" si="286"/>
        <v>0</v>
      </c>
      <c r="CM176" s="67" t="str">
        <f t="shared" si="251"/>
        <v xml:space="preserve">  </v>
      </c>
      <c r="CN176" s="67"/>
      <c r="CO176" s="67" t="b">
        <f t="shared" si="252"/>
        <v>0</v>
      </c>
      <c r="CP176" s="67" t="str">
        <f t="shared" si="253"/>
        <v xml:space="preserve">  </v>
      </c>
      <c r="CQ176" s="67"/>
      <c r="CR176" s="67" t="b">
        <f t="shared" si="287"/>
        <v>0</v>
      </c>
      <c r="CS176" s="67" t="str">
        <f t="shared" si="254"/>
        <v xml:space="preserve">  </v>
      </c>
      <c r="CT176" s="67"/>
      <c r="CU176" s="67" t="b">
        <f t="shared" si="288"/>
        <v>0</v>
      </c>
      <c r="CV176" s="68" t="str">
        <f t="shared" si="255"/>
        <v xml:space="preserve">  </v>
      </c>
      <c r="CW176" s="145">
        <f t="shared" si="289"/>
        <v>0</v>
      </c>
      <c r="CX176" s="146">
        <f t="shared" si="290"/>
        <v>0</v>
      </c>
    </row>
    <row r="177" spans="2:125">
      <c r="E177" t="str">
        <f t="shared" si="291"/>
        <v/>
      </c>
      <c r="F177" t="str">
        <f t="shared" si="292"/>
        <v/>
      </c>
      <c r="G177" t="str">
        <f t="shared" si="293"/>
        <v/>
      </c>
      <c r="L177" s="25" t="str">
        <f t="shared" si="256"/>
        <v>:</v>
      </c>
      <c r="O177" s="25" t="str">
        <f t="shared" si="257"/>
        <v>:</v>
      </c>
      <c r="Q177" s="73">
        <f t="shared" si="258"/>
        <v>0</v>
      </c>
      <c r="R177" s="73">
        <f t="shared" si="259"/>
        <v>1</v>
      </c>
      <c r="S177" s="73">
        <f t="shared" si="260"/>
        <v>1900</v>
      </c>
      <c r="W177" s="106">
        <f t="shared" si="262"/>
        <v>0</v>
      </c>
      <c r="X177" s="174">
        <f t="shared" si="263"/>
        <v>0</v>
      </c>
      <c r="AA177" s="106">
        <f t="shared" si="265"/>
        <v>0</v>
      </c>
      <c r="AB177" s="174">
        <f t="shared" si="266"/>
        <v>0</v>
      </c>
      <c r="AE177" s="106">
        <f t="shared" si="268"/>
        <v>0</v>
      </c>
      <c r="AF177" s="174">
        <f t="shared" si="269"/>
        <v>0</v>
      </c>
      <c r="AI177" s="106">
        <f t="shared" si="271"/>
        <v>0</v>
      </c>
      <c r="AJ177" s="174">
        <f t="shared" si="272"/>
        <v>0</v>
      </c>
      <c r="AM177" s="106">
        <f t="shared" si="273"/>
        <v>0</v>
      </c>
      <c r="AN177" s="174">
        <f t="shared" si="274"/>
        <v>0</v>
      </c>
      <c r="AQ177" s="106">
        <f t="shared" si="240"/>
        <v>0</v>
      </c>
      <c r="AR177" s="174">
        <f t="shared" si="241"/>
        <v>0</v>
      </c>
      <c r="AZ177" s="106">
        <f t="shared" si="242"/>
        <v>0</v>
      </c>
      <c r="BG177" s="42" t="b">
        <f t="shared" si="275"/>
        <v>0</v>
      </c>
      <c r="BH177" s="42" t="str">
        <f t="shared" si="294"/>
        <v xml:space="preserve">  </v>
      </c>
      <c r="BJ177" s="42" t="b">
        <f t="shared" si="276"/>
        <v>0</v>
      </c>
      <c r="BK177" s="42" t="str">
        <f t="shared" si="277"/>
        <v xml:space="preserve">  </v>
      </c>
      <c r="BM177" s="42" t="b">
        <f t="shared" si="278"/>
        <v>0</v>
      </c>
      <c r="BN177" s="42" t="str">
        <f t="shared" si="279"/>
        <v xml:space="preserve">  </v>
      </c>
      <c r="BP177" s="42" t="b">
        <f t="shared" si="280"/>
        <v>0</v>
      </c>
      <c r="BQ177" s="42" t="str">
        <f t="shared" si="281"/>
        <v xml:space="preserve">  </v>
      </c>
      <c r="BS177" s="42" t="b">
        <f t="shared" si="282"/>
        <v>0</v>
      </c>
      <c r="BT177" s="47" t="str">
        <f t="shared" si="283"/>
        <v xml:space="preserve">  </v>
      </c>
      <c r="BV177" s="38" t="b">
        <f t="shared" si="284"/>
        <v>0</v>
      </c>
      <c r="BW177" s="38" t="str">
        <f t="shared" si="285"/>
        <v xml:space="preserve">  </v>
      </c>
      <c r="BY177" s="38" t="b">
        <f t="shared" si="243"/>
        <v>0</v>
      </c>
      <c r="BZ177" s="38" t="str">
        <f t="shared" si="244"/>
        <v xml:space="preserve">  </v>
      </c>
      <c r="CB177" s="38" t="b">
        <f t="shared" si="245"/>
        <v>0</v>
      </c>
      <c r="CC177" s="38" t="str">
        <f t="shared" si="246"/>
        <v xml:space="preserve">  </v>
      </c>
      <c r="CE177" s="38" t="b">
        <f t="shared" si="247"/>
        <v>0</v>
      </c>
      <c r="CF177" s="38" t="str">
        <f t="shared" si="248"/>
        <v xml:space="preserve">  </v>
      </c>
      <c r="CH177" s="38" t="b">
        <f t="shared" si="249"/>
        <v>0</v>
      </c>
      <c r="CI177" s="39" t="str">
        <f t="shared" si="250"/>
        <v xml:space="preserve">  </v>
      </c>
      <c r="CK177" s="67"/>
      <c r="CL177" s="67" t="b">
        <f t="shared" si="286"/>
        <v>0</v>
      </c>
      <c r="CM177" s="67" t="str">
        <f t="shared" si="251"/>
        <v xml:space="preserve">  </v>
      </c>
      <c r="CN177" s="67"/>
      <c r="CO177" s="67" t="b">
        <f t="shared" si="252"/>
        <v>0</v>
      </c>
      <c r="CP177" s="67" t="str">
        <f t="shared" si="253"/>
        <v xml:space="preserve">  </v>
      </c>
      <c r="CQ177" s="67"/>
      <c r="CR177" s="67" t="b">
        <f t="shared" si="287"/>
        <v>0</v>
      </c>
      <c r="CS177" s="67" t="str">
        <f t="shared" si="254"/>
        <v xml:space="preserve">  </v>
      </c>
      <c r="CT177" s="67"/>
      <c r="CU177" s="67" t="b">
        <f t="shared" si="288"/>
        <v>0</v>
      </c>
      <c r="CV177" s="68" t="str">
        <f t="shared" si="255"/>
        <v xml:space="preserve">  </v>
      </c>
      <c r="CW177" s="145">
        <f t="shared" si="289"/>
        <v>0</v>
      </c>
      <c r="CX177" s="146">
        <f t="shared" si="290"/>
        <v>0</v>
      </c>
    </row>
    <row r="178" spans="2:125">
      <c r="B178" s="149" t="s">
        <v>758</v>
      </c>
      <c r="C178" s="151">
        <v>2831022222</v>
      </c>
      <c r="D178" s="25" t="s">
        <v>608</v>
      </c>
      <c r="E178" t="str">
        <f t="shared" si="291"/>
        <v>8</v>
      </c>
      <c r="F178" t="str">
        <f t="shared" si="292"/>
        <v>81</v>
      </c>
      <c r="G178" t="str">
        <f t="shared" si="293"/>
        <v>ΟΥ</v>
      </c>
      <c r="H178" s="168" t="s">
        <v>639</v>
      </c>
      <c r="I178" s="168" t="s">
        <v>744</v>
      </c>
      <c r="L178" s="25" t="str">
        <f t="shared" si="256"/>
        <v>:</v>
      </c>
      <c r="O178" s="25" t="str">
        <f t="shared" si="257"/>
        <v>:</v>
      </c>
      <c r="P178" s="103">
        <v>41003</v>
      </c>
      <c r="Q178" s="73">
        <f t="shared" si="258"/>
        <v>4</v>
      </c>
      <c r="R178" s="73">
        <f t="shared" si="259"/>
        <v>4</v>
      </c>
      <c r="S178" s="73">
        <f t="shared" si="260"/>
        <v>2012</v>
      </c>
      <c r="T178" s="104">
        <v>0.59583333333333333</v>
      </c>
      <c r="U178" s="105">
        <f t="shared" si="261"/>
        <v>41003</v>
      </c>
      <c r="V178" s="104">
        <v>0.59652777777777777</v>
      </c>
      <c r="W178" s="106">
        <f t="shared" si="262"/>
        <v>0</v>
      </c>
      <c r="X178" s="174">
        <f t="shared" si="263"/>
        <v>6.9444444444444198E-4</v>
      </c>
      <c r="Y178" s="105">
        <f t="shared" si="264"/>
        <v>41003</v>
      </c>
      <c r="Z178" s="104">
        <v>0.59722222222222221</v>
      </c>
      <c r="AA178" s="106">
        <f t="shared" si="265"/>
        <v>0</v>
      </c>
      <c r="AB178" s="174">
        <f t="shared" si="266"/>
        <v>6.9444444444444198E-4</v>
      </c>
      <c r="AC178" s="105">
        <f t="shared" si="267"/>
        <v>41003</v>
      </c>
      <c r="AD178" s="104">
        <v>0.6020833333333333</v>
      </c>
      <c r="AE178" s="106">
        <f t="shared" si="268"/>
        <v>0</v>
      </c>
      <c r="AF178" s="174">
        <f t="shared" si="269"/>
        <v>4.8611111111110938E-3</v>
      </c>
      <c r="AG178" s="105">
        <f t="shared" si="270"/>
        <v>41003</v>
      </c>
      <c r="AH178" s="104">
        <v>0.64583333333333337</v>
      </c>
      <c r="AI178" s="106">
        <f t="shared" si="271"/>
        <v>0</v>
      </c>
      <c r="AJ178" s="174">
        <f t="shared" si="272"/>
        <v>4.3750000000000067E-2</v>
      </c>
      <c r="AM178" s="106">
        <f t="shared" si="273"/>
        <v>59044320</v>
      </c>
      <c r="AN178" s="174">
        <f t="shared" si="274"/>
        <v>59044320.645833336</v>
      </c>
      <c r="AQ178" s="106">
        <f t="shared" si="240"/>
        <v>0</v>
      </c>
      <c r="AR178" s="174">
        <f t="shared" si="241"/>
        <v>0</v>
      </c>
      <c r="AZ178" s="106">
        <f t="shared" si="242"/>
        <v>0</v>
      </c>
      <c r="BB178" s="33" t="s">
        <v>298</v>
      </c>
      <c r="BC178" s="55" t="s">
        <v>316</v>
      </c>
      <c r="BF178" s="57" t="s">
        <v>249</v>
      </c>
      <c r="BG178" s="42" t="b">
        <f t="shared" si="275"/>
        <v>1</v>
      </c>
      <c r="BH178" s="42">
        <v>2</v>
      </c>
      <c r="BJ178" s="42" t="b">
        <f t="shared" si="276"/>
        <v>0</v>
      </c>
      <c r="BK178" s="42" t="str">
        <f t="shared" si="277"/>
        <v xml:space="preserve">  </v>
      </c>
      <c r="BM178" s="42" t="b">
        <f t="shared" si="278"/>
        <v>0</v>
      </c>
      <c r="BN178" s="42" t="str">
        <f t="shared" si="279"/>
        <v xml:space="preserve">  </v>
      </c>
      <c r="BP178" s="42" t="b">
        <f t="shared" si="280"/>
        <v>0</v>
      </c>
      <c r="BQ178" s="42" t="str">
        <f t="shared" si="281"/>
        <v xml:space="preserve">  </v>
      </c>
      <c r="BS178" s="42" t="b">
        <f t="shared" si="282"/>
        <v>0</v>
      </c>
      <c r="BT178" s="47" t="str">
        <f t="shared" si="283"/>
        <v xml:space="preserve">  </v>
      </c>
      <c r="BV178" s="38" t="b">
        <f t="shared" si="284"/>
        <v>0</v>
      </c>
      <c r="BW178" s="38" t="str">
        <f t="shared" si="285"/>
        <v xml:space="preserve">  </v>
      </c>
      <c r="BY178" s="38" t="b">
        <f t="shared" si="243"/>
        <v>0</v>
      </c>
      <c r="BZ178" s="38" t="str">
        <f t="shared" si="244"/>
        <v xml:space="preserve">  </v>
      </c>
      <c r="CB178" s="38" t="b">
        <f t="shared" si="245"/>
        <v>0</v>
      </c>
      <c r="CC178" s="38" t="str">
        <f t="shared" si="246"/>
        <v xml:space="preserve">  </v>
      </c>
      <c r="CE178" s="38" t="b">
        <f t="shared" si="247"/>
        <v>0</v>
      </c>
      <c r="CF178" s="38" t="str">
        <f t="shared" si="248"/>
        <v xml:space="preserve">  </v>
      </c>
      <c r="CH178" s="38" t="b">
        <f t="shared" si="249"/>
        <v>0</v>
      </c>
      <c r="CI178" s="39" t="str">
        <f t="shared" si="250"/>
        <v xml:space="preserve">  </v>
      </c>
      <c r="CK178" s="67"/>
      <c r="CL178" s="67" t="b">
        <f t="shared" si="286"/>
        <v>0</v>
      </c>
      <c r="CM178" s="67" t="str">
        <f t="shared" si="251"/>
        <v xml:space="preserve">  </v>
      </c>
      <c r="CN178" s="67"/>
      <c r="CO178" s="67" t="b">
        <f t="shared" si="252"/>
        <v>0</v>
      </c>
      <c r="CP178" s="67" t="str">
        <f t="shared" si="253"/>
        <v xml:space="preserve">  </v>
      </c>
      <c r="CQ178" s="67"/>
      <c r="CR178" s="67" t="b">
        <f t="shared" si="287"/>
        <v>0</v>
      </c>
      <c r="CS178" s="67" t="str">
        <f t="shared" si="254"/>
        <v xml:space="preserve">  </v>
      </c>
      <c r="CT178" s="67"/>
      <c r="CU178" s="67" t="b">
        <f t="shared" si="288"/>
        <v>0</v>
      </c>
      <c r="CV178" s="68" t="str">
        <f t="shared" si="255"/>
        <v xml:space="preserve">  </v>
      </c>
      <c r="CW178" s="145">
        <f t="shared" si="289"/>
        <v>2</v>
      </c>
      <c r="CX178" s="146">
        <f t="shared" si="290"/>
        <v>0</v>
      </c>
      <c r="DJ178" s="73" t="s">
        <v>282</v>
      </c>
      <c r="DK178" s="125" t="s">
        <v>286</v>
      </c>
      <c r="DM178" t="s">
        <v>328</v>
      </c>
      <c r="DN178" s="121" t="s">
        <v>328</v>
      </c>
      <c r="DP178" s="120">
        <v>2</v>
      </c>
      <c r="DU178" s="120">
        <v>1</v>
      </c>
    </row>
    <row r="179" spans="2:125">
      <c r="B179" s="149" t="s">
        <v>758</v>
      </c>
      <c r="C179" s="151">
        <v>2831022222</v>
      </c>
      <c r="D179" s="25" t="s">
        <v>608</v>
      </c>
      <c r="E179" s="168" t="str">
        <f t="shared" ref="E179" si="341">LEFT(D179,1)</f>
        <v>8</v>
      </c>
      <c r="F179" s="168" t="str">
        <f t="shared" ref="F179" si="342">MID(D179,2,2)</f>
        <v>81</v>
      </c>
      <c r="G179" s="168" t="str">
        <f t="shared" ref="G179" si="343">RIGHT(D179,2)</f>
        <v>ΟΥ</v>
      </c>
      <c r="H179" s="168" t="s">
        <v>639</v>
      </c>
      <c r="I179" s="168" t="s">
        <v>667</v>
      </c>
      <c r="L179" s="25" t="str">
        <f t="shared" si="256"/>
        <v>:</v>
      </c>
      <c r="O179" s="25" t="str">
        <f t="shared" si="257"/>
        <v>:</v>
      </c>
      <c r="P179" s="103">
        <v>41003</v>
      </c>
      <c r="Q179" s="73">
        <f t="shared" si="258"/>
        <v>4</v>
      </c>
      <c r="R179" s="73">
        <f t="shared" si="259"/>
        <v>4</v>
      </c>
      <c r="S179" s="73">
        <f t="shared" si="260"/>
        <v>2012</v>
      </c>
      <c r="T179" s="104">
        <v>0.90972222222222221</v>
      </c>
      <c r="U179" s="105">
        <f t="shared" si="261"/>
        <v>41003</v>
      </c>
      <c r="V179" s="104">
        <v>0.91666666666666663</v>
      </c>
      <c r="W179" s="106">
        <f t="shared" si="262"/>
        <v>0</v>
      </c>
      <c r="X179" s="174">
        <f t="shared" si="263"/>
        <v>6.9444444444444198E-3</v>
      </c>
      <c r="Y179" s="105">
        <f t="shared" si="264"/>
        <v>41003</v>
      </c>
      <c r="Z179" s="104">
        <v>0.92361111111111116</v>
      </c>
      <c r="AA179" s="106">
        <f t="shared" si="265"/>
        <v>0</v>
      </c>
      <c r="AB179" s="174">
        <f t="shared" si="266"/>
        <v>6.9444444444445308E-3</v>
      </c>
      <c r="AC179" s="105">
        <f t="shared" si="267"/>
        <v>41003</v>
      </c>
      <c r="AD179" s="104">
        <v>0.9375</v>
      </c>
      <c r="AE179" s="106">
        <f t="shared" si="268"/>
        <v>0</v>
      </c>
      <c r="AF179" s="174">
        <f t="shared" si="269"/>
        <v>1.388888888888884E-2</v>
      </c>
      <c r="AG179" s="105">
        <f t="shared" si="270"/>
        <v>41003</v>
      </c>
      <c r="AH179" s="104">
        <v>1</v>
      </c>
      <c r="AI179" s="106">
        <f t="shared" si="271"/>
        <v>0</v>
      </c>
      <c r="AJ179" s="174">
        <f t="shared" si="272"/>
        <v>6.25E-2</v>
      </c>
      <c r="AM179" s="106">
        <f t="shared" si="273"/>
        <v>59044320</v>
      </c>
      <c r="AN179" s="174">
        <f t="shared" si="274"/>
        <v>59044321</v>
      </c>
      <c r="AQ179" s="106">
        <f t="shared" si="240"/>
        <v>0</v>
      </c>
      <c r="AR179" s="174">
        <f t="shared" si="241"/>
        <v>0</v>
      </c>
      <c r="AZ179" s="106">
        <f t="shared" si="242"/>
        <v>0</v>
      </c>
      <c r="BB179" s="33" t="s">
        <v>298</v>
      </c>
      <c r="BC179" s="55" t="s">
        <v>316</v>
      </c>
      <c r="BG179" s="42" t="b">
        <f t="shared" si="275"/>
        <v>0</v>
      </c>
      <c r="BH179" s="42" t="str">
        <f t="shared" si="294"/>
        <v xml:space="preserve">  </v>
      </c>
      <c r="BJ179" s="42" t="b">
        <f t="shared" si="276"/>
        <v>0</v>
      </c>
      <c r="BK179" s="42" t="str">
        <f t="shared" si="277"/>
        <v xml:space="preserve">  </v>
      </c>
      <c r="BM179" s="42" t="b">
        <f t="shared" si="278"/>
        <v>0</v>
      </c>
      <c r="BN179" s="42" t="str">
        <f t="shared" si="279"/>
        <v xml:space="preserve">  </v>
      </c>
      <c r="BP179" s="42" t="b">
        <f t="shared" si="280"/>
        <v>0</v>
      </c>
      <c r="BQ179" s="42" t="str">
        <f t="shared" si="281"/>
        <v xml:space="preserve">  </v>
      </c>
      <c r="BS179" s="42" t="b">
        <f t="shared" si="282"/>
        <v>0</v>
      </c>
      <c r="BT179" s="47" t="str">
        <f t="shared" si="283"/>
        <v xml:space="preserve">  </v>
      </c>
      <c r="BU179" s="48" t="s">
        <v>72</v>
      </c>
      <c r="BV179" s="38" t="b">
        <f t="shared" si="284"/>
        <v>1</v>
      </c>
      <c r="BW179" s="38">
        <v>0.5</v>
      </c>
      <c r="BY179" s="38" t="b">
        <f t="shared" si="243"/>
        <v>0</v>
      </c>
      <c r="BZ179" s="38" t="str">
        <f t="shared" si="244"/>
        <v xml:space="preserve">  </v>
      </c>
      <c r="CB179" s="38" t="b">
        <f t="shared" si="245"/>
        <v>0</v>
      </c>
      <c r="CC179" s="38" t="str">
        <f t="shared" si="246"/>
        <v xml:space="preserve">  </v>
      </c>
      <c r="CE179" s="38" t="b">
        <f t="shared" si="247"/>
        <v>0</v>
      </c>
      <c r="CF179" s="38" t="str">
        <f t="shared" si="248"/>
        <v xml:space="preserve">  </v>
      </c>
      <c r="CH179" s="38" t="b">
        <f t="shared" si="249"/>
        <v>0</v>
      </c>
      <c r="CI179" s="39" t="str">
        <f t="shared" si="250"/>
        <v xml:space="preserve">  </v>
      </c>
      <c r="CK179" s="67"/>
      <c r="CL179" s="67" t="b">
        <f t="shared" si="286"/>
        <v>0</v>
      </c>
      <c r="CM179" s="67" t="str">
        <f t="shared" si="251"/>
        <v xml:space="preserve">  </v>
      </c>
      <c r="CN179" s="67"/>
      <c r="CO179" s="67" t="b">
        <f t="shared" si="252"/>
        <v>0</v>
      </c>
      <c r="CP179" s="67" t="str">
        <f t="shared" si="253"/>
        <v xml:space="preserve">  </v>
      </c>
      <c r="CQ179" s="67"/>
      <c r="CR179" s="67" t="b">
        <f t="shared" si="287"/>
        <v>0</v>
      </c>
      <c r="CS179" s="67" t="str">
        <f t="shared" si="254"/>
        <v xml:space="preserve">  </v>
      </c>
      <c r="CT179" s="67"/>
      <c r="CU179" s="67" t="b">
        <f t="shared" si="288"/>
        <v>0</v>
      </c>
      <c r="CV179" s="68" t="str">
        <f t="shared" si="255"/>
        <v xml:space="preserve">  </v>
      </c>
      <c r="CW179" s="145">
        <f t="shared" si="289"/>
        <v>0</v>
      </c>
      <c r="CX179" s="146">
        <f t="shared" si="290"/>
        <v>0.5</v>
      </c>
      <c r="DJ179" s="73" t="s">
        <v>282</v>
      </c>
      <c r="DK179" s="125" t="s">
        <v>288</v>
      </c>
      <c r="DL179" t="s">
        <v>294</v>
      </c>
      <c r="DM179" t="s">
        <v>328</v>
      </c>
      <c r="DN179" s="121" t="s">
        <v>328</v>
      </c>
      <c r="DP179" s="120">
        <v>2</v>
      </c>
      <c r="DU179" s="120">
        <v>1</v>
      </c>
    </row>
    <row r="180" spans="2:125">
      <c r="B180" s="149" t="s">
        <v>758</v>
      </c>
      <c r="C180" s="151">
        <v>2831022222</v>
      </c>
      <c r="D180" s="25" t="s">
        <v>608</v>
      </c>
      <c r="E180" s="168" t="str">
        <f>LEFT(D180,1)</f>
        <v>8</v>
      </c>
      <c r="F180" s="168" t="str">
        <f>MID(D180,2,2)</f>
        <v>81</v>
      </c>
      <c r="G180" s="168" t="str">
        <f>RIGHT(D180,2)</f>
        <v>ΟΥ</v>
      </c>
      <c r="H180" s="168" t="s">
        <v>626</v>
      </c>
      <c r="I180" s="168" t="s">
        <v>745</v>
      </c>
      <c r="L180" s="25" t="str">
        <f t="shared" si="256"/>
        <v>:</v>
      </c>
      <c r="O180" s="25" t="str">
        <f t="shared" si="257"/>
        <v>:</v>
      </c>
      <c r="P180" s="103">
        <v>41003</v>
      </c>
      <c r="Q180" s="73">
        <f t="shared" si="258"/>
        <v>4</v>
      </c>
      <c r="R180" s="73">
        <f t="shared" si="259"/>
        <v>4</v>
      </c>
      <c r="S180" s="73">
        <f t="shared" si="260"/>
        <v>2012</v>
      </c>
      <c r="T180" s="104">
        <v>0.73958333333333337</v>
      </c>
      <c r="U180" s="105">
        <f t="shared" si="261"/>
        <v>41003</v>
      </c>
      <c r="V180" s="104">
        <v>0.7416666666666667</v>
      </c>
      <c r="W180" s="106">
        <f t="shared" si="262"/>
        <v>0</v>
      </c>
      <c r="X180" s="174">
        <f t="shared" si="263"/>
        <v>2.0833333333333259E-3</v>
      </c>
      <c r="Y180" s="105">
        <f t="shared" si="264"/>
        <v>41003</v>
      </c>
      <c r="Z180" s="104">
        <v>0.74305555555555547</v>
      </c>
      <c r="AA180" s="106">
        <f t="shared" si="265"/>
        <v>0</v>
      </c>
      <c r="AB180" s="174">
        <f t="shared" si="266"/>
        <v>1.3888888888887729E-3</v>
      </c>
      <c r="AC180" s="105">
        <f t="shared" si="267"/>
        <v>41003</v>
      </c>
      <c r="AD180" s="104">
        <v>0.75</v>
      </c>
      <c r="AE180" s="106">
        <f t="shared" si="268"/>
        <v>0</v>
      </c>
      <c r="AF180" s="174">
        <f t="shared" si="269"/>
        <v>6.9444444444445308E-3</v>
      </c>
      <c r="AG180" s="105">
        <f t="shared" si="270"/>
        <v>41003</v>
      </c>
      <c r="AH180" s="104">
        <v>0.85763888888888884</v>
      </c>
      <c r="AI180" s="106">
        <f t="shared" si="271"/>
        <v>0</v>
      </c>
      <c r="AJ180" s="174">
        <f t="shared" si="272"/>
        <v>0.10763888888888884</v>
      </c>
      <c r="AM180" s="106">
        <f t="shared" si="273"/>
        <v>59044320</v>
      </c>
      <c r="AN180" s="174">
        <f t="shared" si="274"/>
        <v>59044320.857638888</v>
      </c>
      <c r="AQ180" s="106">
        <f t="shared" si="240"/>
        <v>0</v>
      </c>
      <c r="AR180" s="174">
        <f t="shared" si="241"/>
        <v>0</v>
      </c>
      <c r="AZ180" s="106">
        <f t="shared" si="242"/>
        <v>0</v>
      </c>
      <c r="BB180" s="33" t="s">
        <v>298</v>
      </c>
      <c r="BC180" s="55" t="s">
        <v>316</v>
      </c>
      <c r="BG180" s="42" t="b">
        <f t="shared" si="275"/>
        <v>0</v>
      </c>
      <c r="BH180" s="42" t="str">
        <f t="shared" si="294"/>
        <v xml:space="preserve">  </v>
      </c>
      <c r="BJ180" s="42" t="b">
        <f t="shared" si="276"/>
        <v>0</v>
      </c>
      <c r="BK180" s="42" t="str">
        <f t="shared" si="277"/>
        <v xml:space="preserve">  </v>
      </c>
      <c r="BM180" s="42" t="b">
        <f t="shared" si="278"/>
        <v>0</v>
      </c>
      <c r="BN180" s="42" t="str">
        <f t="shared" si="279"/>
        <v xml:space="preserve">  </v>
      </c>
      <c r="BP180" s="42" t="b">
        <f t="shared" si="280"/>
        <v>0</v>
      </c>
      <c r="BQ180" s="42" t="str">
        <f t="shared" si="281"/>
        <v xml:space="preserve">  </v>
      </c>
      <c r="BS180" s="42" t="b">
        <f t="shared" si="282"/>
        <v>0</v>
      </c>
      <c r="BT180" s="47" t="str">
        <f t="shared" si="283"/>
        <v xml:space="preserve">  </v>
      </c>
      <c r="BU180" s="48" t="s">
        <v>72</v>
      </c>
      <c r="BV180" s="38" t="b">
        <f t="shared" si="284"/>
        <v>1</v>
      </c>
      <c r="BW180" s="38">
        <v>0.5</v>
      </c>
      <c r="BY180" s="38" t="b">
        <f t="shared" si="243"/>
        <v>0</v>
      </c>
      <c r="BZ180" s="38" t="str">
        <f t="shared" si="244"/>
        <v xml:space="preserve">  </v>
      </c>
      <c r="CB180" s="38" t="b">
        <f t="shared" si="245"/>
        <v>0</v>
      </c>
      <c r="CC180" s="38" t="str">
        <f t="shared" si="246"/>
        <v xml:space="preserve">  </v>
      </c>
      <c r="CE180" s="38" t="b">
        <f t="shared" si="247"/>
        <v>0</v>
      </c>
      <c r="CF180" s="38" t="str">
        <f t="shared" si="248"/>
        <v xml:space="preserve">  </v>
      </c>
      <c r="CH180" s="38" t="b">
        <f t="shared" si="249"/>
        <v>0</v>
      </c>
      <c r="CI180" s="39" t="str">
        <f t="shared" si="250"/>
        <v xml:space="preserve">  </v>
      </c>
      <c r="CK180" s="67"/>
      <c r="CL180" s="67" t="b">
        <f t="shared" si="286"/>
        <v>0</v>
      </c>
      <c r="CM180" s="67" t="str">
        <f t="shared" si="251"/>
        <v xml:space="preserve">  </v>
      </c>
      <c r="CN180" s="67"/>
      <c r="CO180" s="67" t="b">
        <f t="shared" si="252"/>
        <v>0</v>
      </c>
      <c r="CP180" s="67" t="str">
        <f t="shared" si="253"/>
        <v xml:space="preserve">  </v>
      </c>
      <c r="CQ180" s="67"/>
      <c r="CR180" s="67" t="b">
        <f t="shared" si="287"/>
        <v>0</v>
      </c>
      <c r="CS180" s="67" t="str">
        <f t="shared" si="254"/>
        <v xml:space="preserve">  </v>
      </c>
      <c r="CT180" s="67"/>
      <c r="CU180" s="67" t="b">
        <f t="shared" si="288"/>
        <v>0</v>
      </c>
      <c r="CV180" s="68" t="str">
        <f t="shared" si="255"/>
        <v xml:space="preserve">  </v>
      </c>
      <c r="CW180" s="145">
        <f t="shared" si="289"/>
        <v>0</v>
      </c>
      <c r="CX180" s="146">
        <f t="shared" si="290"/>
        <v>0.5</v>
      </c>
      <c r="DJ180" s="73" t="s">
        <v>282</v>
      </c>
      <c r="DK180" s="125" t="s">
        <v>288</v>
      </c>
      <c r="DL180" t="s">
        <v>294</v>
      </c>
      <c r="DM180" t="s">
        <v>328</v>
      </c>
      <c r="DN180" s="121" t="s">
        <v>328</v>
      </c>
      <c r="DP180" s="120">
        <v>3</v>
      </c>
      <c r="DU180" s="120">
        <v>2</v>
      </c>
    </row>
    <row r="181" spans="2:125">
      <c r="B181" s="149" t="s">
        <v>758</v>
      </c>
      <c r="C181" s="151">
        <v>2831022222</v>
      </c>
      <c r="D181" s="25" t="s">
        <v>608</v>
      </c>
      <c r="E181" s="168" t="str">
        <f>LEFT(D181,1)</f>
        <v>8</v>
      </c>
      <c r="F181" s="168" t="str">
        <f>MID(D181,2,2)</f>
        <v>81</v>
      </c>
      <c r="G181" s="168" t="str">
        <f>RIGHT(D181,2)</f>
        <v>ΟΥ</v>
      </c>
      <c r="H181" s="168" t="s">
        <v>626</v>
      </c>
      <c r="I181" s="168" t="s">
        <v>746</v>
      </c>
      <c r="L181" s="25" t="str">
        <f t="shared" si="256"/>
        <v>:</v>
      </c>
      <c r="O181" s="25" t="str">
        <f t="shared" si="257"/>
        <v>:</v>
      </c>
      <c r="P181" s="103">
        <v>41004</v>
      </c>
      <c r="Q181" s="73">
        <f t="shared" si="258"/>
        <v>5</v>
      </c>
      <c r="R181" s="73">
        <f t="shared" si="259"/>
        <v>4</v>
      </c>
      <c r="S181" s="73">
        <f t="shared" si="260"/>
        <v>2012</v>
      </c>
      <c r="T181" s="104">
        <v>0.4777777777777778</v>
      </c>
      <c r="U181" s="105">
        <f t="shared" si="261"/>
        <v>41004</v>
      </c>
      <c r="V181" s="104">
        <v>0.47847222222222219</v>
      </c>
      <c r="W181" s="106">
        <f t="shared" si="262"/>
        <v>0</v>
      </c>
      <c r="X181" s="174">
        <f t="shared" si="263"/>
        <v>6.9444444444438647E-4</v>
      </c>
      <c r="Y181" s="105">
        <f t="shared" si="264"/>
        <v>41004</v>
      </c>
      <c r="Z181" s="104">
        <v>0.47916666666666669</v>
      </c>
      <c r="AA181" s="106">
        <f t="shared" si="265"/>
        <v>0</v>
      </c>
      <c r="AB181" s="174">
        <f t="shared" si="266"/>
        <v>6.9444444444449749E-4</v>
      </c>
      <c r="AC181" s="105">
        <f t="shared" si="267"/>
        <v>41004</v>
      </c>
      <c r="AD181" s="104">
        <v>0.48680555555555555</v>
      </c>
      <c r="AE181" s="106">
        <f t="shared" si="268"/>
        <v>0</v>
      </c>
      <c r="AF181" s="174">
        <f t="shared" si="269"/>
        <v>7.6388888888888618E-3</v>
      </c>
      <c r="AG181" s="105">
        <f t="shared" si="270"/>
        <v>41004</v>
      </c>
      <c r="AH181" s="104">
        <v>0.5</v>
      </c>
      <c r="AI181" s="106">
        <f t="shared" si="271"/>
        <v>0</v>
      </c>
      <c r="AJ181" s="174">
        <f t="shared" si="272"/>
        <v>1.3194444444444453E-2</v>
      </c>
      <c r="AM181" s="106">
        <f t="shared" si="273"/>
        <v>59045760</v>
      </c>
      <c r="AN181" s="174">
        <f t="shared" si="274"/>
        <v>59045760.5</v>
      </c>
      <c r="AQ181" s="106">
        <f t="shared" si="240"/>
        <v>0</v>
      </c>
      <c r="AR181" s="174">
        <f t="shared" si="241"/>
        <v>0</v>
      </c>
      <c r="AZ181" s="106">
        <f t="shared" si="242"/>
        <v>0</v>
      </c>
      <c r="BB181" s="33" t="s">
        <v>298</v>
      </c>
      <c r="BC181" s="55" t="s">
        <v>315</v>
      </c>
      <c r="BG181" s="42" t="b">
        <f t="shared" si="275"/>
        <v>0</v>
      </c>
      <c r="BH181" s="42" t="str">
        <f t="shared" si="294"/>
        <v xml:space="preserve">  </v>
      </c>
      <c r="BJ181" s="42" t="b">
        <f t="shared" si="276"/>
        <v>0</v>
      </c>
      <c r="BK181" s="42" t="str">
        <f t="shared" si="277"/>
        <v xml:space="preserve">  </v>
      </c>
      <c r="BM181" s="42" t="b">
        <f t="shared" si="278"/>
        <v>0</v>
      </c>
      <c r="BN181" s="42" t="str">
        <f t="shared" si="279"/>
        <v xml:space="preserve">  </v>
      </c>
      <c r="BP181" s="42" t="b">
        <f t="shared" si="280"/>
        <v>0</v>
      </c>
      <c r="BQ181" s="42" t="str">
        <f t="shared" si="281"/>
        <v xml:space="preserve">  </v>
      </c>
      <c r="BS181" s="42" t="b">
        <f t="shared" si="282"/>
        <v>0</v>
      </c>
      <c r="BT181" s="47" t="str">
        <f t="shared" si="283"/>
        <v xml:space="preserve">  </v>
      </c>
      <c r="BU181" s="48" t="s">
        <v>72</v>
      </c>
      <c r="BV181" s="38" t="b">
        <f t="shared" si="284"/>
        <v>1</v>
      </c>
      <c r="BW181" s="38">
        <v>0.1</v>
      </c>
      <c r="BY181" s="38" t="b">
        <f t="shared" si="243"/>
        <v>0</v>
      </c>
      <c r="BZ181" s="38" t="str">
        <f t="shared" si="244"/>
        <v xml:space="preserve">  </v>
      </c>
      <c r="CB181" s="38" t="b">
        <f t="shared" si="245"/>
        <v>0</v>
      </c>
      <c r="CC181" s="38" t="str">
        <f t="shared" si="246"/>
        <v xml:space="preserve">  </v>
      </c>
      <c r="CE181" s="38" t="b">
        <f t="shared" si="247"/>
        <v>0</v>
      </c>
      <c r="CF181" s="38" t="str">
        <f t="shared" si="248"/>
        <v xml:space="preserve">  </v>
      </c>
      <c r="CH181" s="38" t="b">
        <f t="shared" si="249"/>
        <v>0</v>
      </c>
      <c r="CI181" s="39" t="str">
        <f t="shared" si="250"/>
        <v xml:space="preserve">  </v>
      </c>
      <c r="CK181" s="67"/>
      <c r="CL181" s="67" t="b">
        <f t="shared" si="286"/>
        <v>0</v>
      </c>
      <c r="CM181" s="67" t="str">
        <f t="shared" si="251"/>
        <v xml:space="preserve">  </v>
      </c>
      <c r="CN181" s="67"/>
      <c r="CO181" s="67" t="b">
        <f t="shared" si="252"/>
        <v>0</v>
      </c>
      <c r="CP181" s="67" t="str">
        <f t="shared" si="253"/>
        <v xml:space="preserve">  </v>
      </c>
      <c r="CQ181" s="67"/>
      <c r="CR181" s="67" t="b">
        <f t="shared" si="287"/>
        <v>0</v>
      </c>
      <c r="CS181" s="67" t="str">
        <f t="shared" si="254"/>
        <v xml:space="preserve">  </v>
      </c>
      <c r="CT181" s="67"/>
      <c r="CU181" s="67" t="b">
        <f t="shared" si="288"/>
        <v>0</v>
      </c>
      <c r="CV181" s="68" t="str">
        <f t="shared" si="255"/>
        <v xml:space="preserve">  </v>
      </c>
      <c r="CW181" s="145">
        <f t="shared" si="289"/>
        <v>0</v>
      </c>
      <c r="CX181" s="146">
        <f t="shared" si="290"/>
        <v>0.1</v>
      </c>
      <c r="DJ181" s="73" t="s">
        <v>282</v>
      </c>
      <c r="DK181" s="125" t="s">
        <v>288</v>
      </c>
      <c r="DM181" t="s">
        <v>328</v>
      </c>
      <c r="DN181" s="121" t="s">
        <v>328</v>
      </c>
      <c r="DU181" s="120">
        <v>1</v>
      </c>
    </row>
    <row r="182" spans="2:125">
      <c r="B182" s="149" t="s">
        <v>758</v>
      </c>
      <c r="C182" s="151">
        <v>2831022222</v>
      </c>
      <c r="D182" s="25" t="s">
        <v>608</v>
      </c>
      <c r="E182" s="168" t="str">
        <f>LEFT(D182,1)</f>
        <v>8</v>
      </c>
      <c r="F182" s="168" t="str">
        <f>MID(D182,2,2)</f>
        <v>81</v>
      </c>
      <c r="G182" s="168" t="str">
        <f>RIGHT(D182,2)</f>
        <v>ΟΥ</v>
      </c>
      <c r="H182" s="168" t="s">
        <v>626</v>
      </c>
      <c r="I182" s="168" t="s">
        <v>747</v>
      </c>
      <c r="L182" s="25" t="str">
        <f t="shared" si="256"/>
        <v>:</v>
      </c>
      <c r="O182" s="25" t="str">
        <f t="shared" si="257"/>
        <v>:</v>
      </c>
      <c r="P182" s="103">
        <v>41004</v>
      </c>
      <c r="Q182" s="73">
        <f t="shared" si="258"/>
        <v>5</v>
      </c>
      <c r="R182" s="73">
        <f t="shared" si="259"/>
        <v>4</v>
      </c>
      <c r="S182" s="73">
        <f t="shared" si="260"/>
        <v>2012</v>
      </c>
      <c r="T182" s="104">
        <v>0.625</v>
      </c>
      <c r="U182" s="105">
        <f t="shared" si="261"/>
        <v>41004</v>
      </c>
      <c r="V182" s="104">
        <v>0.62847222222222221</v>
      </c>
      <c r="W182" s="106">
        <f t="shared" si="262"/>
        <v>0</v>
      </c>
      <c r="X182" s="174">
        <f t="shared" si="263"/>
        <v>3.4722222222222099E-3</v>
      </c>
      <c r="Y182" s="105">
        <f t="shared" si="264"/>
        <v>41004</v>
      </c>
      <c r="Z182" s="104">
        <v>0.63194444444444442</v>
      </c>
      <c r="AA182" s="106">
        <f t="shared" si="265"/>
        <v>0</v>
      </c>
      <c r="AB182" s="174">
        <f t="shared" si="266"/>
        <v>3.4722222222222099E-3</v>
      </c>
      <c r="AC182" s="105">
        <f t="shared" si="267"/>
        <v>41004</v>
      </c>
      <c r="AD182" s="104">
        <v>0.63888888888888895</v>
      </c>
      <c r="AE182" s="106">
        <f t="shared" si="268"/>
        <v>0</v>
      </c>
      <c r="AF182" s="174">
        <f t="shared" si="269"/>
        <v>6.9444444444445308E-3</v>
      </c>
      <c r="AG182" s="105">
        <f t="shared" si="270"/>
        <v>41004</v>
      </c>
      <c r="AH182" s="104">
        <v>0.66666666666666663</v>
      </c>
      <c r="AI182" s="106">
        <f t="shared" si="271"/>
        <v>0</v>
      </c>
      <c r="AJ182" s="174">
        <f t="shared" si="272"/>
        <v>2.7777777777777679E-2</v>
      </c>
      <c r="AM182" s="106">
        <f t="shared" si="273"/>
        <v>59045760</v>
      </c>
      <c r="AN182" s="174">
        <f t="shared" si="274"/>
        <v>59045760.666666664</v>
      </c>
      <c r="AQ182" s="106">
        <f t="shared" si="240"/>
        <v>0</v>
      </c>
      <c r="AR182" s="174">
        <f t="shared" si="241"/>
        <v>0</v>
      </c>
      <c r="AZ182" s="106">
        <f t="shared" si="242"/>
        <v>0</v>
      </c>
      <c r="BB182" s="33" t="s">
        <v>298</v>
      </c>
      <c r="BC182" s="55" t="s">
        <v>316</v>
      </c>
      <c r="BG182" s="42" t="b">
        <f t="shared" si="275"/>
        <v>0</v>
      </c>
      <c r="BH182" s="42" t="str">
        <f t="shared" si="294"/>
        <v xml:space="preserve">  </v>
      </c>
      <c r="BJ182" s="42" t="b">
        <f t="shared" si="276"/>
        <v>0</v>
      </c>
      <c r="BK182" s="42" t="str">
        <f t="shared" si="277"/>
        <v xml:space="preserve">  </v>
      </c>
      <c r="BM182" s="42" t="b">
        <f t="shared" si="278"/>
        <v>0</v>
      </c>
      <c r="BN182" s="42" t="str">
        <f t="shared" si="279"/>
        <v xml:space="preserve">  </v>
      </c>
      <c r="BP182" s="42" t="b">
        <f t="shared" si="280"/>
        <v>0</v>
      </c>
      <c r="BQ182" s="42" t="str">
        <f t="shared" si="281"/>
        <v xml:space="preserve">  </v>
      </c>
      <c r="BS182" s="42" t="b">
        <f t="shared" si="282"/>
        <v>0</v>
      </c>
      <c r="BT182" s="47" t="str">
        <f t="shared" si="283"/>
        <v xml:space="preserve">  </v>
      </c>
      <c r="BU182" s="48" t="s">
        <v>72</v>
      </c>
      <c r="BV182" s="38" t="b">
        <f t="shared" si="284"/>
        <v>1</v>
      </c>
      <c r="BW182" s="38">
        <v>0.5</v>
      </c>
      <c r="BY182" s="38" t="b">
        <f t="shared" si="243"/>
        <v>0</v>
      </c>
      <c r="BZ182" s="38" t="str">
        <f t="shared" si="244"/>
        <v xml:space="preserve">  </v>
      </c>
      <c r="CB182" s="38" t="b">
        <f t="shared" si="245"/>
        <v>0</v>
      </c>
      <c r="CC182" s="38" t="str">
        <f t="shared" si="246"/>
        <v xml:space="preserve">  </v>
      </c>
      <c r="CE182" s="38" t="b">
        <f t="shared" si="247"/>
        <v>0</v>
      </c>
      <c r="CF182" s="38" t="str">
        <f t="shared" si="248"/>
        <v xml:space="preserve">  </v>
      </c>
      <c r="CH182" s="38" t="b">
        <f t="shared" si="249"/>
        <v>0</v>
      </c>
      <c r="CI182" s="39" t="str">
        <f t="shared" si="250"/>
        <v xml:space="preserve">  </v>
      </c>
      <c r="CK182" s="67"/>
      <c r="CL182" s="67" t="b">
        <f t="shared" si="286"/>
        <v>0</v>
      </c>
      <c r="CM182" s="67" t="str">
        <f t="shared" si="251"/>
        <v xml:space="preserve">  </v>
      </c>
      <c r="CN182" s="67"/>
      <c r="CO182" s="67" t="b">
        <f t="shared" si="252"/>
        <v>0</v>
      </c>
      <c r="CP182" s="67" t="str">
        <f t="shared" si="253"/>
        <v xml:space="preserve">  </v>
      </c>
      <c r="CQ182" s="67"/>
      <c r="CR182" s="67" t="b">
        <f t="shared" si="287"/>
        <v>0</v>
      </c>
      <c r="CS182" s="67" t="str">
        <f t="shared" si="254"/>
        <v xml:space="preserve">  </v>
      </c>
      <c r="CT182" s="67"/>
      <c r="CU182" s="67" t="b">
        <f t="shared" si="288"/>
        <v>0</v>
      </c>
      <c r="CV182" s="68" t="str">
        <f t="shared" si="255"/>
        <v xml:space="preserve">  </v>
      </c>
      <c r="CW182" s="145">
        <f t="shared" si="289"/>
        <v>0</v>
      </c>
      <c r="CX182" s="146">
        <f t="shared" si="290"/>
        <v>0.5</v>
      </c>
      <c r="DJ182" s="73" t="s">
        <v>282</v>
      </c>
      <c r="DL182" t="s">
        <v>294</v>
      </c>
      <c r="DM182" t="s">
        <v>328</v>
      </c>
      <c r="DN182" s="121" t="s">
        <v>328</v>
      </c>
      <c r="DP182" s="120">
        <v>2</v>
      </c>
      <c r="DU182" s="120">
        <v>1</v>
      </c>
    </row>
    <row r="183" spans="2:125">
      <c r="B183" s="149" t="s">
        <v>758</v>
      </c>
      <c r="C183" s="151">
        <v>2831022222</v>
      </c>
      <c r="D183" s="25" t="s">
        <v>608</v>
      </c>
      <c r="E183" t="str">
        <f t="shared" si="291"/>
        <v>8</v>
      </c>
      <c r="F183" t="str">
        <f t="shared" si="292"/>
        <v>81</v>
      </c>
      <c r="G183" t="str">
        <f t="shared" si="293"/>
        <v>ΟΥ</v>
      </c>
      <c r="H183" s="168" t="s">
        <v>644</v>
      </c>
      <c r="I183" s="168" t="s">
        <v>721</v>
      </c>
      <c r="L183" s="25" t="str">
        <f t="shared" si="256"/>
        <v>:</v>
      </c>
      <c r="O183" s="25" t="str">
        <f t="shared" si="257"/>
        <v>:</v>
      </c>
      <c r="P183" s="103">
        <v>41004</v>
      </c>
      <c r="Q183" s="73">
        <f t="shared" si="258"/>
        <v>5</v>
      </c>
      <c r="R183" s="73">
        <f t="shared" si="259"/>
        <v>4</v>
      </c>
      <c r="S183" s="73">
        <f t="shared" si="260"/>
        <v>2012</v>
      </c>
      <c r="T183" s="104">
        <v>0.82500000000000007</v>
      </c>
      <c r="U183" s="105">
        <f t="shared" si="261"/>
        <v>41004</v>
      </c>
      <c r="V183" s="104">
        <v>0.8256944444444444</v>
      </c>
      <c r="W183" s="106">
        <f t="shared" si="262"/>
        <v>0</v>
      </c>
      <c r="X183" s="174">
        <f t="shared" si="263"/>
        <v>6.9444444444433095E-4</v>
      </c>
      <c r="Y183" s="105">
        <f t="shared" si="264"/>
        <v>41004</v>
      </c>
      <c r="Z183" s="104">
        <v>0.82638888888888884</v>
      </c>
      <c r="AA183" s="106">
        <f t="shared" si="265"/>
        <v>0</v>
      </c>
      <c r="AB183" s="174">
        <f t="shared" si="266"/>
        <v>6.9444444444444198E-4</v>
      </c>
      <c r="AC183" s="105">
        <f t="shared" si="267"/>
        <v>41004</v>
      </c>
      <c r="AD183" s="104">
        <v>0.83333333333333337</v>
      </c>
      <c r="AE183" s="106">
        <f t="shared" si="268"/>
        <v>0</v>
      </c>
      <c r="AF183" s="174">
        <f t="shared" si="269"/>
        <v>6.9444444444445308E-3</v>
      </c>
      <c r="AG183" s="105">
        <f t="shared" si="270"/>
        <v>41004</v>
      </c>
      <c r="AH183" s="104">
        <v>0.875</v>
      </c>
      <c r="AI183" s="106">
        <f t="shared" si="271"/>
        <v>0</v>
      </c>
      <c r="AJ183" s="174">
        <f t="shared" si="272"/>
        <v>4.166666666666663E-2</v>
      </c>
      <c r="AM183" s="106">
        <f t="shared" si="273"/>
        <v>59045760</v>
      </c>
      <c r="AN183" s="174">
        <f t="shared" si="274"/>
        <v>59045760.875</v>
      </c>
      <c r="AQ183" s="106">
        <f t="shared" si="240"/>
        <v>0</v>
      </c>
      <c r="AR183" s="174">
        <f t="shared" si="241"/>
        <v>0</v>
      </c>
      <c r="AZ183" s="106">
        <f t="shared" si="242"/>
        <v>0</v>
      </c>
      <c r="BB183" s="33" t="s">
        <v>298</v>
      </c>
      <c r="BC183" s="55" t="s">
        <v>315</v>
      </c>
      <c r="BG183" s="42" t="b">
        <f t="shared" si="275"/>
        <v>0</v>
      </c>
      <c r="BH183" s="42" t="str">
        <f t="shared" si="294"/>
        <v xml:space="preserve">  </v>
      </c>
      <c r="BJ183" s="42" t="b">
        <f t="shared" si="276"/>
        <v>0</v>
      </c>
      <c r="BK183" s="42" t="str">
        <f t="shared" si="277"/>
        <v xml:space="preserve">  </v>
      </c>
      <c r="BM183" s="42" t="b">
        <f t="shared" si="278"/>
        <v>0</v>
      </c>
      <c r="BN183" s="42" t="str">
        <f t="shared" si="279"/>
        <v xml:space="preserve">  </v>
      </c>
      <c r="BP183" s="42" t="b">
        <f t="shared" si="280"/>
        <v>0</v>
      </c>
      <c r="BQ183" s="42" t="str">
        <f t="shared" si="281"/>
        <v xml:space="preserve">  </v>
      </c>
      <c r="BS183" s="42" t="b">
        <f t="shared" si="282"/>
        <v>0</v>
      </c>
      <c r="BT183" s="47" t="str">
        <f t="shared" si="283"/>
        <v xml:space="preserve">  </v>
      </c>
      <c r="BU183" s="48" t="s">
        <v>72</v>
      </c>
      <c r="BV183" s="38" t="b">
        <f t="shared" si="284"/>
        <v>1</v>
      </c>
      <c r="BW183" s="38">
        <v>0.3</v>
      </c>
      <c r="BY183" s="38" t="b">
        <f t="shared" si="243"/>
        <v>0</v>
      </c>
      <c r="BZ183" s="38" t="str">
        <f t="shared" si="244"/>
        <v xml:space="preserve">  </v>
      </c>
      <c r="CB183" s="38" t="b">
        <f t="shared" si="245"/>
        <v>0</v>
      </c>
      <c r="CC183" s="38" t="str">
        <f t="shared" si="246"/>
        <v xml:space="preserve">  </v>
      </c>
      <c r="CE183" s="38" t="b">
        <f t="shared" si="247"/>
        <v>0</v>
      </c>
      <c r="CF183" s="38" t="str">
        <f t="shared" si="248"/>
        <v xml:space="preserve">  </v>
      </c>
      <c r="CH183" s="38" t="b">
        <f t="shared" si="249"/>
        <v>0</v>
      </c>
      <c r="CI183" s="39" t="str">
        <f t="shared" si="250"/>
        <v xml:space="preserve">  </v>
      </c>
      <c r="CK183" s="67"/>
      <c r="CL183" s="67" t="b">
        <f t="shared" si="286"/>
        <v>0</v>
      </c>
      <c r="CM183" s="67" t="str">
        <f t="shared" si="251"/>
        <v xml:space="preserve">  </v>
      </c>
      <c r="CN183" s="67"/>
      <c r="CO183" s="67" t="b">
        <f t="shared" si="252"/>
        <v>0</v>
      </c>
      <c r="CP183" s="67" t="str">
        <f t="shared" si="253"/>
        <v xml:space="preserve">  </v>
      </c>
      <c r="CQ183" s="67"/>
      <c r="CR183" s="67" t="b">
        <f t="shared" si="287"/>
        <v>0</v>
      </c>
      <c r="CS183" s="67" t="str">
        <f t="shared" si="254"/>
        <v xml:space="preserve">  </v>
      </c>
      <c r="CT183" s="67"/>
      <c r="CU183" s="67" t="b">
        <f t="shared" si="288"/>
        <v>0</v>
      </c>
      <c r="CV183" s="68" t="str">
        <f t="shared" si="255"/>
        <v xml:space="preserve">  </v>
      </c>
      <c r="CW183" s="145">
        <f t="shared" si="289"/>
        <v>0</v>
      </c>
      <c r="CX183" s="146">
        <f t="shared" si="290"/>
        <v>0.3</v>
      </c>
      <c r="DL183" t="s">
        <v>294</v>
      </c>
      <c r="DM183" t="s">
        <v>328</v>
      </c>
      <c r="DN183" s="121" t="s">
        <v>328</v>
      </c>
      <c r="DP183" s="120">
        <v>2</v>
      </c>
      <c r="DU183" s="120">
        <v>1</v>
      </c>
    </row>
    <row r="184" spans="2:125">
      <c r="B184" s="149" t="s">
        <v>758</v>
      </c>
      <c r="C184" s="151">
        <v>2831022222</v>
      </c>
      <c r="D184" s="25" t="s">
        <v>608</v>
      </c>
      <c r="E184" t="str">
        <f t="shared" si="291"/>
        <v>8</v>
      </c>
      <c r="F184" t="str">
        <f t="shared" si="292"/>
        <v>81</v>
      </c>
      <c r="G184" t="str">
        <f t="shared" si="293"/>
        <v>ΟΥ</v>
      </c>
      <c r="H184" s="168" t="s">
        <v>626</v>
      </c>
      <c r="I184" s="168" t="s">
        <v>748</v>
      </c>
      <c r="L184" s="25" t="str">
        <f t="shared" si="256"/>
        <v>:</v>
      </c>
      <c r="O184" s="25" t="str">
        <f t="shared" si="257"/>
        <v>:</v>
      </c>
      <c r="P184" s="103">
        <v>41004</v>
      </c>
      <c r="Q184" s="73">
        <f t="shared" si="258"/>
        <v>5</v>
      </c>
      <c r="R184" s="73">
        <f t="shared" si="259"/>
        <v>4</v>
      </c>
      <c r="S184" s="73">
        <f t="shared" si="260"/>
        <v>2012</v>
      </c>
      <c r="T184" s="104">
        <v>0.65138888888888891</v>
      </c>
      <c r="U184" s="105">
        <f t="shared" si="261"/>
        <v>41004</v>
      </c>
      <c r="V184" s="104">
        <v>0.65208333333333335</v>
      </c>
      <c r="W184" s="106">
        <f t="shared" si="262"/>
        <v>0</v>
      </c>
      <c r="X184" s="174">
        <f t="shared" si="263"/>
        <v>6.9444444444444198E-4</v>
      </c>
      <c r="Y184" s="105">
        <f t="shared" si="264"/>
        <v>41004</v>
      </c>
      <c r="Z184" s="104">
        <v>0.65277777777777779</v>
      </c>
      <c r="AA184" s="106">
        <f t="shared" si="265"/>
        <v>0</v>
      </c>
      <c r="AB184" s="174">
        <f t="shared" si="266"/>
        <v>6.9444444444444198E-4</v>
      </c>
      <c r="AC184" s="105">
        <f t="shared" si="267"/>
        <v>41004</v>
      </c>
      <c r="AD184" s="104">
        <v>0.69444444444444453</v>
      </c>
      <c r="AE184" s="106">
        <f t="shared" si="268"/>
        <v>0</v>
      </c>
      <c r="AF184" s="174">
        <f t="shared" si="269"/>
        <v>4.1666666666666741E-2</v>
      </c>
      <c r="AG184" s="105">
        <f t="shared" si="270"/>
        <v>41004</v>
      </c>
      <c r="AH184" s="104">
        <v>0.70833333333333337</v>
      </c>
      <c r="AI184" s="106">
        <f t="shared" si="271"/>
        <v>0</v>
      </c>
      <c r="AJ184" s="174">
        <f t="shared" si="272"/>
        <v>1.388888888888884E-2</v>
      </c>
      <c r="AM184" s="106">
        <f t="shared" si="273"/>
        <v>59045760</v>
      </c>
      <c r="AN184" s="174">
        <f t="shared" si="274"/>
        <v>59045760.708333336</v>
      </c>
      <c r="AQ184" s="106">
        <f t="shared" si="240"/>
        <v>0</v>
      </c>
      <c r="AR184" s="174">
        <f t="shared" si="241"/>
        <v>0</v>
      </c>
      <c r="AZ184" s="106">
        <f t="shared" si="242"/>
        <v>0</v>
      </c>
      <c r="BB184" s="33" t="s">
        <v>298</v>
      </c>
      <c r="BC184" s="55" t="s">
        <v>316</v>
      </c>
      <c r="BF184" s="57" t="s">
        <v>250</v>
      </c>
      <c r="BG184" s="42" t="b">
        <f t="shared" si="275"/>
        <v>1</v>
      </c>
      <c r="BH184" s="42">
        <v>0.5</v>
      </c>
      <c r="BJ184" s="42" t="b">
        <f t="shared" si="276"/>
        <v>0</v>
      </c>
      <c r="BK184" s="42" t="str">
        <f t="shared" si="277"/>
        <v xml:space="preserve">  </v>
      </c>
      <c r="BM184" s="42" t="b">
        <f t="shared" si="278"/>
        <v>0</v>
      </c>
      <c r="BN184" s="42" t="str">
        <f t="shared" si="279"/>
        <v xml:space="preserve">  </v>
      </c>
      <c r="BP184" s="42" t="b">
        <f t="shared" si="280"/>
        <v>0</v>
      </c>
      <c r="BQ184" s="42" t="str">
        <f t="shared" si="281"/>
        <v xml:space="preserve">  </v>
      </c>
      <c r="BS184" s="42" t="b">
        <f t="shared" si="282"/>
        <v>0</v>
      </c>
      <c r="BT184" s="47" t="str">
        <f t="shared" si="283"/>
        <v xml:space="preserve">  </v>
      </c>
      <c r="BV184" s="38" t="b">
        <f t="shared" si="284"/>
        <v>0</v>
      </c>
      <c r="BW184" s="38" t="str">
        <f t="shared" si="285"/>
        <v xml:space="preserve">  </v>
      </c>
      <c r="BY184" s="38" t="b">
        <f t="shared" si="243"/>
        <v>0</v>
      </c>
      <c r="BZ184" s="38" t="str">
        <f t="shared" si="244"/>
        <v xml:space="preserve">  </v>
      </c>
      <c r="CB184" s="38" t="b">
        <f t="shared" si="245"/>
        <v>0</v>
      </c>
      <c r="CC184" s="38" t="str">
        <f t="shared" si="246"/>
        <v xml:space="preserve">  </v>
      </c>
      <c r="CE184" s="38" t="b">
        <f t="shared" si="247"/>
        <v>0</v>
      </c>
      <c r="CF184" s="38" t="str">
        <f t="shared" si="248"/>
        <v xml:space="preserve">  </v>
      </c>
      <c r="CH184" s="38" t="b">
        <f t="shared" si="249"/>
        <v>0</v>
      </c>
      <c r="CI184" s="39" t="str">
        <f t="shared" si="250"/>
        <v xml:space="preserve">  </v>
      </c>
      <c r="CK184" s="67"/>
      <c r="CL184" s="67" t="b">
        <f t="shared" si="286"/>
        <v>0</v>
      </c>
      <c r="CM184" s="67" t="str">
        <f t="shared" si="251"/>
        <v xml:space="preserve">  </v>
      </c>
      <c r="CN184" s="67"/>
      <c r="CO184" s="67" t="b">
        <f t="shared" si="252"/>
        <v>0</v>
      </c>
      <c r="CP184" s="67" t="str">
        <f t="shared" si="253"/>
        <v xml:space="preserve">  </v>
      </c>
      <c r="CQ184" s="67"/>
      <c r="CR184" s="67" t="b">
        <f t="shared" si="287"/>
        <v>0</v>
      </c>
      <c r="CS184" s="67" t="str">
        <f t="shared" si="254"/>
        <v xml:space="preserve">  </v>
      </c>
      <c r="CT184" s="67"/>
      <c r="CU184" s="67" t="b">
        <f t="shared" si="288"/>
        <v>0</v>
      </c>
      <c r="CV184" s="68" t="str">
        <f t="shared" si="255"/>
        <v xml:space="preserve">  </v>
      </c>
      <c r="CW184" s="145">
        <f t="shared" si="289"/>
        <v>0.5</v>
      </c>
      <c r="CX184" s="146">
        <f t="shared" si="290"/>
        <v>0</v>
      </c>
      <c r="DL184" t="s">
        <v>294</v>
      </c>
      <c r="DM184" t="s">
        <v>328</v>
      </c>
      <c r="DN184" s="121" t="s">
        <v>328</v>
      </c>
      <c r="DP184" s="120">
        <v>2</v>
      </c>
      <c r="DU184" s="120">
        <v>1</v>
      </c>
    </row>
    <row r="185" spans="2:125">
      <c r="B185" s="149" t="s">
        <v>758</v>
      </c>
      <c r="C185" s="151">
        <v>2831022222</v>
      </c>
      <c r="D185" s="25" t="s">
        <v>608</v>
      </c>
      <c r="E185" t="str">
        <f t="shared" si="291"/>
        <v>8</v>
      </c>
      <c r="F185" t="str">
        <f t="shared" si="292"/>
        <v>81</v>
      </c>
      <c r="G185" t="str">
        <f t="shared" si="293"/>
        <v>ΟΥ</v>
      </c>
      <c r="H185" s="168" t="s">
        <v>639</v>
      </c>
      <c r="I185" s="168" t="s">
        <v>749</v>
      </c>
      <c r="L185" s="25" t="str">
        <f t="shared" si="256"/>
        <v>:</v>
      </c>
      <c r="O185" s="25" t="str">
        <f t="shared" si="257"/>
        <v>:</v>
      </c>
      <c r="P185" s="103">
        <v>41016</v>
      </c>
      <c r="Q185" s="73">
        <f t="shared" si="258"/>
        <v>17</v>
      </c>
      <c r="R185" s="73">
        <f t="shared" si="259"/>
        <v>4</v>
      </c>
      <c r="S185" s="73">
        <f t="shared" si="260"/>
        <v>2012</v>
      </c>
      <c r="T185" s="104">
        <v>0.78125</v>
      </c>
      <c r="U185" s="105">
        <v>41016</v>
      </c>
      <c r="V185" s="104">
        <v>0.78749999999999998</v>
      </c>
      <c r="W185" s="106">
        <f t="shared" si="262"/>
        <v>0</v>
      </c>
      <c r="X185" s="174">
        <f t="shared" si="263"/>
        <v>6.2499999999999778E-3</v>
      </c>
      <c r="Y185" s="105">
        <f t="shared" si="264"/>
        <v>41016</v>
      </c>
      <c r="Z185" s="104">
        <v>0.78749999999999998</v>
      </c>
      <c r="AA185" s="106">
        <f t="shared" si="265"/>
        <v>0</v>
      </c>
      <c r="AB185" s="174">
        <f t="shared" si="266"/>
        <v>0</v>
      </c>
      <c r="AC185" s="105">
        <f t="shared" si="267"/>
        <v>41016</v>
      </c>
      <c r="AD185" s="104">
        <v>0.79166666666666663</v>
      </c>
      <c r="AE185" s="106">
        <f t="shared" si="268"/>
        <v>0</v>
      </c>
      <c r="AF185" s="174">
        <f t="shared" si="269"/>
        <v>4.1666666666666519E-3</v>
      </c>
      <c r="AG185" s="105">
        <f t="shared" si="270"/>
        <v>41016</v>
      </c>
      <c r="AH185" s="104">
        <v>0.95833333333333337</v>
      </c>
      <c r="AI185" s="106">
        <f t="shared" si="271"/>
        <v>0</v>
      </c>
      <c r="AJ185" s="174">
        <f t="shared" si="272"/>
        <v>0.16666666666666674</v>
      </c>
      <c r="AM185" s="106">
        <f t="shared" si="273"/>
        <v>59063040</v>
      </c>
      <c r="AN185" s="174">
        <f t="shared" si="274"/>
        <v>59063040.958333336</v>
      </c>
      <c r="AQ185" s="106">
        <f t="shared" si="240"/>
        <v>0</v>
      </c>
      <c r="AR185" s="174">
        <f t="shared" si="241"/>
        <v>0</v>
      </c>
      <c r="AZ185" s="106">
        <f t="shared" si="242"/>
        <v>0</v>
      </c>
      <c r="BB185" s="33" t="s">
        <v>298</v>
      </c>
      <c r="BC185" s="55" t="s">
        <v>316</v>
      </c>
      <c r="BF185" s="57" t="s">
        <v>249</v>
      </c>
      <c r="BG185" s="42" t="b">
        <f t="shared" si="275"/>
        <v>1</v>
      </c>
      <c r="BH185" s="42">
        <v>15</v>
      </c>
      <c r="BJ185" s="42" t="b">
        <f t="shared" si="276"/>
        <v>0</v>
      </c>
      <c r="BK185" s="42" t="str">
        <f t="shared" si="277"/>
        <v xml:space="preserve">  </v>
      </c>
      <c r="BM185" s="42" t="b">
        <f t="shared" si="278"/>
        <v>0</v>
      </c>
      <c r="BN185" s="42" t="str">
        <f t="shared" si="279"/>
        <v xml:space="preserve">  </v>
      </c>
      <c r="BP185" s="42" t="b">
        <f t="shared" si="280"/>
        <v>0</v>
      </c>
      <c r="BQ185" s="42" t="str">
        <f t="shared" si="281"/>
        <v xml:space="preserve">  </v>
      </c>
      <c r="BS185" s="42" t="b">
        <f t="shared" si="282"/>
        <v>0</v>
      </c>
      <c r="BT185" s="47" t="str">
        <f t="shared" si="283"/>
        <v xml:space="preserve">  </v>
      </c>
      <c r="BV185" s="38" t="b">
        <f t="shared" si="284"/>
        <v>0</v>
      </c>
      <c r="BW185" s="38" t="str">
        <f t="shared" si="285"/>
        <v xml:space="preserve">  </v>
      </c>
      <c r="BY185" s="38" t="b">
        <f t="shared" si="243"/>
        <v>0</v>
      </c>
      <c r="BZ185" s="38" t="str">
        <f t="shared" si="244"/>
        <v xml:space="preserve">  </v>
      </c>
      <c r="CB185" s="38" t="b">
        <f t="shared" si="245"/>
        <v>0</v>
      </c>
      <c r="CC185" s="38" t="str">
        <f t="shared" si="246"/>
        <v xml:space="preserve">  </v>
      </c>
      <c r="CE185" s="38" t="b">
        <f t="shared" si="247"/>
        <v>0</v>
      </c>
      <c r="CF185" s="38" t="str">
        <f t="shared" si="248"/>
        <v xml:space="preserve">  </v>
      </c>
      <c r="CH185" s="38" t="b">
        <f t="shared" si="249"/>
        <v>0</v>
      </c>
      <c r="CI185" s="39" t="str">
        <f t="shared" si="250"/>
        <v xml:space="preserve">  </v>
      </c>
      <c r="CK185" s="67"/>
      <c r="CL185" s="67" t="b">
        <f t="shared" si="286"/>
        <v>0</v>
      </c>
      <c r="CM185" s="67" t="str">
        <f t="shared" si="251"/>
        <v xml:space="preserve">  </v>
      </c>
      <c r="CN185" s="67"/>
      <c r="CO185" s="67" t="b">
        <f t="shared" si="252"/>
        <v>0</v>
      </c>
      <c r="CP185" s="67" t="str">
        <f t="shared" si="253"/>
        <v xml:space="preserve">  </v>
      </c>
      <c r="CQ185" s="67"/>
      <c r="CR185" s="67" t="b">
        <f t="shared" si="287"/>
        <v>0</v>
      </c>
      <c r="CS185" s="67" t="str">
        <f t="shared" si="254"/>
        <v xml:space="preserve">  </v>
      </c>
      <c r="CT185" s="67"/>
      <c r="CU185" s="67" t="b">
        <f t="shared" si="288"/>
        <v>0</v>
      </c>
      <c r="CV185" s="68" t="str">
        <f t="shared" si="255"/>
        <v xml:space="preserve">  </v>
      </c>
      <c r="CW185" s="145">
        <f t="shared" si="289"/>
        <v>15</v>
      </c>
      <c r="CX185" s="146">
        <f t="shared" si="290"/>
        <v>0</v>
      </c>
      <c r="DJ185" s="73" t="s">
        <v>281</v>
      </c>
      <c r="DK185" s="125" t="s">
        <v>291</v>
      </c>
      <c r="DL185" t="s">
        <v>294</v>
      </c>
      <c r="DM185" t="s">
        <v>328</v>
      </c>
      <c r="DN185" s="121" t="s">
        <v>328</v>
      </c>
      <c r="DP185" s="120">
        <v>2</v>
      </c>
    </row>
    <row r="186" spans="2:125">
      <c r="B186" s="149" t="s">
        <v>758</v>
      </c>
      <c r="C186" s="151">
        <v>2831022222</v>
      </c>
      <c r="D186" s="25" t="s">
        <v>608</v>
      </c>
      <c r="E186" s="168" t="str">
        <f t="shared" ref="E186" si="344">LEFT(D186,1)</f>
        <v>8</v>
      </c>
      <c r="F186" s="168" t="str">
        <f t="shared" ref="F186" si="345">MID(D186,2,2)</f>
        <v>81</v>
      </c>
      <c r="G186" s="168" t="str">
        <f t="shared" ref="G186" si="346">RIGHT(D186,2)</f>
        <v>ΟΥ</v>
      </c>
      <c r="H186" s="168" t="s">
        <v>639</v>
      </c>
      <c r="I186" s="168" t="s">
        <v>640</v>
      </c>
      <c r="L186" s="25" t="str">
        <f t="shared" si="256"/>
        <v>:</v>
      </c>
      <c r="O186" s="25" t="str">
        <f t="shared" si="257"/>
        <v>:</v>
      </c>
      <c r="P186" s="103">
        <v>41016</v>
      </c>
      <c r="Q186" s="73">
        <f t="shared" si="258"/>
        <v>17</v>
      </c>
      <c r="R186" s="73">
        <f t="shared" si="259"/>
        <v>4</v>
      </c>
      <c r="S186" s="73">
        <f t="shared" si="260"/>
        <v>2012</v>
      </c>
      <c r="T186" s="104">
        <v>0.70138888888888884</v>
      </c>
      <c r="U186" s="105">
        <f t="shared" si="261"/>
        <v>41016</v>
      </c>
      <c r="W186" s="106">
        <f t="shared" si="262"/>
        <v>0</v>
      </c>
      <c r="X186" s="174">
        <f t="shared" si="263"/>
        <v>0.70138888888888884</v>
      </c>
      <c r="Y186" s="105">
        <f t="shared" si="264"/>
        <v>41016</v>
      </c>
      <c r="Z186" s="104">
        <v>0.70833333333333337</v>
      </c>
      <c r="AA186" s="106">
        <f t="shared" si="265"/>
        <v>0</v>
      </c>
      <c r="AB186" s="174">
        <f t="shared" si="266"/>
        <v>0.70833333333333337</v>
      </c>
      <c r="AC186" s="105">
        <f t="shared" si="267"/>
        <v>41016</v>
      </c>
      <c r="AD186" s="104">
        <v>0.71180555555555547</v>
      </c>
      <c r="AE186" s="106">
        <f t="shared" si="268"/>
        <v>0</v>
      </c>
      <c r="AF186" s="174">
        <f t="shared" si="269"/>
        <v>3.4722222222220989E-3</v>
      </c>
      <c r="AG186" s="105">
        <f t="shared" si="270"/>
        <v>41016</v>
      </c>
      <c r="AH186" s="104">
        <v>0.77777777777777779</v>
      </c>
      <c r="AI186" s="106">
        <f t="shared" si="271"/>
        <v>0</v>
      </c>
      <c r="AJ186" s="174">
        <f t="shared" si="272"/>
        <v>6.5972222222222321E-2</v>
      </c>
      <c r="AM186" s="106">
        <f t="shared" si="273"/>
        <v>59063040</v>
      </c>
      <c r="AN186" s="174">
        <f t="shared" si="274"/>
        <v>59063040.777777776</v>
      </c>
      <c r="AQ186" s="106">
        <f t="shared" si="240"/>
        <v>0</v>
      </c>
      <c r="AR186" s="174">
        <f t="shared" si="241"/>
        <v>0</v>
      </c>
      <c r="AZ186" s="106">
        <f t="shared" si="242"/>
        <v>0</v>
      </c>
      <c r="BB186" s="33" t="s">
        <v>298</v>
      </c>
      <c r="BC186" s="55" t="s">
        <v>316</v>
      </c>
      <c r="BF186" s="57" t="s">
        <v>249</v>
      </c>
      <c r="BG186" s="42" t="b">
        <f t="shared" si="275"/>
        <v>1</v>
      </c>
      <c r="BH186" s="42">
        <v>5</v>
      </c>
      <c r="BJ186" s="42" t="b">
        <f t="shared" si="276"/>
        <v>0</v>
      </c>
      <c r="BK186" s="42" t="str">
        <f t="shared" si="277"/>
        <v xml:space="preserve">  </v>
      </c>
      <c r="BM186" s="42" t="b">
        <f t="shared" si="278"/>
        <v>0</v>
      </c>
      <c r="BN186" s="42" t="str">
        <f t="shared" si="279"/>
        <v xml:space="preserve">  </v>
      </c>
      <c r="BP186" s="42" t="b">
        <f t="shared" si="280"/>
        <v>0</v>
      </c>
      <c r="BQ186" s="42" t="str">
        <f t="shared" si="281"/>
        <v xml:space="preserve">  </v>
      </c>
      <c r="BS186" s="42" t="b">
        <f t="shared" si="282"/>
        <v>0</v>
      </c>
      <c r="BT186" s="47" t="str">
        <f t="shared" si="283"/>
        <v xml:space="preserve">  </v>
      </c>
      <c r="BV186" s="38" t="b">
        <f t="shared" si="284"/>
        <v>0</v>
      </c>
      <c r="BW186" s="38" t="str">
        <f t="shared" si="285"/>
        <v xml:space="preserve">  </v>
      </c>
      <c r="BY186" s="38" t="b">
        <f t="shared" si="243"/>
        <v>0</v>
      </c>
      <c r="BZ186" s="38" t="str">
        <f t="shared" si="244"/>
        <v xml:space="preserve">  </v>
      </c>
      <c r="CB186" s="38" t="b">
        <f t="shared" si="245"/>
        <v>0</v>
      </c>
      <c r="CC186" s="38" t="str">
        <f t="shared" si="246"/>
        <v xml:space="preserve">  </v>
      </c>
      <c r="CE186" s="38" t="b">
        <f t="shared" si="247"/>
        <v>0</v>
      </c>
      <c r="CF186" s="38" t="str">
        <f t="shared" si="248"/>
        <v xml:space="preserve">  </v>
      </c>
      <c r="CH186" s="38" t="b">
        <f t="shared" si="249"/>
        <v>0</v>
      </c>
      <c r="CI186" s="39" t="str">
        <f t="shared" si="250"/>
        <v xml:space="preserve">  </v>
      </c>
      <c r="CK186" s="67"/>
      <c r="CL186" s="67" t="b">
        <f t="shared" si="286"/>
        <v>0</v>
      </c>
      <c r="CM186" s="67" t="str">
        <f t="shared" si="251"/>
        <v xml:space="preserve">  </v>
      </c>
      <c r="CN186" s="67"/>
      <c r="CO186" s="67" t="b">
        <f t="shared" si="252"/>
        <v>0</v>
      </c>
      <c r="CP186" s="67" t="str">
        <f t="shared" si="253"/>
        <v xml:space="preserve">  </v>
      </c>
      <c r="CQ186" s="67"/>
      <c r="CR186" s="67" t="b">
        <f t="shared" si="287"/>
        <v>0</v>
      </c>
      <c r="CS186" s="67" t="str">
        <f t="shared" si="254"/>
        <v xml:space="preserve">  </v>
      </c>
      <c r="CT186" s="67"/>
      <c r="CU186" s="67" t="b">
        <f t="shared" si="288"/>
        <v>0</v>
      </c>
      <c r="CV186" s="68" t="str">
        <f t="shared" si="255"/>
        <v xml:space="preserve">  </v>
      </c>
      <c r="CW186" s="145">
        <f t="shared" si="289"/>
        <v>5</v>
      </c>
      <c r="CX186" s="146">
        <f t="shared" si="290"/>
        <v>0</v>
      </c>
      <c r="DJ186" s="73" t="s">
        <v>281</v>
      </c>
      <c r="DK186" s="125" t="s">
        <v>286</v>
      </c>
      <c r="DL186" t="s">
        <v>294</v>
      </c>
      <c r="DM186" t="s">
        <v>328</v>
      </c>
      <c r="DN186" s="121" t="s">
        <v>328</v>
      </c>
      <c r="DP186" s="120">
        <v>4</v>
      </c>
      <c r="DU186" s="120">
        <v>2</v>
      </c>
    </row>
    <row r="187" spans="2:125">
      <c r="B187" s="149" t="s">
        <v>758</v>
      </c>
      <c r="C187" s="151">
        <v>2831022222</v>
      </c>
      <c r="D187" s="25" t="s">
        <v>608</v>
      </c>
      <c r="E187" s="168" t="str">
        <f t="shared" ref="E187" si="347">LEFT(D187,1)</f>
        <v>8</v>
      </c>
      <c r="F187" s="168" t="str">
        <f t="shared" ref="F187" si="348">MID(D187,2,2)</f>
        <v>81</v>
      </c>
      <c r="G187" s="168" t="str">
        <f t="shared" ref="G187" si="349">RIGHT(D187,2)</f>
        <v>ΟΥ</v>
      </c>
      <c r="H187" s="168" t="s">
        <v>639</v>
      </c>
      <c r="I187" s="168" t="s">
        <v>749</v>
      </c>
      <c r="L187" s="25" t="str">
        <f t="shared" si="256"/>
        <v>:</v>
      </c>
      <c r="O187" s="25" t="str">
        <f t="shared" si="257"/>
        <v>:</v>
      </c>
      <c r="P187" s="103">
        <v>41017</v>
      </c>
      <c r="Q187" s="73">
        <f t="shared" si="258"/>
        <v>18</v>
      </c>
      <c r="R187" s="73">
        <f t="shared" si="259"/>
        <v>4</v>
      </c>
      <c r="S187" s="73">
        <f t="shared" si="260"/>
        <v>2012</v>
      </c>
      <c r="T187" s="104">
        <v>0.8256944444444444</v>
      </c>
      <c r="U187" s="105">
        <f t="shared" si="261"/>
        <v>41017</v>
      </c>
      <c r="W187" s="106">
        <f t="shared" si="262"/>
        <v>0</v>
      </c>
      <c r="X187" s="174">
        <f t="shared" si="263"/>
        <v>0.8256944444444444</v>
      </c>
      <c r="Y187" s="105">
        <f t="shared" si="264"/>
        <v>41017</v>
      </c>
      <c r="Z187" s="104">
        <v>0.82638888888888884</v>
      </c>
      <c r="AA187" s="106">
        <f t="shared" si="265"/>
        <v>0</v>
      </c>
      <c r="AB187" s="174">
        <f t="shared" si="266"/>
        <v>0.82638888888888884</v>
      </c>
      <c r="AC187" s="105">
        <f t="shared" si="267"/>
        <v>41017</v>
      </c>
      <c r="AD187" s="104">
        <v>0.8305555555555556</v>
      </c>
      <c r="AE187" s="106">
        <f t="shared" si="268"/>
        <v>0</v>
      </c>
      <c r="AF187" s="174">
        <f t="shared" si="269"/>
        <v>4.1666666666667629E-3</v>
      </c>
      <c r="AG187" s="105">
        <f t="shared" si="270"/>
        <v>41017</v>
      </c>
      <c r="AH187" s="104">
        <v>0.86736111111111114</v>
      </c>
      <c r="AI187" s="106">
        <f t="shared" si="271"/>
        <v>0</v>
      </c>
      <c r="AJ187" s="174">
        <f t="shared" si="272"/>
        <v>3.6805555555555536E-2</v>
      </c>
      <c r="AM187" s="106">
        <f t="shared" si="273"/>
        <v>59064480</v>
      </c>
      <c r="AN187" s="174">
        <f t="shared" si="274"/>
        <v>59064480.867361113</v>
      </c>
      <c r="AQ187" s="106">
        <f t="shared" si="240"/>
        <v>0</v>
      </c>
      <c r="AR187" s="174">
        <f t="shared" si="241"/>
        <v>0</v>
      </c>
      <c r="AZ187" s="106">
        <f t="shared" si="242"/>
        <v>0</v>
      </c>
      <c r="BB187" s="33" t="s">
        <v>298</v>
      </c>
      <c r="BC187" s="55" t="s">
        <v>316</v>
      </c>
      <c r="BF187" s="57" t="s">
        <v>366</v>
      </c>
      <c r="BG187" s="42" t="b">
        <f t="shared" si="275"/>
        <v>1</v>
      </c>
      <c r="BH187" s="42">
        <v>3.5</v>
      </c>
      <c r="BJ187" s="42" t="b">
        <f t="shared" si="276"/>
        <v>0</v>
      </c>
      <c r="BK187" s="42" t="str">
        <f t="shared" si="277"/>
        <v xml:space="preserve">  </v>
      </c>
      <c r="BM187" s="42" t="b">
        <f t="shared" si="278"/>
        <v>0</v>
      </c>
      <c r="BN187" s="42" t="str">
        <f t="shared" si="279"/>
        <v xml:space="preserve">  </v>
      </c>
      <c r="BP187" s="42" t="b">
        <f t="shared" si="280"/>
        <v>0</v>
      </c>
      <c r="BQ187" s="42" t="str">
        <f t="shared" si="281"/>
        <v xml:space="preserve">  </v>
      </c>
      <c r="BS187" s="42" t="b">
        <f t="shared" si="282"/>
        <v>0</v>
      </c>
      <c r="BT187" s="47" t="str">
        <f t="shared" si="283"/>
        <v xml:space="preserve">  </v>
      </c>
      <c r="BV187" s="38" t="b">
        <f t="shared" si="284"/>
        <v>0</v>
      </c>
      <c r="BW187" s="38" t="str">
        <f t="shared" si="285"/>
        <v xml:space="preserve">  </v>
      </c>
      <c r="BY187" s="38" t="b">
        <f t="shared" si="243"/>
        <v>0</v>
      </c>
      <c r="BZ187" s="38" t="str">
        <f t="shared" si="244"/>
        <v xml:space="preserve">  </v>
      </c>
      <c r="CB187" s="38" t="b">
        <f t="shared" si="245"/>
        <v>0</v>
      </c>
      <c r="CC187" s="38" t="str">
        <f t="shared" si="246"/>
        <v xml:space="preserve">  </v>
      </c>
      <c r="CE187" s="38" t="b">
        <f t="shared" si="247"/>
        <v>0</v>
      </c>
      <c r="CF187" s="38" t="str">
        <f t="shared" si="248"/>
        <v xml:space="preserve">  </v>
      </c>
      <c r="CH187" s="38" t="b">
        <f t="shared" si="249"/>
        <v>0</v>
      </c>
      <c r="CI187" s="39" t="str">
        <f t="shared" si="250"/>
        <v xml:space="preserve">  </v>
      </c>
      <c r="CK187" s="67"/>
      <c r="CL187" s="67" t="b">
        <f t="shared" si="286"/>
        <v>0</v>
      </c>
      <c r="CM187" s="67" t="str">
        <f t="shared" si="251"/>
        <v xml:space="preserve">  </v>
      </c>
      <c r="CN187" s="67"/>
      <c r="CO187" s="67" t="b">
        <f t="shared" si="252"/>
        <v>0</v>
      </c>
      <c r="CP187" s="67" t="str">
        <f t="shared" si="253"/>
        <v xml:space="preserve">  </v>
      </c>
      <c r="CQ187" s="67"/>
      <c r="CR187" s="67" t="b">
        <f t="shared" si="287"/>
        <v>0</v>
      </c>
      <c r="CS187" s="67" t="str">
        <f t="shared" si="254"/>
        <v xml:space="preserve">  </v>
      </c>
      <c r="CT187" s="67"/>
      <c r="CU187" s="67" t="b">
        <f t="shared" si="288"/>
        <v>0</v>
      </c>
      <c r="CV187" s="68" t="str">
        <f t="shared" si="255"/>
        <v xml:space="preserve">  </v>
      </c>
      <c r="CW187" s="145">
        <f t="shared" si="289"/>
        <v>3.5</v>
      </c>
      <c r="CX187" s="146">
        <f t="shared" si="290"/>
        <v>0</v>
      </c>
      <c r="DJ187" s="73" t="s">
        <v>280</v>
      </c>
      <c r="DK187" s="125" t="s">
        <v>286</v>
      </c>
      <c r="DM187" t="s">
        <v>328</v>
      </c>
      <c r="DN187" s="121" t="s">
        <v>328</v>
      </c>
      <c r="DP187" s="120">
        <v>2</v>
      </c>
      <c r="DU187" s="120">
        <v>1</v>
      </c>
    </row>
    <row r="188" spans="2:125">
      <c r="B188" s="149" t="s">
        <v>758</v>
      </c>
      <c r="C188" s="151">
        <v>2831022222</v>
      </c>
      <c r="D188" s="25" t="s">
        <v>608</v>
      </c>
      <c r="E188" t="str">
        <f t="shared" si="291"/>
        <v>8</v>
      </c>
      <c r="F188" t="str">
        <f t="shared" si="292"/>
        <v>81</v>
      </c>
      <c r="G188" t="str">
        <f t="shared" si="293"/>
        <v>ΟΥ</v>
      </c>
      <c r="H188" s="168" t="s">
        <v>629</v>
      </c>
      <c r="I188" s="168" t="s">
        <v>737</v>
      </c>
      <c r="L188" s="25" t="str">
        <f t="shared" si="256"/>
        <v>:</v>
      </c>
      <c r="O188" s="25" t="str">
        <f t="shared" si="257"/>
        <v>:</v>
      </c>
      <c r="P188" s="103">
        <v>41017</v>
      </c>
      <c r="Q188" s="73">
        <f t="shared" si="258"/>
        <v>18</v>
      </c>
      <c r="R188" s="73">
        <f t="shared" si="259"/>
        <v>4</v>
      </c>
      <c r="S188" s="73">
        <f t="shared" si="260"/>
        <v>2012</v>
      </c>
      <c r="T188" s="104">
        <v>1.7361111111111112E-2</v>
      </c>
      <c r="U188" s="105">
        <f t="shared" si="261"/>
        <v>41017</v>
      </c>
      <c r="V188" s="104">
        <v>1.8749999999999999E-2</v>
      </c>
      <c r="W188" s="106">
        <f t="shared" si="262"/>
        <v>0</v>
      </c>
      <c r="X188" s="174">
        <f t="shared" si="263"/>
        <v>1.3888888888888874E-3</v>
      </c>
      <c r="Y188" s="105">
        <f t="shared" si="264"/>
        <v>41017</v>
      </c>
      <c r="Z188" s="104">
        <v>2.013888888888889E-2</v>
      </c>
      <c r="AA188" s="106">
        <f t="shared" si="265"/>
        <v>0</v>
      </c>
      <c r="AB188" s="174">
        <f t="shared" si="266"/>
        <v>1.3888888888888909E-3</v>
      </c>
      <c r="AC188" s="105">
        <f t="shared" si="267"/>
        <v>41017</v>
      </c>
      <c r="AD188" s="104">
        <v>4.1666666666666664E-2</v>
      </c>
      <c r="AE188" s="106">
        <f t="shared" si="268"/>
        <v>0</v>
      </c>
      <c r="AF188" s="174">
        <f t="shared" si="269"/>
        <v>2.1527777777777774E-2</v>
      </c>
      <c r="AG188" s="105">
        <f t="shared" si="270"/>
        <v>41017</v>
      </c>
      <c r="AH188" s="104">
        <v>6.25E-2</v>
      </c>
      <c r="AI188" s="106">
        <f t="shared" si="271"/>
        <v>0</v>
      </c>
      <c r="AJ188" s="174">
        <f t="shared" si="272"/>
        <v>2.0833333333333336E-2</v>
      </c>
      <c r="AM188" s="106">
        <f t="shared" si="273"/>
        <v>59064480</v>
      </c>
      <c r="AN188" s="174">
        <f t="shared" si="274"/>
        <v>59064480.0625</v>
      </c>
      <c r="AQ188" s="106">
        <f t="shared" si="240"/>
        <v>0</v>
      </c>
      <c r="AR188" s="174">
        <f t="shared" si="241"/>
        <v>0</v>
      </c>
      <c r="AZ188" s="106">
        <f t="shared" si="242"/>
        <v>0</v>
      </c>
      <c r="BB188" s="33" t="s">
        <v>298</v>
      </c>
      <c r="BC188" s="55" t="s">
        <v>315</v>
      </c>
      <c r="BG188" s="42" t="b">
        <f t="shared" si="275"/>
        <v>0</v>
      </c>
      <c r="BH188" s="42" t="str">
        <f t="shared" si="294"/>
        <v xml:space="preserve">  </v>
      </c>
      <c r="BJ188" s="42" t="b">
        <f t="shared" si="276"/>
        <v>0</v>
      </c>
      <c r="BK188" s="42" t="str">
        <f t="shared" si="277"/>
        <v xml:space="preserve">  </v>
      </c>
      <c r="BM188" s="42" t="b">
        <f t="shared" si="278"/>
        <v>0</v>
      </c>
      <c r="BN188" s="42" t="str">
        <f t="shared" si="279"/>
        <v xml:space="preserve">  </v>
      </c>
      <c r="BP188" s="42" t="b">
        <f t="shared" si="280"/>
        <v>0</v>
      </c>
      <c r="BQ188" s="42" t="str">
        <f t="shared" si="281"/>
        <v xml:space="preserve">  </v>
      </c>
      <c r="BS188" s="42" t="b">
        <f t="shared" si="282"/>
        <v>0</v>
      </c>
      <c r="BT188" s="47" t="str">
        <f t="shared" si="283"/>
        <v xml:space="preserve">  </v>
      </c>
      <c r="BU188" s="48" t="s">
        <v>72</v>
      </c>
      <c r="BV188" s="38" t="b">
        <f t="shared" si="284"/>
        <v>1</v>
      </c>
      <c r="BW188" s="38">
        <v>0.01</v>
      </c>
      <c r="BY188" s="38" t="b">
        <f t="shared" si="243"/>
        <v>0</v>
      </c>
      <c r="BZ188" s="38" t="str">
        <f t="shared" si="244"/>
        <v xml:space="preserve">  </v>
      </c>
      <c r="CB188" s="38" t="b">
        <f t="shared" si="245"/>
        <v>0</v>
      </c>
      <c r="CC188" s="38" t="str">
        <f t="shared" si="246"/>
        <v xml:space="preserve">  </v>
      </c>
      <c r="CE188" s="38" t="b">
        <f t="shared" si="247"/>
        <v>0</v>
      </c>
      <c r="CF188" s="38" t="str">
        <f t="shared" si="248"/>
        <v xml:space="preserve">  </v>
      </c>
      <c r="CH188" s="38" t="b">
        <f t="shared" si="249"/>
        <v>0</v>
      </c>
      <c r="CI188" s="39" t="str">
        <f t="shared" si="250"/>
        <v xml:space="preserve">  </v>
      </c>
      <c r="CK188" s="67"/>
      <c r="CL188" s="67" t="b">
        <f t="shared" si="286"/>
        <v>0</v>
      </c>
      <c r="CM188" s="67" t="str">
        <f t="shared" si="251"/>
        <v xml:space="preserve">  </v>
      </c>
      <c r="CN188" s="67"/>
      <c r="CO188" s="67" t="b">
        <f t="shared" si="252"/>
        <v>0</v>
      </c>
      <c r="CP188" s="67" t="str">
        <f t="shared" si="253"/>
        <v xml:space="preserve">  </v>
      </c>
      <c r="CQ188" s="67"/>
      <c r="CR188" s="67" t="b">
        <f t="shared" si="287"/>
        <v>0</v>
      </c>
      <c r="CS188" s="67" t="str">
        <f t="shared" si="254"/>
        <v xml:space="preserve">  </v>
      </c>
      <c r="CT188" s="67"/>
      <c r="CU188" s="67" t="b">
        <f t="shared" si="288"/>
        <v>0</v>
      </c>
      <c r="CV188" s="68" t="str">
        <f t="shared" si="255"/>
        <v xml:space="preserve">  </v>
      </c>
      <c r="CW188" s="145">
        <f t="shared" si="289"/>
        <v>0</v>
      </c>
      <c r="CX188" s="146">
        <f t="shared" si="290"/>
        <v>0.01</v>
      </c>
      <c r="DJ188" s="73" t="s">
        <v>281</v>
      </c>
      <c r="DK188" s="125" t="s">
        <v>288</v>
      </c>
      <c r="DM188" t="s">
        <v>328</v>
      </c>
      <c r="DN188" s="121" t="s">
        <v>328</v>
      </c>
      <c r="DP188" s="120">
        <v>2</v>
      </c>
      <c r="DU188" s="120">
        <v>1</v>
      </c>
    </row>
    <row r="189" spans="2:125">
      <c r="B189" s="149" t="s">
        <v>758</v>
      </c>
      <c r="C189" s="151">
        <v>2831022222</v>
      </c>
      <c r="D189" s="25" t="s">
        <v>608</v>
      </c>
      <c r="E189" s="168" t="str">
        <f t="shared" ref="E189:E190" si="350">LEFT(D189,1)</f>
        <v>8</v>
      </c>
      <c r="F189" s="168" t="str">
        <f t="shared" ref="F189:F190" si="351">MID(D189,2,2)</f>
        <v>81</v>
      </c>
      <c r="G189" s="168" t="str">
        <f t="shared" ref="G189:G190" si="352">RIGHT(D189,2)</f>
        <v>ΟΥ</v>
      </c>
      <c r="H189" s="168" t="s">
        <v>626</v>
      </c>
      <c r="I189" s="168" t="s">
        <v>748</v>
      </c>
      <c r="L189" s="25" t="str">
        <f t="shared" si="256"/>
        <v>:</v>
      </c>
      <c r="O189" s="25" t="str">
        <f t="shared" si="257"/>
        <v>:</v>
      </c>
      <c r="P189" s="103">
        <v>41021</v>
      </c>
      <c r="Q189" s="73">
        <f t="shared" si="258"/>
        <v>22</v>
      </c>
      <c r="R189" s="73">
        <f t="shared" si="259"/>
        <v>4</v>
      </c>
      <c r="S189" s="73">
        <f t="shared" si="260"/>
        <v>2012</v>
      </c>
      <c r="T189" s="104">
        <v>0.62152777777777779</v>
      </c>
      <c r="U189" s="105">
        <f t="shared" si="261"/>
        <v>41021</v>
      </c>
      <c r="V189" s="104">
        <v>0.62361111111111112</v>
      </c>
      <c r="W189" s="106">
        <f t="shared" si="262"/>
        <v>0</v>
      </c>
      <c r="X189" s="174">
        <f t="shared" si="263"/>
        <v>2.0833333333333259E-3</v>
      </c>
      <c r="Y189" s="105">
        <f t="shared" si="264"/>
        <v>41021</v>
      </c>
      <c r="Z189" s="104">
        <v>0.625</v>
      </c>
      <c r="AA189" s="106">
        <f t="shared" si="265"/>
        <v>0</v>
      </c>
      <c r="AB189" s="174">
        <f t="shared" si="266"/>
        <v>1.388888888888884E-3</v>
      </c>
      <c r="AC189" s="105">
        <f t="shared" si="267"/>
        <v>41021</v>
      </c>
      <c r="AD189" s="104">
        <v>0.62916666666666665</v>
      </c>
      <c r="AE189" s="106">
        <f t="shared" si="268"/>
        <v>0</v>
      </c>
      <c r="AF189" s="174">
        <f t="shared" si="269"/>
        <v>4.1666666666666519E-3</v>
      </c>
      <c r="AG189" s="105">
        <f t="shared" si="270"/>
        <v>41021</v>
      </c>
      <c r="AH189" s="104">
        <v>0.66666666666666663</v>
      </c>
      <c r="AI189" s="106">
        <f t="shared" si="271"/>
        <v>0</v>
      </c>
      <c r="AJ189" s="174">
        <f t="shared" si="272"/>
        <v>3.7499999999999978E-2</v>
      </c>
      <c r="AM189" s="106">
        <f t="shared" si="273"/>
        <v>59070240</v>
      </c>
      <c r="AN189" s="174">
        <f t="shared" si="274"/>
        <v>59070240.666666664</v>
      </c>
      <c r="AQ189" s="106">
        <f t="shared" si="240"/>
        <v>0</v>
      </c>
      <c r="AR189" s="174">
        <f t="shared" si="241"/>
        <v>0</v>
      </c>
      <c r="AZ189" s="106">
        <f t="shared" si="242"/>
        <v>0</v>
      </c>
      <c r="BB189" s="33" t="s">
        <v>298</v>
      </c>
      <c r="BC189" s="55" t="s">
        <v>316</v>
      </c>
      <c r="BG189" s="42" t="b">
        <f t="shared" si="275"/>
        <v>0</v>
      </c>
      <c r="BH189" s="42" t="str">
        <f t="shared" si="294"/>
        <v xml:space="preserve">  </v>
      </c>
      <c r="BJ189" s="42" t="b">
        <f t="shared" si="276"/>
        <v>0</v>
      </c>
      <c r="BK189" s="42" t="str">
        <f t="shared" si="277"/>
        <v xml:space="preserve">  </v>
      </c>
      <c r="BM189" s="42" t="b">
        <f t="shared" si="278"/>
        <v>0</v>
      </c>
      <c r="BN189" s="42" t="str">
        <f t="shared" si="279"/>
        <v xml:space="preserve">  </v>
      </c>
      <c r="BP189" s="42" t="b">
        <f t="shared" si="280"/>
        <v>0</v>
      </c>
      <c r="BQ189" s="42" t="str">
        <f t="shared" si="281"/>
        <v xml:space="preserve">  </v>
      </c>
      <c r="BS189" s="42" t="b">
        <f t="shared" si="282"/>
        <v>0</v>
      </c>
      <c r="BT189" s="47" t="str">
        <f t="shared" si="283"/>
        <v xml:space="preserve">  </v>
      </c>
      <c r="BU189" s="48" t="s">
        <v>72</v>
      </c>
      <c r="BV189" s="38" t="b">
        <f t="shared" si="284"/>
        <v>1</v>
      </c>
      <c r="BW189" s="38">
        <v>0.2</v>
      </c>
      <c r="BY189" s="38" t="b">
        <f t="shared" si="243"/>
        <v>0</v>
      </c>
      <c r="BZ189" s="38" t="str">
        <f t="shared" si="244"/>
        <v xml:space="preserve">  </v>
      </c>
      <c r="CB189" s="38" t="b">
        <f t="shared" si="245"/>
        <v>0</v>
      </c>
      <c r="CC189" s="38" t="str">
        <f t="shared" si="246"/>
        <v xml:space="preserve">  </v>
      </c>
      <c r="CE189" s="38" t="b">
        <f t="shared" si="247"/>
        <v>0</v>
      </c>
      <c r="CF189" s="38" t="str">
        <f t="shared" si="248"/>
        <v xml:space="preserve">  </v>
      </c>
      <c r="CH189" s="38" t="b">
        <f t="shared" si="249"/>
        <v>0</v>
      </c>
      <c r="CI189" s="39" t="str">
        <f t="shared" si="250"/>
        <v xml:space="preserve">  </v>
      </c>
      <c r="CK189" s="67"/>
      <c r="CL189" s="67" t="b">
        <f t="shared" si="286"/>
        <v>0</v>
      </c>
      <c r="CM189" s="67" t="str">
        <f t="shared" si="251"/>
        <v xml:space="preserve">  </v>
      </c>
      <c r="CN189" s="67"/>
      <c r="CO189" s="67" t="b">
        <f t="shared" si="252"/>
        <v>0</v>
      </c>
      <c r="CP189" s="67" t="str">
        <f t="shared" si="253"/>
        <v xml:space="preserve">  </v>
      </c>
      <c r="CQ189" s="67"/>
      <c r="CR189" s="67" t="b">
        <f t="shared" si="287"/>
        <v>0</v>
      </c>
      <c r="CS189" s="67" t="str">
        <f t="shared" si="254"/>
        <v xml:space="preserve">  </v>
      </c>
      <c r="CT189" s="67"/>
      <c r="CU189" s="67" t="b">
        <f t="shared" si="288"/>
        <v>0</v>
      </c>
      <c r="CV189" s="68" t="str">
        <f t="shared" si="255"/>
        <v xml:space="preserve">  </v>
      </c>
      <c r="CW189" s="145">
        <f t="shared" si="289"/>
        <v>0</v>
      </c>
      <c r="CX189" s="146">
        <f t="shared" si="290"/>
        <v>0.2</v>
      </c>
      <c r="DJ189" s="73" t="s">
        <v>282</v>
      </c>
      <c r="DK189" s="125" t="s">
        <v>288</v>
      </c>
      <c r="DL189" t="s">
        <v>294</v>
      </c>
      <c r="DM189" t="s">
        <v>328</v>
      </c>
      <c r="DN189" s="121" t="s">
        <v>328</v>
      </c>
      <c r="DP189" s="120">
        <v>3</v>
      </c>
      <c r="DU189" s="120">
        <v>1</v>
      </c>
    </row>
    <row r="190" spans="2:125">
      <c r="B190" s="149" t="s">
        <v>758</v>
      </c>
      <c r="C190" s="151">
        <v>2831022222</v>
      </c>
      <c r="D190" s="25" t="s">
        <v>608</v>
      </c>
      <c r="E190" s="168" t="str">
        <f t="shared" si="350"/>
        <v>8</v>
      </c>
      <c r="F190" s="168" t="str">
        <f t="shared" si="351"/>
        <v>81</v>
      </c>
      <c r="G190" s="168" t="str">
        <f t="shared" si="352"/>
        <v>ΟΥ</v>
      </c>
      <c r="H190" s="168" t="s">
        <v>639</v>
      </c>
      <c r="I190" s="168" t="s">
        <v>670</v>
      </c>
      <c r="L190" s="25" t="str">
        <f t="shared" si="256"/>
        <v>:</v>
      </c>
      <c r="O190" s="25" t="str">
        <f t="shared" si="257"/>
        <v>:</v>
      </c>
      <c r="P190" s="103">
        <v>41024</v>
      </c>
      <c r="Q190" s="73">
        <f t="shared" si="258"/>
        <v>25</v>
      </c>
      <c r="R190" s="73">
        <f t="shared" si="259"/>
        <v>4</v>
      </c>
      <c r="S190" s="73">
        <f t="shared" si="260"/>
        <v>2012</v>
      </c>
      <c r="T190" s="104">
        <v>0.49305555555555558</v>
      </c>
      <c r="U190" s="105">
        <f t="shared" si="261"/>
        <v>41024</v>
      </c>
      <c r="V190" s="104">
        <v>0.49444444444444446</v>
      </c>
      <c r="W190" s="106">
        <f t="shared" si="262"/>
        <v>0</v>
      </c>
      <c r="X190" s="174">
        <f t="shared" si="263"/>
        <v>1.388888888888884E-3</v>
      </c>
      <c r="Y190" s="105">
        <f t="shared" si="264"/>
        <v>41024</v>
      </c>
      <c r="Z190" s="104">
        <v>0.49652777777777773</v>
      </c>
      <c r="AA190" s="106">
        <f t="shared" si="265"/>
        <v>0</v>
      </c>
      <c r="AB190" s="174">
        <f t="shared" si="266"/>
        <v>2.0833333333332704E-3</v>
      </c>
      <c r="AC190" s="105">
        <f t="shared" si="267"/>
        <v>41024</v>
      </c>
      <c r="AD190" s="104">
        <v>0.50694444444444442</v>
      </c>
      <c r="AE190" s="106">
        <f t="shared" si="268"/>
        <v>0</v>
      </c>
      <c r="AF190" s="174">
        <f t="shared" si="269"/>
        <v>1.0416666666666685E-2</v>
      </c>
      <c r="AG190" s="105">
        <f t="shared" si="270"/>
        <v>41024</v>
      </c>
      <c r="AH190" s="104">
        <v>0.58333333333333337</v>
      </c>
      <c r="AI190" s="106">
        <f t="shared" si="271"/>
        <v>0</v>
      </c>
      <c r="AJ190" s="174">
        <f t="shared" si="272"/>
        <v>7.6388888888888951E-2</v>
      </c>
      <c r="AM190" s="106">
        <f t="shared" si="273"/>
        <v>59074560</v>
      </c>
      <c r="AN190" s="174">
        <f t="shared" si="274"/>
        <v>59074560.583333336</v>
      </c>
      <c r="AQ190" s="106">
        <f t="shared" si="240"/>
        <v>0</v>
      </c>
      <c r="AR190" s="174">
        <f t="shared" si="241"/>
        <v>0</v>
      </c>
      <c r="AZ190" s="106">
        <f t="shared" si="242"/>
        <v>0</v>
      </c>
      <c r="BB190" s="33" t="s">
        <v>298</v>
      </c>
      <c r="BC190" s="55" t="s">
        <v>316</v>
      </c>
      <c r="BG190" s="42" t="b">
        <f t="shared" si="275"/>
        <v>0</v>
      </c>
      <c r="BH190" s="42" t="str">
        <f t="shared" si="294"/>
        <v xml:space="preserve">  </v>
      </c>
      <c r="BJ190" s="42" t="b">
        <f t="shared" si="276"/>
        <v>0</v>
      </c>
      <c r="BK190" s="42" t="str">
        <f t="shared" si="277"/>
        <v xml:space="preserve">  </v>
      </c>
      <c r="BM190" s="42" t="b">
        <f t="shared" si="278"/>
        <v>0</v>
      </c>
      <c r="BN190" s="42" t="str">
        <f t="shared" si="279"/>
        <v xml:space="preserve">  </v>
      </c>
      <c r="BP190" s="42" t="b">
        <f t="shared" si="280"/>
        <v>0</v>
      </c>
      <c r="BQ190" s="42" t="str">
        <f t="shared" si="281"/>
        <v xml:space="preserve">  </v>
      </c>
      <c r="BS190" s="42" t="b">
        <f t="shared" si="282"/>
        <v>0</v>
      </c>
      <c r="BT190" s="47" t="str">
        <f t="shared" si="283"/>
        <v xml:space="preserve">  </v>
      </c>
      <c r="BU190" s="48" t="s">
        <v>72</v>
      </c>
      <c r="BV190" s="38" t="b">
        <f t="shared" si="284"/>
        <v>1</v>
      </c>
      <c r="BW190" s="38">
        <v>0.2</v>
      </c>
      <c r="BY190" s="38" t="b">
        <f t="shared" si="243"/>
        <v>0</v>
      </c>
      <c r="BZ190" s="38" t="str">
        <f t="shared" si="244"/>
        <v xml:space="preserve">  </v>
      </c>
      <c r="CB190" s="38" t="b">
        <f t="shared" si="245"/>
        <v>0</v>
      </c>
      <c r="CC190" s="38" t="str">
        <f t="shared" si="246"/>
        <v xml:space="preserve">  </v>
      </c>
      <c r="CE190" s="38" t="b">
        <f t="shared" si="247"/>
        <v>0</v>
      </c>
      <c r="CF190" s="38" t="str">
        <f t="shared" si="248"/>
        <v xml:space="preserve">  </v>
      </c>
      <c r="CH190" s="38" t="b">
        <f t="shared" si="249"/>
        <v>0</v>
      </c>
      <c r="CI190" s="39" t="str">
        <f t="shared" si="250"/>
        <v xml:space="preserve">  </v>
      </c>
      <c r="CK190" s="67"/>
      <c r="CL190" s="67" t="b">
        <f t="shared" si="286"/>
        <v>0</v>
      </c>
      <c r="CM190" s="67" t="str">
        <f t="shared" si="251"/>
        <v xml:space="preserve">  </v>
      </c>
      <c r="CN190" s="67"/>
      <c r="CO190" s="67" t="b">
        <f t="shared" si="252"/>
        <v>0</v>
      </c>
      <c r="CP190" s="67" t="str">
        <f t="shared" si="253"/>
        <v xml:space="preserve">  </v>
      </c>
      <c r="CQ190" s="67"/>
      <c r="CR190" s="67" t="b">
        <f t="shared" si="287"/>
        <v>0</v>
      </c>
      <c r="CS190" s="67" t="str">
        <f t="shared" si="254"/>
        <v xml:space="preserve">  </v>
      </c>
      <c r="CT190" s="67"/>
      <c r="CU190" s="67" t="b">
        <f t="shared" si="288"/>
        <v>0</v>
      </c>
      <c r="CV190" s="68" t="str">
        <f t="shared" si="255"/>
        <v xml:space="preserve">  </v>
      </c>
      <c r="CW190" s="145">
        <f t="shared" si="289"/>
        <v>0</v>
      </c>
      <c r="CX190" s="146">
        <f t="shared" si="290"/>
        <v>0.2</v>
      </c>
      <c r="DK190" s="125" t="s">
        <v>288</v>
      </c>
      <c r="DM190" t="s">
        <v>328</v>
      </c>
      <c r="DN190" s="121" t="s">
        <v>328</v>
      </c>
      <c r="DP190" s="120">
        <v>2</v>
      </c>
      <c r="DU190" s="120">
        <v>1</v>
      </c>
    </row>
    <row r="191" spans="2:125">
      <c r="B191" s="149" t="s">
        <v>758</v>
      </c>
      <c r="C191" s="151">
        <v>2831022222</v>
      </c>
      <c r="D191" s="25" t="s">
        <v>608</v>
      </c>
      <c r="E191" s="168" t="str">
        <f t="shared" ref="E191" si="353">LEFT(D191,1)</f>
        <v>8</v>
      </c>
      <c r="F191" s="168" t="str">
        <f t="shared" ref="F191" si="354">MID(D191,2,2)</f>
        <v>81</v>
      </c>
      <c r="G191" s="168" t="str">
        <f t="shared" ref="G191" si="355">RIGHT(D191,2)</f>
        <v>ΟΥ</v>
      </c>
      <c r="H191" s="168" t="s">
        <v>639</v>
      </c>
      <c r="I191" s="168" t="s">
        <v>749</v>
      </c>
      <c r="L191" s="25" t="str">
        <f t="shared" si="256"/>
        <v>:</v>
      </c>
      <c r="O191" s="25" t="str">
        <f t="shared" si="257"/>
        <v>:</v>
      </c>
      <c r="P191" s="103">
        <v>41026</v>
      </c>
      <c r="Q191" s="73">
        <f t="shared" si="258"/>
        <v>27</v>
      </c>
      <c r="R191" s="73">
        <f t="shared" si="259"/>
        <v>4</v>
      </c>
      <c r="S191" s="73">
        <f t="shared" si="260"/>
        <v>2012</v>
      </c>
      <c r="T191" s="104">
        <v>0.81111111111111101</v>
      </c>
      <c r="U191" s="105">
        <f t="shared" si="261"/>
        <v>41026</v>
      </c>
      <c r="V191" s="104">
        <v>0.81180555555555556</v>
      </c>
      <c r="W191" s="106">
        <f t="shared" si="262"/>
        <v>0</v>
      </c>
      <c r="X191" s="174">
        <f t="shared" si="263"/>
        <v>6.94444444444553E-4</v>
      </c>
      <c r="Y191" s="105">
        <f t="shared" si="264"/>
        <v>41026</v>
      </c>
      <c r="Z191" s="104">
        <v>0.8125</v>
      </c>
      <c r="AA191" s="106">
        <f t="shared" si="265"/>
        <v>0</v>
      </c>
      <c r="AB191" s="174">
        <f t="shared" si="266"/>
        <v>6.9444444444444198E-4</v>
      </c>
      <c r="AC191" s="105">
        <f t="shared" si="267"/>
        <v>41026</v>
      </c>
      <c r="AD191" s="104">
        <v>0.81805555555555554</v>
      </c>
      <c r="AE191" s="106">
        <f t="shared" si="268"/>
        <v>0</v>
      </c>
      <c r="AF191" s="174">
        <f t="shared" si="269"/>
        <v>5.5555555555555358E-3</v>
      </c>
      <c r="AG191" s="105">
        <f t="shared" si="270"/>
        <v>41026</v>
      </c>
      <c r="AH191" s="104">
        <v>0.86944444444444446</v>
      </c>
      <c r="AI191" s="106">
        <f t="shared" si="271"/>
        <v>0</v>
      </c>
      <c r="AJ191" s="174">
        <f t="shared" si="272"/>
        <v>5.1388888888888928E-2</v>
      </c>
      <c r="AM191" s="106">
        <f t="shared" si="273"/>
        <v>59077440</v>
      </c>
      <c r="AN191" s="174">
        <f t="shared" si="274"/>
        <v>59077440.869444445</v>
      </c>
      <c r="AQ191" s="106">
        <f t="shared" si="240"/>
        <v>0</v>
      </c>
      <c r="AR191" s="174">
        <f t="shared" si="241"/>
        <v>0</v>
      </c>
      <c r="AZ191" s="106">
        <f t="shared" si="242"/>
        <v>0</v>
      </c>
      <c r="BB191" s="33" t="s">
        <v>298</v>
      </c>
      <c r="BC191" s="55" t="s">
        <v>316</v>
      </c>
      <c r="BG191" s="42" t="b">
        <f t="shared" si="275"/>
        <v>0</v>
      </c>
      <c r="BH191" s="42" t="str">
        <f t="shared" si="294"/>
        <v xml:space="preserve">  </v>
      </c>
      <c r="BJ191" s="42" t="b">
        <f t="shared" si="276"/>
        <v>0</v>
      </c>
      <c r="BK191" s="42" t="str">
        <f t="shared" si="277"/>
        <v xml:space="preserve">  </v>
      </c>
      <c r="BM191" s="42" t="b">
        <f t="shared" si="278"/>
        <v>0</v>
      </c>
      <c r="BN191" s="42" t="str">
        <f t="shared" si="279"/>
        <v xml:space="preserve">  </v>
      </c>
      <c r="BP191" s="42" t="b">
        <f t="shared" si="280"/>
        <v>0</v>
      </c>
      <c r="BQ191" s="42" t="str">
        <f t="shared" si="281"/>
        <v xml:space="preserve">  </v>
      </c>
      <c r="BS191" s="42" t="b">
        <f t="shared" si="282"/>
        <v>0</v>
      </c>
      <c r="BT191" s="47" t="str">
        <f t="shared" si="283"/>
        <v xml:space="preserve">  </v>
      </c>
      <c r="BU191" s="48" t="s">
        <v>71</v>
      </c>
      <c r="BV191" s="38" t="b">
        <f t="shared" si="284"/>
        <v>1</v>
      </c>
      <c r="BW191" s="38">
        <v>3</v>
      </c>
      <c r="BY191" s="38" t="b">
        <f t="shared" si="243"/>
        <v>0</v>
      </c>
      <c r="BZ191" s="38" t="str">
        <f t="shared" si="244"/>
        <v xml:space="preserve">  </v>
      </c>
      <c r="CB191" s="38" t="b">
        <f t="shared" si="245"/>
        <v>0</v>
      </c>
      <c r="CC191" s="38" t="str">
        <f t="shared" si="246"/>
        <v xml:space="preserve">  </v>
      </c>
      <c r="CE191" s="38" t="b">
        <f t="shared" si="247"/>
        <v>0</v>
      </c>
      <c r="CF191" s="38" t="str">
        <f t="shared" si="248"/>
        <v xml:space="preserve">  </v>
      </c>
      <c r="CH191" s="38" t="b">
        <f t="shared" si="249"/>
        <v>0</v>
      </c>
      <c r="CI191" s="39" t="str">
        <f t="shared" si="250"/>
        <v xml:space="preserve">  </v>
      </c>
      <c r="CK191" s="67"/>
      <c r="CL191" s="67" t="b">
        <f t="shared" si="286"/>
        <v>0</v>
      </c>
      <c r="CM191" s="67" t="str">
        <f t="shared" si="251"/>
        <v xml:space="preserve">  </v>
      </c>
      <c r="CN191" s="67"/>
      <c r="CO191" s="67" t="b">
        <f t="shared" si="252"/>
        <v>0</v>
      </c>
      <c r="CP191" s="67" t="str">
        <f t="shared" si="253"/>
        <v xml:space="preserve">  </v>
      </c>
      <c r="CQ191" s="67"/>
      <c r="CR191" s="67" t="b">
        <f t="shared" si="287"/>
        <v>0</v>
      </c>
      <c r="CS191" s="67" t="str">
        <f t="shared" si="254"/>
        <v xml:space="preserve">  </v>
      </c>
      <c r="CT191" s="67"/>
      <c r="CU191" s="67" t="b">
        <f t="shared" si="288"/>
        <v>0</v>
      </c>
      <c r="CV191" s="68" t="str">
        <f t="shared" si="255"/>
        <v xml:space="preserve">  </v>
      </c>
      <c r="CW191" s="145">
        <f t="shared" si="289"/>
        <v>0</v>
      </c>
      <c r="CX191" s="146">
        <f t="shared" si="290"/>
        <v>3</v>
      </c>
      <c r="DJ191" s="73" t="s">
        <v>280</v>
      </c>
      <c r="DK191" s="125" t="s">
        <v>288</v>
      </c>
      <c r="DM191" t="s">
        <v>328</v>
      </c>
      <c r="DN191" s="121" t="s">
        <v>328</v>
      </c>
      <c r="DP191" s="120">
        <v>4</v>
      </c>
      <c r="DU191" s="120">
        <v>2</v>
      </c>
    </row>
    <row r="192" spans="2:125">
      <c r="B192" s="149" t="s">
        <v>758</v>
      </c>
      <c r="C192" s="151">
        <v>2831022222</v>
      </c>
      <c r="D192" s="25" t="s">
        <v>608</v>
      </c>
      <c r="E192" t="str">
        <f t="shared" si="291"/>
        <v>8</v>
      </c>
      <c r="F192" t="str">
        <f t="shared" si="292"/>
        <v>81</v>
      </c>
      <c r="G192" t="str">
        <f t="shared" si="293"/>
        <v>ΟΥ</v>
      </c>
      <c r="H192" s="168" t="s">
        <v>626</v>
      </c>
      <c r="I192" s="168" t="s">
        <v>750</v>
      </c>
      <c r="L192" s="25" t="str">
        <f t="shared" si="256"/>
        <v>:</v>
      </c>
      <c r="O192" s="25" t="str">
        <f t="shared" si="257"/>
        <v>:</v>
      </c>
      <c r="P192" s="103">
        <v>41027</v>
      </c>
      <c r="Q192" s="73">
        <f t="shared" si="258"/>
        <v>28</v>
      </c>
      <c r="R192" s="73">
        <f t="shared" si="259"/>
        <v>4</v>
      </c>
      <c r="S192" s="73">
        <f t="shared" si="260"/>
        <v>2012</v>
      </c>
      <c r="T192" s="104">
        <v>0.53472222222222221</v>
      </c>
      <c r="U192" s="105">
        <f t="shared" si="261"/>
        <v>41027</v>
      </c>
      <c r="W192" s="106">
        <f t="shared" si="262"/>
        <v>0</v>
      </c>
      <c r="X192" s="174">
        <f t="shared" si="263"/>
        <v>0.53472222222222221</v>
      </c>
      <c r="Y192" s="105">
        <f t="shared" si="264"/>
        <v>41027</v>
      </c>
      <c r="AA192" s="106">
        <f t="shared" si="265"/>
        <v>0</v>
      </c>
      <c r="AB192" s="174">
        <f t="shared" si="266"/>
        <v>0</v>
      </c>
      <c r="AC192" s="105">
        <f t="shared" si="267"/>
        <v>41027</v>
      </c>
      <c r="AD192" s="104">
        <v>0.54166666666666663</v>
      </c>
      <c r="AE192" s="106">
        <f t="shared" si="268"/>
        <v>0</v>
      </c>
      <c r="AF192" s="174">
        <f t="shared" si="269"/>
        <v>0.54166666666666663</v>
      </c>
      <c r="AG192" s="105">
        <f t="shared" si="270"/>
        <v>41027</v>
      </c>
      <c r="AH192" s="104">
        <v>0.56944444444444442</v>
      </c>
      <c r="AI192" s="106">
        <f t="shared" si="271"/>
        <v>0</v>
      </c>
      <c r="AJ192" s="174">
        <f t="shared" si="272"/>
        <v>2.777777777777779E-2</v>
      </c>
      <c r="AM192" s="106">
        <f t="shared" si="273"/>
        <v>59078880</v>
      </c>
      <c r="AN192" s="174">
        <f t="shared" si="274"/>
        <v>59078880.569444448</v>
      </c>
      <c r="AQ192" s="106">
        <f t="shared" si="240"/>
        <v>0</v>
      </c>
      <c r="AR192" s="174">
        <f t="shared" si="241"/>
        <v>0</v>
      </c>
      <c r="AZ192" s="106">
        <f t="shared" si="242"/>
        <v>0</v>
      </c>
      <c r="BB192" s="33" t="s">
        <v>298</v>
      </c>
      <c r="BC192" s="55" t="s">
        <v>316</v>
      </c>
      <c r="BG192" s="42" t="b">
        <f t="shared" si="275"/>
        <v>0</v>
      </c>
      <c r="BH192" s="42" t="str">
        <f t="shared" si="294"/>
        <v xml:space="preserve">  </v>
      </c>
      <c r="BJ192" s="42" t="b">
        <f t="shared" si="276"/>
        <v>0</v>
      </c>
      <c r="BK192" s="42" t="str">
        <f t="shared" si="277"/>
        <v xml:space="preserve">  </v>
      </c>
      <c r="BM192" s="42" t="b">
        <f t="shared" si="278"/>
        <v>0</v>
      </c>
      <c r="BN192" s="42" t="str">
        <f t="shared" si="279"/>
        <v xml:space="preserve">  </v>
      </c>
      <c r="BP192" s="42" t="b">
        <f t="shared" si="280"/>
        <v>0</v>
      </c>
      <c r="BQ192" s="42" t="str">
        <f t="shared" si="281"/>
        <v xml:space="preserve">  </v>
      </c>
      <c r="BS192" s="42" t="b">
        <f t="shared" si="282"/>
        <v>0</v>
      </c>
      <c r="BT192" s="47" t="str">
        <f t="shared" si="283"/>
        <v xml:space="preserve">  </v>
      </c>
      <c r="BU192" s="48" t="s">
        <v>72</v>
      </c>
      <c r="BV192" s="38" t="b">
        <f t="shared" si="284"/>
        <v>1</v>
      </c>
      <c r="BW192" s="38">
        <v>1</v>
      </c>
      <c r="BY192" s="38" t="b">
        <f t="shared" si="243"/>
        <v>0</v>
      </c>
      <c r="BZ192" s="38" t="str">
        <f t="shared" si="244"/>
        <v xml:space="preserve">  </v>
      </c>
      <c r="CB192" s="38" t="b">
        <f t="shared" si="245"/>
        <v>0</v>
      </c>
      <c r="CC192" s="38" t="str">
        <f t="shared" si="246"/>
        <v xml:space="preserve">  </v>
      </c>
      <c r="CE192" s="38" t="b">
        <f t="shared" si="247"/>
        <v>0</v>
      </c>
      <c r="CF192" s="38" t="str">
        <f t="shared" si="248"/>
        <v xml:space="preserve">  </v>
      </c>
      <c r="CH192" s="38" t="b">
        <f t="shared" si="249"/>
        <v>0</v>
      </c>
      <c r="CI192" s="39" t="str">
        <f t="shared" si="250"/>
        <v xml:space="preserve">  </v>
      </c>
      <c r="CK192" s="67"/>
      <c r="CL192" s="67" t="b">
        <f t="shared" si="286"/>
        <v>0</v>
      </c>
      <c r="CM192" s="67" t="str">
        <f t="shared" si="251"/>
        <v xml:space="preserve">  </v>
      </c>
      <c r="CN192" s="67"/>
      <c r="CO192" s="67" t="b">
        <f t="shared" si="252"/>
        <v>0</v>
      </c>
      <c r="CP192" s="67" t="str">
        <f t="shared" si="253"/>
        <v xml:space="preserve">  </v>
      </c>
      <c r="CQ192" s="67"/>
      <c r="CR192" s="67" t="b">
        <f t="shared" si="287"/>
        <v>0</v>
      </c>
      <c r="CS192" s="67" t="str">
        <f t="shared" si="254"/>
        <v xml:space="preserve">  </v>
      </c>
      <c r="CT192" s="67"/>
      <c r="CU192" s="67" t="b">
        <f t="shared" si="288"/>
        <v>0</v>
      </c>
      <c r="CV192" s="68" t="str">
        <f t="shared" si="255"/>
        <v xml:space="preserve">  </v>
      </c>
      <c r="CW192" s="145">
        <f t="shared" si="289"/>
        <v>0</v>
      </c>
      <c r="CX192" s="146">
        <f t="shared" si="290"/>
        <v>1</v>
      </c>
      <c r="DJ192" s="73" t="s">
        <v>283</v>
      </c>
      <c r="DK192" s="125" t="s">
        <v>288</v>
      </c>
      <c r="DL192" t="s">
        <v>294</v>
      </c>
      <c r="DM192" t="s">
        <v>328</v>
      </c>
      <c r="DN192" s="121" t="s">
        <v>328</v>
      </c>
      <c r="DP192" s="120">
        <v>3</v>
      </c>
      <c r="DU192" s="120">
        <v>1</v>
      </c>
    </row>
    <row r="193" spans="2:125">
      <c r="E193" t="str">
        <f t="shared" si="291"/>
        <v/>
      </c>
      <c r="F193" t="str">
        <f t="shared" si="292"/>
        <v/>
      </c>
      <c r="G193" t="str">
        <f t="shared" si="293"/>
        <v/>
      </c>
      <c r="L193" s="25" t="str">
        <f t="shared" si="256"/>
        <v>:</v>
      </c>
      <c r="O193" s="25" t="str">
        <f t="shared" si="257"/>
        <v>:</v>
      </c>
      <c r="Q193" s="73">
        <f t="shared" si="258"/>
        <v>0</v>
      </c>
      <c r="R193" s="73">
        <f t="shared" si="259"/>
        <v>1</v>
      </c>
      <c r="S193" s="73">
        <f t="shared" si="260"/>
        <v>1900</v>
      </c>
      <c r="W193" s="106">
        <f t="shared" si="262"/>
        <v>0</v>
      </c>
      <c r="X193" s="174">
        <f t="shared" si="263"/>
        <v>0</v>
      </c>
      <c r="AA193" s="106">
        <f t="shared" si="265"/>
        <v>0</v>
      </c>
      <c r="AB193" s="174">
        <f t="shared" si="266"/>
        <v>0</v>
      </c>
      <c r="AE193" s="106">
        <f t="shared" si="268"/>
        <v>0</v>
      </c>
      <c r="AF193" s="174">
        <f t="shared" si="269"/>
        <v>0</v>
      </c>
      <c r="AI193" s="106">
        <f t="shared" si="271"/>
        <v>0</v>
      </c>
      <c r="AJ193" s="174">
        <f t="shared" si="272"/>
        <v>0</v>
      </c>
      <c r="AM193" s="106">
        <f t="shared" si="273"/>
        <v>0</v>
      </c>
      <c r="AN193" s="174">
        <f t="shared" si="274"/>
        <v>0</v>
      </c>
      <c r="AQ193" s="106">
        <f t="shared" si="240"/>
        <v>0</v>
      </c>
      <c r="AR193" s="174">
        <f t="shared" si="241"/>
        <v>0</v>
      </c>
      <c r="AZ193" s="106">
        <f t="shared" si="242"/>
        <v>0</v>
      </c>
      <c r="BG193" s="42" t="b">
        <f t="shared" si="275"/>
        <v>0</v>
      </c>
      <c r="BH193" s="42" t="str">
        <f t="shared" si="294"/>
        <v xml:space="preserve">  </v>
      </c>
      <c r="BJ193" s="42" t="b">
        <f t="shared" si="276"/>
        <v>0</v>
      </c>
      <c r="BK193" s="42" t="str">
        <f t="shared" si="277"/>
        <v xml:space="preserve">  </v>
      </c>
      <c r="BM193" s="42" t="b">
        <f t="shared" si="278"/>
        <v>0</v>
      </c>
      <c r="BN193" s="42" t="str">
        <f t="shared" si="279"/>
        <v xml:space="preserve">  </v>
      </c>
      <c r="BP193" s="42" t="b">
        <f t="shared" si="280"/>
        <v>0</v>
      </c>
      <c r="BQ193" s="42" t="str">
        <f t="shared" si="281"/>
        <v xml:space="preserve">  </v>
      </c>
      <c r="BS193" s="42" t="b">
        <f t="shared" si="282"/>
        <v>0</v>
      </c>
      <c r="BT193" s="47" t="str">
        <f t="shared" si="283"/>
        <v xml:space="preserve">  </v>
      </c>
      <c r="BV193" s="38" t="b">
        <f t="shared" si="284"/>
        <v>0</v>
      </c>
      <c r="BW193" s="38" t="str">
        <f t="shared" si="285"/>
        <v xml:space="preserve">  </v>
      </c>
      <c r="BY193" s="38" t="b">
        <f t="shared" si="243"/>
        <v>0</v>
      </c>
      <c r="BZ193" s="38" t="str">
        <f t="shared" si="244"/>
        <v xml:space="preserve">  </v>
      </c>
      <c r="CB193" s="38" t="b">
        <f t="shared" si="245"/>
        <v>0</v>
      </c>
      <c r="CC193" s="38" t="str">
        <f t="shared" si="246"/>
        <v xml:space="preserve">  </v>
      </c>
      <c r="CE193" s="38" t="b">
        <f t="shared" si="247"/>
        <v>0</v>
      </c>
      <c r="CF193" s="38" t="str">
        <f t="shared" si="248"/>
        <v xml:space="preserve">  </v>
      </c>
      <c r="CH193" s="38" t="b">
        <f t="shared" si="249"/>
        <v>0</v>
      </c>
      <c r="CI193" s="39" t="str">
        <f t="shared" si="250"/>
        <v xml:space="preserve">  </v>
      </c>
      <c r="CK193" s="67"/>
      <c r="CL193" s="67" t="b">
        <f t="shared" si="286"/>
        <v>0</v>
      </c>
      <c r="CM193" s="67" t="str">
        <f t="shared" si="251"/>
        <v xml:space="preserve">  </v>
      </c>
      <c r="CN193" s="67"/>
      <c r="CO193" s="67" t="b">
        <f t="shared" si="252"/>
        <v>0</v>
      </c>
      <c r="CP193" s="67" t="str">
        <f t="shared" si="253"/>
        <v xml:space="preserve">  </v>
      </c>
      <c r="CQ193" s="67"/>
      <c r="CR193" s="67" t="b">
        <f t="shared" si="287"/>
        <v>0</v>
      </c>
      <c r="CS193" s="67" t="str">
        <f t="shared" si="254"/>
        <v xml:space="preserve">  </v>
      </c>
      <c r="CT193" s="67"/>
      <c r="CU193" s="67" t="b">
        <f t="shared" si="288"/>
        <v>0</v>
      </c>
      <c r="CV193" s="68" t="str">
        <f t="shared" si="255"/>
        <v xml:space="preserve">  </v>
      </c>
      <c r="CW193" s="145">
        <f t="shared" si="289"/>
        <v>0</v>
      </c>
      <c r="CX193" s="146">
        <f t="shared" si="290"/>
        <v>0</v>
      </c>
    </row>
    <row r="194" spans="2:125">
      <c r="E194" t="str">
        <f t="shared" si="291"/>
        <v/>
      </c>
      <c r="F194" t="str">
        <f t="shared" si="292"/>
        <v/>
      </c>
      <c r="G194" t="str">
        <f t="shared" si="293"/>
        <v/>
      </c>
      <c r="L194" s="25" t="str">
        <f t="shared" si="256"/>
        <v>:</v>
      </c>
      <c r="O194" s="25" t="str">
        <f t="shared" si="257"/>
        <v>:</v>
      </c>
      <c r="Q194" s="73">
        <f t="shared" si="258"/>
        <v>0</v>
      </c>
      <c r="R194" s="73">
        <f t="shared" si="259"/>
        <v>1</v>
      </c>
      <c r="S194" s="73">
        <f t="shared" si="260"/>
        <v>1900</v>
      </c>
      <c r="W194" s="106">
        <f t="shared" si="262"/>
        <v>0</v>
      </c>
      <c r="X194" s="174">
        <f t="shared" si="263"/>
        <v>0</v>
      </c>
      <c r="AA194" s="106">
        <f t="shared" si="265"/>
        <v>0</v>
      </c>
      <c r="AB194" s="174">
        <f t="shared" si="266"/>
        <v>0</v>
      </c>
      <c r="AE194" s="106">
        <f t="shared" si="268"/>
        <v>0</v>
      </c>
      <c r="AF194" s="174">
        <f t="shared" si="269"/>
        <v>0</v>
      </c>
      <c r="AI194" s="106">
        <f t="shared" si="271"/>
        <v>0</v>
      </c>
      <c r="AJ194" s="174">
        <f t="shared" si="272"/>
        <v>0</v>
      </c>
      <c r="AM194" s="106">
        <f t="shared" si="273"/>
        <v>0</v>
      </c>
      <c r="AN194" s="174">
        <f t="shared" si="274"/>
        <v>0</v>
      </c>
      <c r="AQ194" s="106">
        <f t="shared" si="240"/>
        <v>0</v>
      </c>
      <c r="AR194" s="174">
        <f t="shared" si="241"/>
        <v>0</v>
      </c>
      <c r="AZ194" s="106">
        <f t="shared" si="242"/>
        <v>0</v>
      </c>
      <c r="BG194" s="42" t="b">
        <f t="shared" si="275"/>
        <v>0</v>
      </c>
      <c r="BH194" s="42" t="str">
        <f t="shared" si="294"/>
        <v xml:space="preserve">  </v>
      </c>
      <c r="BJ194" s="42" t="b">
        <f t="shared" si="276"/>
        <v>0</v>
      </c>
      <c r="BK194" s="42" t="str">
        <f t="shared" si="277"/>
        <v xml:space="preserve">  </v>
      </c>
      <c r="BM194" s="42" t="b">
        <f t="shared" si="278"/>
        <v>0</v>
      </c>
      <c r="BN194" s="42" t="str">
        <f t="shared" si="279"/>
        <v xml:space="preserve">  </v>
      </c>
      <c r="BP194" s="42" t="b">
        <f t="shared" si="280"/>
        <v>0</v>
      </c>
      <c r="BQ194" s="42" t="str">
        <f t="shared" si="281"/>
        <v xml:space="preserve">  </v>
      </c>
      <c r="BS194" s="42" t="b">
        <f t="shared" si="282"/>
        <v>0</v>
      </c>
      <c r="BT194" s="47" t="str">
        <f t="shared" si="283"/>
        <v xml:space="preserve">  </v>
      </c>
      <c r="BV194" s="38" t="b">
        <f t="shared" si="284"/>
        <v>0</v>
      </c>
      <c r="BW194" s="38" t="str">
        <f t="shared" si="285"/>
        <v xml:space="preserve">  </v>
      </c>
      <c r="BY194" s="38" t="b">
        <f t="shared" si="243"/>
        <v>0</v>
      </c>
      <c r="BZ194" s="38" t="str">
        <f t="shared" si="244"/>
        <v xml:space="preserve">  </v>
      </c>
      <c r="CB194" s="38" t="b">
        <f t="shared" si="245"/>
        <v>0</v>
      </c>
      <c r="CC194" s="38" t="str">
        <f t="shared" si="246"/>
        <v xml:space="preserve">  </v>
      </c>
      <c r="CE194" s="38" t="b">
        <f t="shared" si="247"/>
        <v>0</v>
      </c>
      <c r="CF194" s="38" t="str">
        <f t="shared" si="248"/>
        <v xml:space="preserve">  </v>
      </c>
      <c r="CH194" s="38" t="b">
        <f t="shared" si="249"/>
        <v>0</v>
      </c>
      <c r="CI194" s="39" t="str">
        <f t="shared" si="250"/>
        <v xml:space="preserve">  </v>
      </c>
      <c r="CK194" s="67"/>
      <c r="CL194" s="67" t="b">
        <f t="shared" si="286"/>
        <v>0</v>
      </c>
      <c r="CM194" s="67" t="str">
        <f t="shared" si="251"/>
        <v xml:space="preserve">  </v>
      </c>
      <c r="CN194" s="67"/>
      <c r="CO194" s="67" t="b">
        <f t="shared" si="252"/>
        <v>0</v>
      </c>
      <c r="CP194" s="67" t="str">
        <f t="shared" si="253"/>
        <v xml:space="preserve">  </v>
      </c>
      <c r="CQ194" s="67"/>
      <c r="CR194" s="67" t="b">
        <f t="shared" si="287"/>
        <v>0</v>
      </c>
      <c r="CS194" s="67" t="str">
        <f t="shared" si="254"/>
        <v xml:space="preserve">  </v>
      </c>
      <c r="CT194" s="67"/>
      <c r="CU194" s="67" t="b">
        <f t="shared" si="288"/>
        <v>0</v>
      </c>
      <c r="CV194" s="68" t="str">
        <f t="shared" si="255"/>
        <v xml:space="preserve">  </v>
      </c>
      <c r="CW194" s="145">
        <f t="shared" si="289"/>
        <v>0</v>
      </c>
      <c r="CX194" s="146">
        <f t="shared" si="290"/>
        <v>0</v>
      </c>
    </row>
    <row r="195" spans="2:125">
      <c r="E195" t="str">
        <f t="shared" si="291"/>
        <v/>
      </c>
      <c r="F195" t="str">
        <f t="shared" si="292"/>
        <v/>
      </c>
      <c r="G195" t="str">
        <f t="shared" si="293"/>
        <v/>
      </c>
      <c r="L195" s="25" t="str">
        <f t="shared" si="256"/>
        <v>:</v>
      </c>
      <c r="O195" s="25" t="str">
        <f t="shared" si="257"/>
        <v>:</v>
      </c>
      <c r="Q195" s="73">
        <f t="shared" si="258"/>
        <v>0</v>
      </c>
      <c r="R195" s="73">
        <f t="shared" si="259"/>
        <v>1</v>
      </c>
      <c r="S195" s="73">
        <f t="shared" si="260"/>
        <v>1900</v>
      </c>
      <c r="W195" s="106">
        <f t="shared" si="262"/>
        <v>0</v>
      </c>
      <c r="X195" s="174">
        <f t="shared" si="263"/>
        <v>0</v>
      </c>
      <c r="AA195" s="106">
        <f t="shared" si="265"/>
        <v>0</v>
      </c>
      <c r="AB195" s="174">
        <f t="shared" si="266"/>
        <v>0</v>
      </c>
      <c r="AE195" s="106">
        <f t="shared" si="268"/>
        <v>0</v>
      </c>
      <c r="AF195" s="174">
        <f t="shared" si="269"/>
        <v>0</v>
      </c>
      <c r="AI195" s="106">
        <f t="shared" si="271"/>
        <v>0</v>
      </c>
      <c r="AJ195" s="174">
        <f t="shared" si="272"/>
        <v>0</v>
      </c>
      <c r="AM195" s="106">
        <f t="shared" si="273"/>
        <v>0</v>
      </c>
      <c r="AN195" s="174">
        <f t="shared" si="274"/>
        <v>0</v>
      </c>
      <c r="AQ195" s="106">
        <f t="shared" si="240"/>
        <v>0</v>
      </c>
      <c r="AR195" s="174">
        <f t="shared" si="241"/>
        <v>0</v>
      </c>
      <c r="AZ195" s="106">
        <f t="shared" si="242"/>
        <v>0</v>
      </c>
      <c r="BG195" s="42" t="b">
        <f t="shared" si="275"/>
        <v>0</v>
      </c>
      <c r="BH195" s="42" t="str">
        <f t="shared" si="294"/>
        <v xml:space="preserve">  </v>
      </c>
      <c r="BJ195" s="42" t="b">
        <f t="shared" si="276"/>
        <v>0</v>
      </c>
      <c r="BK195" s="42" t="str">
        <f t="shared" si="277"/>
        <v xml:space="preserve">  </v>
      </c>
      <c r="BM195" s="42" t="b">
        <f t="shared" si="278"/>
        <v>0</v>
      </c>
      <c r="BN195" s="42" t="str">
        <f t="shared" si="279"/>
        <v xml:space="preserve">  </v>
      </c>
      <c r="BP195" s="42" t="b">
        <f t="shared" si="280"/>
        <v>0</v>
      </c>
      <c r="BQ195" s="42" t="str">
        <f t="shared" si="281"/>
        <v xml:space="preserve">  </v>
      </c>
      <c r="BS195" s="42" t="b">
        <f t="shared" si="282"/>
        <v>0</v>
      </c>
      <c r="BT195" s="47" t="str">
        <f t="shared" si="283"/>
        <v xml:space="preserve">  </v>
      </c>
      <c r="BV195" s="38" t="b">
        <f t="shared" si="284"/>
        <v>0</v>
      </c>
      <c r="BW195" s="38" t="str">
        <f t="shared" si="285"/>
        <v xml:space="preserve">  </v>
      </c>
      <c r="BY195" s="38" t="b">
        <f t="shared" si="243"/>
        <v>0</v>
      </c>
      <c r="BZ195" s="38" t="str">
        <f t="shared" si="244"/>
        <v xml:space="preserve">  </v>
      </c>
      <c r="CB195" s="38" t="b">
        <f t="shared" si="245"/>
        <v>0</v>
      </c>
      <c r="CC195" s="38" t="str">
        <f t="shared" si="246"/>
        <v xml:space="preserve">  </v>
      </c>
      <c r="CE195" s="38" t="b">
        <f t="shared" si="247"/>
        <v>0</v>
      </c>
      <c r="CF195" s="38" t="str">
        <f t="shared" si="248"/>
        <v xml:space="preserve">  </v>
      </c>
      <c r="CH195" s="38" t="b">
        <f t="shared" si="249"/>
        <v>0</v>
      </c>
      <c r="CI195" s="39" t="str">
        <f t="shared" si="250"/>
        <v xml:space="preserve">  </v>
      </c>
      <c r="CK195" s="67"/>
      <c r="CL195" s="67" t="b">
        <f t="shared" si="286"/>
        <v>0</v>
      </c>
      <c r="CM195" s="67" t="str">
        <f t="shared" si="251"/>
        <v xml:space="preserve">  </v>
      </c>
      <c r="CN195" s="67"/>
      <c r="CO195" s="67" t="b">
        <f t="shared" si="252"/>
        <v>0</v>
      </c>
      <c r="CP195" s="67" t="str">
        <f t="shared" si="253"/>
        <v xml:space="preserve">  </v>
      </c>
      <c r="CQ195" s="67"/>
      <c r="CR195" s="67" t="b">
        <f t="shared" si="287"/>
        <v>0</v>
      </c>
      <c r="CS195" s="67" t="str">
        <f t="shared" si="254"/>
        <v xml:space="preserve">  </v>
      </c>
      <c r="CT195" s="67"/>
      <c r="CU195" s="67" t="b">
        <f t="shared" si="288"/>
        <v>0</v>
      </c>
      <c r="CV195" s="68" t="str">
        <f t="shared" si="255"/>
        <v xml:space="preserve">  </v>
      </c>
      <c r="CW195" s="145">
        <f t="shared" si="289"/>
        <v>0</v>
      </c>
      <c r="CX195" s="146">
        <f t="shared" si="290"/>
        <v>0</v>
      </c>
    </row>
    <row r="196" spans="2:125">
      <c r="B196" s="149" t="s">
        <v>758</v>
      </c>
      <c r="C196" s="151">
        <v>2831022222</v>
      </c>
      <c r="D196" s="25" t="s">
        <v>608</v>
      </c>
      <c r="E196" s="168" t="str">
        <f t="shared" si="291"/>
        <v>8</v>
      </c>
      <c r="F196" s="168" t="str">
        <f t="shared" si="292"/>
        <v>81</v>
      </c>
      <c r="G196" s="168" t="str">
        <f t="shared" si="293"/>
        <v>ΟΥ</v>
      </c>
      <c r="H196" s="168" t="s">
        <v>639</v>
      </c>
      <c r="I196" s="168" t="s">
        <v>749</v>
      </c>
      <c r="L196" s="25" t="str">
        <f t="shared" si="256"/>
        <v>:</v>
      </c>
      <c r="O196" s="25" t="str">
        <f t="shared" si="257"/>
        <v>:</v>
      </c>
      <c r="P196" s="103">
        <v>41032</v>
      </c>
      <c r="Q196" s="73">
        <f t="shared" ref="Q196:Q259" si="356">DAY(P196)</f>
        <v>3</v>
      </c>
      <c r="R196" s="73">
        <f t="shared" ref="R196:R259" si="357">MONTH(P196)</f>
        <v>5</v>
      </c>
      <c r="S196" s="73">
        <f t="shared" ref="S196:S259" si="358">YEAR(P196)</f>
        <v>2012</v>
      </c>
      <c r="T196" s="104">
        <v>0.6791666666666667</v>
      </c>
      <c r="U196" s="105">
        <f t="shared" ref="U196:U259" si="359">P196</f>
        <v>41032</v>
      </c>
      <c r="V196" s="104">
        <v>0.67986111111111114</v>
      </c>
      <c r="W196" s="106">
        <f t="shared" ref="W196:W259" si="360">ABS(P196-U196)*24*60</f>
        <v>0</v>
      </c>
      <c r="X196" s="174">
        <f t="shared" ref="X196:X259" si="361">ABS(V196-T196)+W196</f>
        <v>6.9444444444444198E-4</v>
      </c>
      <c r="Y196" s="105">
        <f t="shared" ref="Y196:Y259" si="362">U196</f>
        <v>41032</v>
      </c>
      <c r="Z196" s="104">
        <v>0.68055555555555547</v>
      </c>
      <c r="AA196" s="106">
        <f t="shared" ref="AA196:AA259" si="363">ABS(Y196-U196)*24*60</f>
        <v>0</v>
      </c>
      <c r="AB196" s="174">
        <f t="shared" ref="AB196:AB259" si="364">ABS(Z196-V196)+AA196</f>
        <v>6.9444444444433095E-4</v>
      </c>
      <c r="AC196" s="105">
        <f t="shared" ref="AC196:AC259" si="365">Y196</f>
        <v>41032</v>
      </c>
      <c r="AD196" s="104">
        <v>0.68333333333333324</v>
      </c>
      <c r="AE196" s="106">
        <f t="shared" ref="AE196:AE259" si="366">ABS(AC196-Y196)*24*60</f>
        <v>0</v>
      </c>
      <c r="AF196" s="174">
        <f t="shared" ref="AF196:AF259" si="367">ABS(AD196-Z196)+AE196</f>
        <v>2.7777777777777679E-3</v>
      </c>
      <c r="AG196" s="105">
        <f t="shared" ref="AG196:AG259" si="368">AC196</f>
        <v>41032</v>
      </c>
      <c r="AH196" s="104">
        <v>0.80555555555555547</v>
      </c>
      <c r="AI196" s="106">
        <f t="shared" ref="AI196:AI259" si="369">ABS(AG196-AC196)*24*60</f>
        <v>0</v>
      </c>
      <c r="AJ196" s="174">
        <f t="shared" ref="AJ196:AJ259" si="370">ABS(AH196-AD196)+AI196</f>
        <v>0.12222222222222223</v>
      </c>
      <c r="AM196" s="106">
        <f t="shared" ref="AM196:AM259" si="371">ABS(AK196-AG196)*24*60</f>
        <v>59086080</v>
      </c>
      <c r="AN196" s="174">
        <f t="shared" ref="AN196:AN259" si="372">ABS(AL196-AH196)+AM196</f>
        <v>59086080.805555552</v>
      </c>
      <c r="AQ196" s="106">
        <f t="shared" ref="AQ196:AQ259" si="373">ABS(AO196-AK196)*24*60</f>
        <v>0</v>
      </c>
      <c r="AR196" s="174">
        <f t="shared" ref="AR196:AR259" si="374">ABS(AP196-AL196)+AQ196</f>
        <v>0</v>
      </c>
      <c r="AZ196" s="106">
        <f t="shared" ref="AZ196:AZ259" si="375">(AY196-AX196)*60</f>
        <v>0</v>
      </c>
      <c r="BB196" s="33" t="s">
        <v>298</v>
      </c>
      <c r="BC196" s="55" t="s">
        <v>316</v>
      </c>
      <c r="BG196" s="42" t="b">
        <f t="shared" ref="BG196:BG259" si="376">ISTEXT(BF196)</f>
        <v>0</v>
      </c>
      <c r="BH196" s="42" t="str">
        <f t="shared" ref="BH196:BH259" si="377">IF(BG196,"Προσθέσατε αριθμό παρακαλώ","  ")</f>
        <v xml:space="preserve">  </v>
      </c>
      <c r="BJ196" s="42" t="b">
        <f t="shared" ref="BJ196:BJ259" si="378">ISTEXT(BI196)</f>
        <v>0</v>
      </c>
      <c r="BK196" s="42" t="str">
        <f t="shared" ref="BK196:BK259" si="379">IF(BJ196,"Προσθέσατε αριθμό παρακαλώ","  ")</f>
        <v xml:space="preserve">  </v>
      </c>
      <c r="BM196" s="42" t="b">
        <f t="shared" ref="BM196:BM259" si="380">ISTEXT(BL196)</f>
        <v>0</v>
      </c>
      <c r="BN196" s="42" t="str">
        <f t="shared" ref="BN196:BN259" si="381">IF(BM196,"Προσθέσατε αριθμό παρακαλώ","  ")</f>
        <v xml:space="preserve">  </v>
      </c>
      <c r="BP196" s="42" t="b">
        <f t="shared" ref="BP196:BP259" si="382">ISTEXT(BO196)</f>
        <v>0</v>
      </c>
      <c r="BQ196" s="42" t="str">
        <f t="shared" ref="BQ196:BQ259" si="383">IF(BP196,"Προσθέσατε αριθμό παρακαλώ","  ")</f>
        <v xml:space="preserve">  </v>
      </c>
      <c r="BS196" s="42" t="b">
        <f t="shared" ref="BS196:BS259" si="384">ISTEXT(BR196)</f>
        <v>0</v>
      </c>
      <c r="BT196" s="47" t="str">
        <f t="shared" ref="BT196:BT259" si="385">IF(BS196,"Προσθέσατε αριθμό παρακαλώ","  ")</f>
        <v xml:space="preserve">  </v>
      </c>
      <c r="BU196" s="48" t="s">
        <v>71</v>
      </c>
      <c r="BV196" s="38" t="b">
        <f t="shared" ref="BV196:BV259" si="386">ISTEXT(BU196)</f>
        <v>1</v>
      </c>
      <c r="BW196" s="38">
        <v>1</v>
      </c>
      <c r="BY196" s="38" t="b">
        <f t="shared" ref="BY196:BY259" si="387">ISTEXT(BX196)</f>
        <v>0</v>
      </c>
      <c r="BZ196" s="38" t="str">
        <f t="shared" ref="BZ196:BZ259" si="388">IF(BY196,"Προσθέσατε αριθμό παρακαλώ","  ")</f>
        <v xml:space="preserve">  </v>
      </c>
      <c r="CB196" s="38" t="b">
        <f t="shared" ref="CB196:CB259" si="389">ISTEXT(CA196)</f>
        <v>0</v>
      </c>
      <c r="CC196" s="38" t="str">
        <f t="shared" ref="CC196:CC259" si="390">IF(CB196,"Προσθέσατε αριθμό παρακαλώ","  ")</f>
        <v xml:space="preserve">  </v>
      </c>
      <c r="CE196" s="38" t="b">
        <f t="shared" ref="CE196:CE259" si="391">ISTEXT(CD196)</f>
        <v>0</v>
      </c>
      <c r="CF196" s="38" t="str">
        <f t="shared" ref="CF196:CF259" si="392">IF(CE196,"Προσθέσατε αριθμό παρακαλώ","  ")</f>
        <v xml:space="preserve">  </v>
      </c>
      <c r="CH196" s="38" t="b">
        <f t="shared" ref="CH196:CH259" si="393">ISTEXT(CG196)</f>
        <v>0</v>
      </c>
      <c r="CI196" s="39" t="str">
        <f t="shared" ref="CI196:CI259" si="394">IF(CH196,"Προσθέσατε αριθμό παρακαλώ","  ")</f>
        <v xml:space="preserve">  </v>
      </c>
      <c r="CK196" s="67"/>
      <c r="CL196" s="67" t="b">
        <f t="shared" si="286"/>
        <v>0</v>
      </c>
      <c r="CM196" s="67" t="str">
        <f t="shared" ref="CM196:CM259" si="395">IF(CL196,"Προσθέσατε αριθμό παρακαλώ","  ")</f>
        <v xml:space="preserve">  </v>
      </c>
      <c r="CN196" s="67"/>
      <c r="CO196" s="67" t="b">
        <f t="shared" ref="CO196:CO259" si="396">ISTEXT(CN196)</f>
        <v>0</v>
      </c>
      <c r="CP196" s="67" t="str">
        <f t="shared" ref="CP196:CP259" si="397">IF(CO196,"Προσθέσατε αριθμό παρακαλώ","  ")</f>
        <v xml:space="preserve">  </v>
      </c>
      <c r="CQ196" s="67"/>
      <c r="CR196" s="67" t="b">
        <f t="shared" si="287"/>
        <v>0</v>
      </c>
      <c r="CS196" s="67" t="str">
        <f t="shared" ref="CS196:CS259" si="398">IF(CR196,"Προσθέσατε αριθμό παρακαλώ","  ")</f>
        <v xml:space="preserve">  </v>
      </c>
      <c r="CT196" s="67"/>
      <c r="CU196" s="67" t="b">
        <f t="shared" si="288"/>
        <v>0</v>
      </c>
      <c r="CV196" s="68" t="str">
        <f t="shared" ref="CV196:CV259" si="399">IF(CU196,"Προσθέσατε αριθμό παρακαλώ","  ")</f>
        <v xml:space="preserve">  </v>
      </c>
      <c r="CW196" s="145">
        <f t="shared" si="289"/>
        <v>0</v>
      </c>
      <c r="CX196" s="146">
        <f t="shared" si="290"/>
        <v>1</v>
      </c>
      <c r="DJ196" s="73" t="s">
        <v>282</v>
      </c>
      <c r="DK196" s="125" t="s">
        <v>288</v>
      </c>
      <c r="DL196" t="s">
        <v>294</v>
      </c>
      <c r="DM196" t="s">
        <v>328</v>
      </c>
      <c r="DN196" s="121" t="s">
        <v>328</v>
      </c>
      <c r="DP196" s="73">
        <v>3</v>
      </c>
      <c r="DU196" s="73">
        <v>1</v>
      </c>
    </row>
    <row r="197" spans="2:125">
      <c r="B197" s="149" t="s">
        <v>758</v>
      </c>
      <c r="C197" s="151">
        <v>2831022222</v>
      </c>
      <c r="D197" s="25" t="s">
        <v>608</v>
      </c>
      <c r="E197" s="168" t="str">
        <f t="shared" si="291"/>
        <v>8</v>
      </c>
      <c r="F197" s="168" t="str">
        <f t="shared" si="292"/>
        <v>81</v>
      </c>
      <c r="G197" s="168" t="str">
        <f t="shared" si="293"/>
        <v>ΟΥ</v>
      </c>
      <c r="H197" s="168" t="s">
        <v>626</v>
      </c>
      <c r="I197" s="168" t="s">
        <v>751</v>
      </c>
      <c r="L197" s="25" t="str">
        <f t="shared" ref="L197:L260" si="400">CONCATENATE(J197,":",K197)</f>
        <v>:</v>
      </c>
      <c r="O197" s="25" t="str">
        <f t="shared" ref="O197:O260" si="401">CONCATENATE(M197,":",N197)</f>
        <v>:</v>
      </c>
      <c r="P197" s="103">
        <v>41032</v>
      </c>
      <c r="Q197" s="73">
        <f t="shared" si="356"/>
        <v>3</v>
      </c>
      <c r="R197" s="73">
        <f t="shared" si="357"/>
        <v>5</v>
      </c>
      <c r="S197" s="73">
        <f t="shared" si="358"/>
        <v>2012</v>
      </c>
      <c r="T197" s="104">
        <v>0.55833333333333335</v>
      </c>
      <c r="U197" s="105">
        <f t="shared" si="359"/>
        <v>41032</v>
      </c>
      <c r="V197" s="104">
        <v>0.56041666666666667</v>
      </c>
      <c r="W197" s="106">
        <f t="shared" si="360"/>
        <v>0</v>
      </c>
      <c r="X197" s="174">
        <f t="shared" si="361"/>
        <v>2.0833333333333259E-3</v>
      </c>
      <c r="Y197" s="105">
        <f t="shared" si="362"/>
        <v>41032</v>
      </c>
      <c r="Z197" s="104">
        <v>0.5625</v>
      </c>
      <c r="AA197" s="106">
        <f t="shared" si="363"/>
        <v>0</v>
      </c>
      <c r="AB197" s="174">
        <f t="shared" si="364"/>
        <v>2.0833333333333259E-3</v>
      </c>
      <c r="AC197" s="105">
        <f t="shared" si="365"/>
        <v>41032</v>
      </c>
      <c r="AD197" s="104">
        <v>0.57986111111111105</v>
      </c>
      <c r="AE197" s="106">
        <f t="shared" si="366"/>
        <v>0</v>
      </c>
      <c r="AF197" s="174">
        <f t="shared" si="367"/>
        <v>1.7361111111111049E-2</v>
      </c>
      <c r="AG197" s="105">
        <f t="shared" si="368"/>
        <v>41032</v>
      </c>
      <c r="AH197" s="104">
        <v>0.62847222222222221</v>
      </c>
      <c r="AI197" s="106">
        <f t="shared" si="369"/>
        <v>0</v>
      </c>
      <c r="AJ197" s="174">
        <f t="shared" si="370"/>
        <v>4.861111111111116E-2</v>
      </c>
      <c r="AM197" s="106">
        <f t="shared" si="371"/>
        <v>59086080</v>
      </c>
      <c r="AN197" s="174">
        <f t="shared" si="372"/>
        <v>59086080.628472224</v>
      </c>
      <c r="AQ197" s="106">
        <f t="shared" si="373"/>
        <v>0</v>
      </c>
      <c r="AR197" s="174">
        <f t="shared" si="374"/>
        <v>0</v>
      </c>
      <c r="AZ197" s="106">
        <f t="shared" si="375"/>
        <v>0</v>
      </c>
      <c r="BB197" s="33" t="s">
        <v>298</v>
      </c>
      <c r="BC197" s="55" t="s">
        <v>316</v>
      </c>
      <c r="BF197" s="57" t="s">
        <v>249</v>
      </c>
      <c r="BG197" s="42" t="b">
        <f t="shared" si="376"/>
        <v>1</v>
      </c>
      <c r="BH197" s="42">
        <v>1.1000000000000001</v>
      </c>
      <c r="BJ197" s="42" t="b">
        <f t="shared" si="378"/>
        <v>0</v>
      </c>
      <c r="BK197" s="42" t="str">
        <f t="shared" si="379"/>
        <v xml:space="preserve">  </v>
      </c>
      <c r="BM197" s="42" t="b">
        <f t="shared" si="380"/>
        <v>0</v>
      </c>
      <c r="BN197" s="42" t="str">
        <f t="shared" si="381"/>
        <v xml:space="preserve">  </v>
      </c>
      <c r="BP197" s="42" t="b">
        <f t="shared" si="382"/>
        <v>0</v>
      </c>
      <c r="BQ197" s="42" t="str">
        <f t="shared" si="383"/>
        <v xml:space="preserve">  </v>
      </c>
      <c r="BS197" s="42" t="b">
        <f t="shared" si="384"/>
        <v>0</v>
      </c>
      <c r="BT197" s="47" t="str">
        <f t="shared" si="385"/>
        <v xml:space="preserve">  </v>
      </c>
      <c r="BV197" s="38" t="b">
        <f t="shared" si="386"/>
        <v>0</v>
      </c>
      <c r="BW197" s="38" t="str">
        <f t="shared" ref="BW197:BW259" si="402">IF(BV197,"Προσθέσατε αριθμό παρακαλώ","  ")</f>
        <v xml:space="preserve">  </v>
      </c>
      <c r="BY197" s="38" t="b">
        <f t="shared" si="387"/>
        <v>0</v>
      </c>
      <c r="BZ197" s="38" t="str">
        <f t="shared" si="388"/>
        <v xml:space="preserve">  </v>
      </c>
      <c r="CB197" s="38" t="b">
        <f t="shared" si="389"/>
        <v>0</v>
      </c>
      <c r="CC197" s="38" t="str">
        <f t="shared" si="390"/>
        <v xml:space="preserve">  </v>
      </c>
      <c r="CE197" s="38" t="b">
        <f t="shared" si="391"/>
        <v>0</v>
      </c>
      <c r="CF197" s="38" t="str">
        <f t="shared" si="392"/>
        <v xml:space="preserve">  </v>
      </c>
      <c r="CH197" s="38" t="b">
        <f t="shared" si="393"/>
        <v>0</v>
      </c>
      <c r="CI197" s="39" t="str">
        <f t="shared" si="394"/>
        <v xml:space="preserve">  </v>
      </c>
      <c r="CK197" s="67"/>
      <c r="CL197" s="67" t="b">
        <f t="shared" ref="CL197:CL260" si="403">ISTEXT(CK197)</f>
        <v>0</v>
      </c>
      <c r="CM197" s="67" t="str">
        <f t="shared" si="395"/>
        <v xml:space="preserve">  </v>
      </c>
      <c r="CN197" s="67"/>
      <c r="CO197" s="67" t="b">
        <f t="shared" si="396"/>
        <v>0</v>
      </c>
      <c r="CP197" s="67" t="str">
        <f t="shared" si="397"/>
        <v xml:space="preserve">  </v>
      </c>
      <c r="CQ197" s="67"/>
      <c r="CR197" s="67" t="b">
        <f t="shared" ref="CR197:CR260" si="404">ISTEXT(CQ197)</f>
        <v>0</v>
      </c>
      <c r="CS197" s="67" t="str">
        <f t="shared" si="398"/>
        <v xml:space="preserve">  </v>
      </c>
      <c r="CT197" s="67"/>
      <c r="CU197" s="67" t="b">
        <f t="shared" ref="CU197:CU260" si="405">ISTEXT(CT197)</f>
        <v>0</v>
      </c>
      <c r="CV197" s="68" t="str">
        <f t="shared" si="399"/>
        <v xml:space="preserve">  </v>
      </c>
      <c r="CW197" s="145">
        <f t="shared" ref="CW197:CW260" si="406">SUM(BH197,BK197,BN197,BQ197,BT197)</f>
        <v>1.1000000000000001</v>
      </c>
      <c r="CX197" s="146">
        <f t="shared" ref="CX197:CX260" si="407">SUM(BW197,BZ197,CC197,CF197,CI197)</f>
        <v>0</v>
      </c>
      <c r="DJ197" s="73" t="s">
        <v>281</v>
      </c>
      <c r="DK197" s="125" t="s">
        <v>288</v>
      </c>
      <c r="DL197" t="s">
        <v>294</v>
      </c>
      <c r="DM197" t="s">
        <v>328</v>
      </c>
      <c r="DN197" s="121" t="s">
        <v>327</v>
      </c>
      <c r="DP197" s="73">
        <v>2</v>
      </c>
      <c r="DU197" s="73">
        <v>1</v>
      </c>
    </row>
    <row r="198" spans="2:125">
      <c r="B198" s="149" t="s">
        <v>758</v>
      </c>
      <c r="C198" s="151">
        <v>2831022222</v>
      </c>
      <c r="D198" s="25" t="s">
        <v>608</v>
      </c>
      <c r="E198" s="168" t="str">
        <f t="shared" ref="E198:E199" si="408">LEFT(D198,1)</f>
        <v>8</v>
      </c>
      <c r="F198" s="168" t="str">
        <f t="shared" ref="F198:F199" si="409">MID(D198,2,2)</f>
        <v>81</v>
      </c>
      <c r="G198" s="168" t="str">
        <f t="shared" ref="G198:G199" si="410">RIGHT(D198,2)</f>
        <v>ΟΥ</v>
      </c>
      <c r="H198" s="168" t="s">
        <v>629</v>
      </c>
      <c r="I198" s="168" t="s">
        <v>752</v>
      </c>
      <c r="L198" s="25" t="str">
        <f t="shared" si="400"/>
        <v>:</v>
      </c>
      <c r="O198" s="25" t="str">
        <f t="shared" si="401"/>
        <v>:</v>
      </c>
      <c r="P198" s="103">
        <v>41041</v>
      </c>
      <c r="Q198" s="73">
        <f t="shared" si="356"/>
        <v>12</v>
      </c>
      <c r="R198" s="73">
        <f t="shared" si="357"/>
        <v>5</v>
      </c>
      <c r="S198" s="73">
        <f t="shared" si="358"/>
        <v>2012</v>
      </c>
      <c r="T198" s="104">
        <v>0.73958333333333337</v>
      </c>
      <c r="U198" s="105">
        <f t="shared" si="359"/>
        <v>41041</v>
      </c>
      <c r="V198" s="104">
        <v>0.74236111111111114</v>
      </c>
      <c r="W198" s="106">
        <f t="shared" si="360"/>
        <v>0</v>
      </c>
      <c r="X198" s="174">
        <f t="shared" si="361"/>
        <v>2.7777777777777679E-3</v>
      </c>
      <c r="Y198" s="105">
        <f t="shared" si="362"/>
        <v>41041</v>
      </c>
      <c r="Z198" s="104">
        <v>0.74305555555555547</v>
      </c>
      <c r="AA198" s="106">
        <f t="shared" si="363"/>
        <v>0</v>
      </c>
      <c r="AB198" s="174">
        <f t="shared" si="364"/>
        <v>6.9444444444433095E-4</v>
      </c>
      <c r="AC198" s="105">
        <f t="shared" si="365"/>
        <v>41041</v>
      </c>
      <c r="AD198" s="104">
        <v>0.75347222222222221</v>
      </c>
      <c r="AE198" s="106">
        <f t="shared" si="366"/>
        <v>0</v>
      </c>
      <c r="AF198" s="174">
        <f t="shared" si="367"/>
        <v>1.0416666666666741E-2</v>
      </c>
      <c r="AG198" s="105">
        <f t="shared" si="368"/>
        <v>41041</v>
      </c>
      <c r="AH198" s="104">
        <v>0.81944444444444453</v>
      </c>
      <c r="AI198" s="106">
        <f t="shared" si="369"/>
        <v>0</v>
      </c>
      <c r="AJ198" s="174">
        <f t="shared" si="370"/>
        <v>6.5972222222222321E-2</v>
      </c>
      <c r="AM198" s="106">
        <f t="shared" si="371"/>
        <v>59099040</v>
      </c>
      <c r="AN198" s="174">
        <f t="shared" si="372"/>
        <v>59099040.819444448</v>
      </c>
      <c r="AQ198" s="106">
        <f t="shared" si="373"/>
        <v>0</v>
      </c>
      <c r="AR198" s="174">
        <f t="shared" si="374"/>
        <v>0</v>
      </c>
      <c r="AZ198" s="106">
        <f t="shared" si="375"/>
        <v>0</v>
      </c>
      <c r="BB198" s="33" t="s">
        <v>298</v>
      </c>
      <c r="BC198" s="55" t="s">
        <v>316</v>
      </c>
      <c r="BF198" s="57" t="s">
        <v>249</v>
      </c>
      <c r="BG198" s="42" t="b">
        <f t="shared" si="376"/>
        <v>1</v>
      </c>
      <c r="BH198" s="42">
        <v>0.3</v>
      </c>
      <c r="BJ198" s="42" t="b">
        <f t="shared" si="378"/>
        <v>0</v>
      </c>
      <c r="BK198" s="42" t="str">
        <f t="shared" si="379"/>
        <v xml:space="preserve">  </v>
      </c>
      <c r="BM198" s="42" t="b">
        <f t="shared" si="380"/>
        <v>0</v>
      </c>
      <c r="BN198" s="42" t="str">
        <f t="shared" si="381"/>
        <v xml:space="preserve">  </v>
      </c>
      <c r="BP198" s="42" t="b">
        <f t="shared" si="382"/>
        <v>0</v>
      </c>
      <c r="BQ198" s="42" t="str">
        <f t="shared" si="383"/>
        <v xml:space="preserve">  </v>
      </c>
      <c r="BS198" s="42" t="b">
        <f t="shared" si="384"/>
        <v>0</v>
      </c>
      <c r="BT198" s="47" t="str">
        <f t="shared" si="385"/>
        <v xml:space="preserve">  </v>
      </c>
      <c r="BV198" s="38" t="b">
        <f t="shared" si="386"/>
        <v>0</v>
      </c>
      <c r="BW198" s="38" t="str">
        <f t="shared" si="402"/>
        <v xml:space="preserve">  </v>
      </c>
      <c r="BY198" s="38" t="b">
        <f t="shared" si="387"/>
        <v>0</v>
      </c>
      <c r="BZ198" s="38" t="str">
        <f t="shared" si="388"/>
        <v xml:space="preserve">  </v>
      </c>
      <c r="CB198" s="38" t="b">
        <f t="shared" si="389"/>
        <v>0</v>
      </c>
      <c r="CC198" s="38" t="str">
        <f t="shared" si="390"/>
        <v xml:space="preserve">  </v>
      </c>
      <c r="CE198" s="38" t="b">
        <f t="shared" si="391"/>
        <v>0</v>
      </c>
      <c r="CF198" s="38" t="str">
        <f t="shared" si="392"/>
        <v xml:space="preserve">  </v>
      </c>
      <c r="CH198" s="38" t="b">
        <f t="shared" si="393"/>
        <v>0</v>
      </c>
      <c r="CI198" s="39" t="str">
        <f t="shared" si="394"/>
        <v xml:space="preserve">  </v>
      </c>
      <c r="CK198" s="67"/>
      <c r="CL198" s="67" t="b">
        <f t="shared" si="403"/>
        <v>0</v>
      </c>
      <c r="CM198" s="67" t="str">
        <f t="shared" si="395"/>
        <v xml:space="preserve">  </v>
      </c>
      <c r="CN198" s="67"/>
      <c r="CO198" s="67" t="b">
        <f t="shared" si="396"/>
        <v>0</v>
      </c>
      <c r="CP198" s="67" t="str">
        <f t="shared" si="397"/>
        <v xml:space="preserve">  </v>
      </c>
      <c r="CQ198" s="67"/>
      <c r="CR198" s="67" t="b">
        <f t="shared" si="404"/>
        <v>0</v>
      </c>
      <c r="CS198" s="67" t="str">
        <f t="shared" si="398"/>
        <v xml:space="preserve">  </v>
      </c>
      <c r="CT198" s="67"/>
      <c r="CU198" s="67" t="b">
        <f t="shared" si="405"/>
        <v>0</v>
      </c>
      <c r="CV198" s="68" t="str">
        <f t="shared" si="399"/>
        <v xml:space="preserve">  </v>
      </c>
      <c r="CW198" s="145">
        <f t="shared" si="406"/>
        <v>0.3</v>
      </c>
      <c r="CX198" s="146">
        <f t="shared" si="407"/>
        <v>0</v>
      </c>
      <c r="DJ198" s="73" t="s">
        <v>283</v>
      </c>
      <c r="DK198" s="125" t="s">
        <v>286</v>
      </c>
      <c r="DL198" t="s">
        <v>294</v>
      </c>
      <c r="DM198" t="s">
        <v>327</v>
      </c>
      <c r="DN198" s="121" t="s">
        <v>328</v>
      </c>
      <c r="DP198" s="73">
        <v>2</v>
      </c>
      <c r="DU198" s="73">
        <v>1</v>
      </c>
    </row>
    <row r="199" spans="2:125">
      <c r="B199" s="149" t="s">
        <v>758</v>
      </c>
      <c r="C199" s="151">
        <v>2831022222</v>
      </c>
      <c r="D199" s="25" t="s">
        <v>608</v>
      </c>
      <c r="E199" s="168" t="str">
        <f t="shared" si="408"/>
        <v>8</v>
      </c>
      <c r="F199" s="168" t="str">
        <f t="shared" si="409"/>
        <v>81</v>
      </c>
      <c r="G199" s="168" t="str">
        <f t="shared" si="410"/>
        <v>ΟΥ</v>
      </c>
      <c r="H199" s="168" t="s">
        <v>626</v>
      </c>
      <c r="I199" s="168" t="s">
        <v>753</v>
      </c>
      <c r="L199" s="25" t="str">
        <f t="shared" si="400"/>
        <v>:</v>
      </c>
      <c r="O199" s="25" t="str">
        <f t="shared" si="401"/>
        <v>:</v>
      </c>
      <c r="P199" s="103">
        <v>41048</v>
      </c>
      <c r="Q199" s="73">
        <f t="shared" si="356"/>
        <v>19</v>
      </c>
      <c r="R199" s="73">
        <f t="shared" si="357"/>
        <v>5</v>
      </c>
      <c r="S199" s="73">
        <f t="shared" si="358"/>
        <v>2012</v>
      </c>
      <c r="T199" s="104">
        <v>0.46527777777777773</v>
      </c>
      <c r="U199" s="105">
        <f t="shared" si="359"/>
        <v>41048</v>
      </c>
      <c r="W199" s="106">
        <f t="shared" si="360"/>
        <v>0</v>
      </c>
      <c r="X199" s="174">
        <f t="shared" si="361"/>
        <v>0.46527777777777773</v>
      </c>
      <c r="Y199" s="105">
        <f t="shared" si="362"/>
        <v>41048</v>
      </c>
      <c r="Z199" s="104">
        <v>0.46875</v>
      </c>
      <c r="AA199" s="106">
        <f t="shared" si="363"/>
        <v>0</v>
      </c>
      <c r="AB199" s="174">
        <f t="shared" si="364"/>
        <v>0.46875</v>
      </c>
      <c r="AC199" s="105">
        <f t="shared" si="365"/>
        <v>41048</v>
      </c>
      <c r="AD199" s="104">
        <v>0.47916666666666669</v>
      </c>
      <c r="AE199" s="106">
        <f t="shared" si="366"/>
        <v>0</v>
      </c>
      <c r="AF199" s="174">
        <f t="shared" si="367"/>
        <v>1.0416666666666685E-2</v>
      </c>
      <c r="AG199" s="105">
        <f t="shared" si="368"/>
        <v>41048</v>
      </c>
      <c r="AH199" s="104">
        <v>0.49305555555555558</v>
      </c>
      <c r="AI199" s="106">
        <f t="shared" si="369"/>
        <v>0</v>
      </c>
      <c r="AJ199" s="174">
        <f t="shared" si="370"/>
        <v>1.3888888888888895E-2</v>
      </c>
      <c r="AM199" s="106">
        <f t="shared" si="371"/>
        <v>59109120</v>
      </c>
      <c r="AN199" s="174">
        <f t="shared" si="372"/>
        <v>59109120.493055552</v>
      </c>
      <c r="AQ199" s="106">
        <f t="shared" si="373"/>
        <v>0</v>
      </c>
      <c r="AR199" s="174">
        <f t="shared" si="374"/>
        <v>0</v>
      </c>
      <c r="AZ199" s="106">
        <f t="shared" si="375"/>
        <v>0</v>
      </c>
      <c r="BB199" s="33" t="s">
        <v>298</v>
      </c>
      <c r="BC199" s="55" t="s">
        <v>316</v>
      </c>
      <c r="BG199" s="42" t="b">
        <f t="shared" si="376"/>
        <v>0</v>
      </c>
      <c r="BH199" s="42" t="str">
        <f t="shared" si="377"/>
        <v xml:space="preserve">  </v>
      </c>
      <c r="BJ199" s="42" t="b">
        <f t="shared" si="378"/>
        <v>0</v>
      </c>
      <c r="BK199" s="42" t="str">
        <f t="shared" si="379"/>
        <v xml:space="preserve">  </v>
      </c>
      <c r="BM199" s="42" t="b">
        <f t="shared" si="380"/>
        <v>0</v>
      </c>
      <c r="BN199" s="42" t="str">
        <f t="shared" si="381"/>
        <v xml:space="preserve">  </v>
      </c>
      <c r="BP199" s="42" t="b">
        <f t="shared" si="382"/>
        <v>0</v>
      </c>
      <c r="BQ199" s="42" t="str">
        <f t="shared" si="383"/>
        <v xml:space="preserve">  </v>
      </c>
      <c r="BS199" s="42" t="b">
        <f t="shared" si="384"/>
        <v>0</v>
      </c>
      <c r="BT199" s="47" t="str">
        <f t="shared" si="385"/>
        <v xml:space="preserve">  </v>
      </c>
      <c r="BU199" s="48" t="s">
        <v>72</v>
      </c>
      <c r="BV199" s="38" t="b">
        <f t="shared" si="386"/>
        <v>1</v>
      </c>
      <c r="BW199" s="38">
        <v>0.05</v>
      </c>
      <c r="BY199" s="38" t="b">
        <f t="shared" si="387"/>
        <v>0</v>
      </c>
      <c r="BZ199" s="38" t="str">
        <f t="shared" si="388"/>
        <v xml:space="preserve">  </v>
      </c>
      <c r="CB199" s="38" t="b">
        <f t="shared" si="389"/>
        <v>0</v>
      </c>
      <c r="CC199" s="38" t="str">
        <f t="shared" si="390"/>
        <v xml:space="preserve">  </v>
      </c>
      <c r="CE199" s="38" t="b">
        <f t="shared" si="391"/>
        <v>0</v>
      </c>
      <c r="CF199" s="38" t="str">
        <f t="shared" si="392"/>
        <v xml:space="preserve">  </v>
      </c>
      <c r="CH199" s="38" t="b">
        <f t="shared" si="393"/>
        <v>0</v>
      </c>
      <c r="CI199" s="39" t="str">
        <f t="shared" si="394"/>
        <v xml:space="preserve">  </v>
      </c>
      <c r="CK199" s="67"/>
      <c r="CL199" s="67" t="b">
        <f t="shared" si="403"/>
        <v>0</v>
      </c>
      <c r="CM199" s="67" t="str">
        <f t="shared" si="395"/>
        <v xml:space="preserve">  </v>
      </c>
      <c r="CN199" s="67"/>
      <c r="CO199" s="67" t="b">
        <f t="shared" si="396"/>
        <v>0</v>
      </c>
      <c r="CP199" s="67" t="str">
        <f t="shared" si="397"/>
        <v xml:space="preserve">  </v>
      </c>
      <c r="CQ199" s="67"/>
      <c r="CR199" s="67" t="b">
        <f t="shared" si="404"/>
        <v>0</v>
      </c>
      <c r="CS199" s="67" t="str">
        <f t="shared" si="398"/>
        <v xml:space="preserve">  </v>
      </c>
      <c r="CT199" s="67"/>
      <c r="CU199" s="67" t="b">
        <f t="shared" si="405"/>
        <v>0</v>
      </c>
      <c r="CV199" s="68" t="str">
        <f t="shared" si="399"/>
        <v xml:space="preserve">  </v>
      </c>
      <c r="CW199" s="145">
        <f t="shared" si="406"/>
        <v>0</v>
      </c>
      <c r="CX199" s="146">
        <f t="shared" si="407"/>
        <v>0.05</v>
      </c>
      <c r="DJ199" s="73" t="s">
        <v>283</v>
      </c>
      <c r="DK199" s="125" t="s">
        <v>288</v>
      </c>
      <c r="DM199" t="s">
        <v>328</v>
      </c>
      <c r="DN199" s="121" t="s">
        <v>328</v>
      </c>
      <c r="DP199" s="120">
        <v>3</v>
      </c>
      <c r="DU199" s="120">
        <v>1</v>
      </c>
    </row>
    <row r="200" spans="2:125">
      <c r="B200" s="149" t="s">
        <v>758</v>
      </c>
      <c r="C200" s="151">
        <v>2831022222</v>
      </c>
      <c r="D200" s="25" t="s">
        <v>608</v>
      </c>
      <c r="E200" s="168" t="str">
        <f t="shared" ref="E200" si="411">LEFT(D200,1)</f>
        <v>8</v>
      </c>
      <c r="F200" s="168" t="str">
        <f t="shared" ref="F200" si="412">MID(D200,2,2)</f>
        <v>81</v>
      </c>
      <c r="G200" s="168" t="str">
        <f t="shared" ref="G200" si="413">RIGHT(D200,2)</f>
        <v>ΟΥ</v>
      </c>
      <c r="H200" s="168" t="s">
        <v>626</v>
      </c>
      <c r="I200" s="168" t="s">
        <v>754</v>
      </c>
      <c r="L200" s="25" t="str">
        <f t="shared" si="400"/>
        <v>:</v>
      </c>
      <c r="O200" s="25" t="str">
        <f t="shared" si="401"/>
        <v>:</v>
      </c>
      <c r="P200" s="103">
        <v>41052</v>
      </c>
      <c r="Q200" s="73">
        <f t="shared" si="356"/>
        <v>23</v>
      </c>
      <c r="R200" s="73">
        <f t="shared" si="357"/>
        <v>5</v>
      </c>
      <c r="S200" s="73">
        <f t="shared" si="358"/>
        <v>2012</v>
      </c>
      <c r="T200" s="104">
        <v>0.59375</v>
      </c>
      <c r="U200" s="105">
        <f t="shared" si="359"/>
        <v>41052</v>
      </c>
      <c r="V200" s="104">
        <v>0.59513888888888888</v>
      </c>
      <c r="W200" s="106">
        <f t="shared" si="360"/>
        <v>0</v>
      </c>
      <c r="X200" s="174">
        <f t="shared" si="361"/>
        <v>1.388888888888884E-3</v>
      </c>
      <c r="Y200" s="105">
        <f t="shared" si="362"/>
        <v>41052</v>
      </c>
      <c r="Z200" s="104">
        <v>0.59652777777777777</v>
      </c>
      <c r="AA200" s="106">
        <f t="shared" si="363"/>
        <v>0</v>
      </c>
      <c r="AB200" s="174">
        <f t="shared" si="364"/>
        <v>1.388888888888884E-3</v>
      </c>
      <c r="AC200" s="105">
        <f t="shared" si="365"/>
        <v>41052</v>
      </c>
      <c r="AD200" s="104">
        <v>0.61458333333333337</v>
      </c>
      <c r="AE200" s="106">
        <f t="shared" si="366"/>
        <v>0</v>
      </c>
      <c r="AF200" s="174">
        <f t="shared" si="367"/>
        <v>1.8055555555555602E-2</v>
      </c>
      <c r="AG200" s="105">
        <f t="shared" si="368"/>
        <v>41052</v>
      </c>
      <c r="AH200" s="104">
        <v>0.76388888888888884</v>
      </c>
      <c r="AI200" s="106">
        <f t="shared" si="369"/>
        <v>0</v>
      </c>
      <c r="AJ200" s="174">
        <f t="shared" si="370"/>
        <v>0.14930555555555547</v>
      </c>
      <c r="AM200" s="106">
        <f t="shared" si="371"/>
        <v>59114880</v>
      </c>
      <c r="AN200" s="174">
        <f t="shared" si="372"/>
        <v>59114880.763888888</v>
      </c>
      <c r="AQ200" s="106">
        <f t="shared" si="373"/>
        <v>0</v>
      </c>
      <c r="AR200" s="174">
        <f t="shared" si="374"/>
        <v>0</v>
      </c>
      <c r="AZ200" s="106">
        <f t="shared" si="375"/>
        <v>0</v>
      </c>
      <c r="BB200" s="33" t="s">
        <v>298</v>
      </c>
      <c r="BC200" s="55" t="s">
        <v>316</v>
      </c>
      <c r="BF200" s="57" t="s">
        <v>249</v>
      </c>
      <c r="BG200" s="42" t="b">
        <f t="shared" si="376"/>
        <v>1</v>
      </c>
      <c r="BH200" s="42">
        <v>1</v>
      </c>
      <c r="BJ200" s="42" t="b">
        <f t="shared" si="378"/>
        <v>0</v>
      </c>
      <c r="BK200" s="42" t="str">
        <f t="shared" si="379"/>
        <v xml:space="preserve">  </v>
      </c>
      <c r="BM200" s="42" t="b">
        <f t="shared" si="380"/>
        <v>0</v>
      </c>
      <c r="BN200" s="42" t="str">
        <f t="shared" si="381"/>
        <v xml:space="preserve">  </v>
      </c>
      <c r="BP200" s="42" t="b">
        <f t="shared" si="382"/>
        <v>0</v>
      </c>
      <c r="BQ200" s="42" t="str">
        <f t="shared" si="383"/>
        <v xml:space="preserve">  </v>
      </c>
      <c r="BS200" s="42" t="b">
        <f t="shared" si="384"/>
        <v>0</v>
      </c>
      <c r="BT200" s="47" t="str">
        <f t="shared" si="385"/>
        <v xml:space="preserve">  </v>
      </c>
      <c r="BV200" s="38" t="b">
        <f t="shared" si="386"/>
        <v>0</v>
      </c>
      <c r="BW200" s="38" t="str">
        <f t="shared" si="402"/>
        <v xml:space="preserve">  </v>
      </c>
      <c r="BY200" s="38" t="b">
        <f t="shared" si="387"/>
        <v>0</v>
      </c>
      <c r="BZ200" s="38" t="str">
        <f t="shared" si="388"/>
        <v xml:space="preserve">  </v>
      </c>
      <c r="CB200" s="38" t="b">
        <f t="shared" si="389"/>
        <v>0</v>
      </c>
      <c r="CC200" s="38" t="str">
        <f t="shared" si="390"/>
        <v xml:space="preserve">  </v>
      </c>
      <c r="CE200" s="38" t="b">
        <f t="shared" si="391"/>
        <v>0</v>
      </c>
      <c r="CF200" s="38" t="str">
        <f t="shared" si="392"/>
        <v xml:space="preserve">  </v>
      </c>
      <c r="CH200" s="38" t="b">
        <f t="shared" si="393"/>
        <v>0</v>
      </c>
      <c r="CI200" s="39" t="str">
        <f t="shared" si="394"/>
        <v xml:space="preserve">  </v>
      </c>
      <c r="CK200" s="67"/>
      <c r="CL200" s="67" t="b">
        <f t="shared" si="403"/>
        <v>0</v>
      </c>
      <c r="CM200" s="67" t="str">
        <f t="shared" si="395"/>
        <v xml:space="preserve">  </v>
      </c>
      <c r="CN200" s="67"/>
      <c r="CO200" s="67" t="b">
        <f t="shared" si="396"/>
        <v>0</v>
      </c>
      <c r="CP200" s="67" t="str">
        <f t="shared" si="397"/>
        <v xml:space="preserve">  </v>
      </c>
      <c r="CQ200" s="67"/>
      <c r="CR200" s="67" t="b">
        <f t="shared" si="404"/>
        <v>0</v>
      </c>
      <c r="CS200" s="67" t="str">
        <f t="shared" si="398"/>
        <v xml:space="preserve">  </v>
      </c>
      <c r="CT200" s="67"/>
      <c r="CU200" s="67" t="b">
        <f t="shared" si="405"/>
        <v>0</v>
      </c>
      <c r="CV200" s="68" t="str">
        <f t="shared" si="399"/>
        <v xml:space="preserve">  </v>
      </c>
      <c r="CW200" s="145">
        <f t="shared" si="406"/>
        <v>1</v>
      </c>
      <c r="CX200" s="146">
        <f t="shared" si="407"/>
        <v>0</v>
      </c>
      <c r="DJ200" s="73" t="s">
        <v>281</v>
      </c>
      <c r="DK200" s="125" t="s">
        <v>286</v>
      </c>
      <c r="DM200" t="s">
        <v>328</v>
      </c>
      <c r="DN200" s="121" t="s">
        <v>328</v>
      </c>
      <c r="DP200" s="120">
        <v>3</v>
      </c>
      <c r="DU200" s="120">
        <v>1</v>
      </c>
    </row>
    <row r="201" spans="2:125">
      <c r="E201" t="str">
        <f t="shared" ref="E201:E259" si="414">LEFT(D201,1)</f>
        <v/>
      </c>
      <c r="F201" t="str">
        <f t="shared" ref="F201:F259" si="415">MID(D201,2,2)</f>
        <v/>
      </c>
      <c r="G201" t="str">
        <f t="shared" ref="G201:G259" si="416">RIGHT(D201,2)</f>
        <v/>
      </c>
      <c r="L201" s="25" t="str">
        <f t="shared" si="400"/>
        <v>:</v>
      </c>
      <c r="O201" s="25" t="str">
        <f t="shared" si="401"/>
        <v>:</v>
      </c>
      <c r="Q201" s="73">
        <f t="shared" si="356"/>
        <v>0</v>
      </c>
      <c r="R201" s="73">
        <f t="shared" si="357"/>
        <v>1</v>
      </c>
      <c r="S201" s="73">
        <f t="shared" si="358"/>
        <v>1900</v>
      </c>
      <c r="W201" s="106">
        <f t="shared" si="360"/>
        <v>0</v>
      </c>
      <c r="X201" s="174">
        <f t="shared" si="361"/>
        <v>0</v>
      </c>
      <c r="AA201" s="106">
        <f t="shared" si="363"/>
        <v>0</v>
      </c>
      <c r="AB201" s="174">
        <f t="shared" si="364"/>
        <v>0</v>
      </c>
      <c r="AE201" s="106">
        <f t="shared" si="366"/>
        <v>0</v>
      </c>
      <c r="AF201" s="174">
        <f t="shared" si="367"/>
        <v>0</v>
      </c>
      <c r="AI201" s="106">
        <f t="shared" si="369"/>
        <v>0</v>
      </c>
      <c r="AJ201" s="174">
        <f t="shared" si="370"/>
        <v>0</v>
      </c>
      <c r="AM201" s="106">
        <f t="shared" si="371"/>
        <v>0</v>
      </c>
      <c r="AN201" s="174">
        <f t="shared" si="372"/>
        <v>0</v>
      </c>
      <c r="AQ201" s="106">
        <f t="shared" si="373"/>
        <v>0</v>
      </c>
      <c r="AR201" s="174">
        <f t="shared" si="374"/>
        <v>0</v>
      </c>
      <c r="AZ201" s="106">
        <f t="shared" si="375"/>
        <v>0</v>
      </c>
      <c r="BG201" s="42" t="b">
        <f t="shared" si="376"/>
        <v>0</v>
      </c>
      <c r="BH201" s="42" t="str">
        <f t="shared" si="377"/>
        <v xml:space="preserve">  </v>
      </c>
      <c r="BJ201" s="42" t="b">
        <f t="shared" si="378"/>
        <v>0</v>
      </c>
      <c r="BK201" s="42" t="str">
        <f t="shared" si="379"/>
        <v xml:space="preserve">  </v>
      </c>
      <c r="BM201" s="42" t="b">
        <f t="shared" si="380"/>
        <v>0</v>
      </c>
      <c r="BN201" s="42" t="str">
        <f t="shared" si="381"/>
        <v xml:space="preserve">  </v>
      </c>
      <c r="BP201" s="42" t="b">
        <f t="shared" si="382"/>
        <v>0</v>
      </c>
      <c r="BQ201" s="42" t="str">
        <f t="shared" si="383"/>
        <v xml:space="preserve">  </v>
      </c>
      <c r="BS201" s="42" t="b">
        <f t="shared" si="384"/>
        <v>0</v>
      </c>
      <c r="BT201" s="47" t="str">
        <f t="shared" si="385"/>
        <v xml:space="preserve">  </v>
      </c>
      <c r="BV201" s="38" t="b">
        <f t="shared" si="386"/>
        <v>0</v>
      </c>
      <c r="BW201" s="38" t="str">
        <f t="shared" si="402"/>
        <v xml:space="preserve">  </v>
      </c>
      <c r="BY201" s="38" t="b">
        <f t="shared" si="387"/>
        <v>0</v>
      </c>
      <c r="BZ201" s="38" t="str">
        <f t="shared" si="388"/>
        <v xml:space="preserve">  </v>
      </c>
      <c r="CB201" s="38" t="b">
        <f t="shared" si="389"/>
        <v>0</v>
      </c>
      <c r="CC201" s="38" t="str">
        <f t="shared" si="390"/>
        <v xml:space="preserve">  </v>
      </c>
      <c r="CE201" s="38" t="b">
        <f t="shared" si="391"/>
        <v>0</v>
      </c>
      <c r="CF201" s="38" t="str">
        <f t="shared" si="392"/>
        <v xml:space="preserve">  </v>
      </c>
      <c r="CH201" s="38" t="b">
        <f t="shared" si="393"/>
        <v>0</v>
      </c>
      <c r="CI201" s="39" t="str">
        <f t="shared" si="394"/>
        <v xml:space="preserve">  </v>
      </c>
      <c r="CK201" s="67"/>
      <c r="CL201" s="67" t="b">
        <f t="shared" si="403"/>
        <v>0</v>
      </c>
      <c r="CM201" s="67" t="str">
        <f t="shared" si="395"/>
        <v xml:space="preserve">  </v>
      </c>
      <c r="CN201" s="67"/>
      <c r="CO201" s="67" t="b">
        <f t="shared" si="396"/>
        <v>0</v>
      </c>
      <c r="CP201" s="67" t="str">
        <f t="shared" si="397"/>
        <v xml:space="preserve">  </v>
      </c>
      <c r="CQ201" s="67"/>
      <c r="CR201" s="67" t="b">
        <f t="shared" si="404"/>
        <v>0</v>
      </c>
      <c r="CS201" s="67" t="str">
        <f t="shared" si="398"/>
        <v xml:space="preserve">  </v>
      </c>
      <c r="CT201" s="67"/>
      <c r="CU201" s="67" t="b">
        <f t="shared" si="405"/>
        <v>0</v>
      </c>
      <c r="CV201" s="68" t="str">
        <f t="shared" si="399"/>
        <v xml:space="preserve">  </v>
      </c>
      <c r="CW201" s="145">
        <f t="shared" si="406"/>
        <v>0</v>
      </c>
      <c r="CX201" s="146">
        <f t="shared" si="407"/>
        <v>0</v>
      </c>
    </row>
    <row r="202" spans="2:125">
      <c r="B202" s="149" t="s">
        <v>758</v>
      </c>
      <c r="C202" s="151">
        <v>2831022222</v>
      </c>
      <c r="D202" s="25" t="s">
        <v>608</v>
      </c>
      <c r="E202" s="168" t="str">
        <f t="shared" si="414"/>
        <v>8</v>
      </c>
      <c r="F202" s="168" t="str">
        <f t="shared" si="415"/>
        <v>81</v>
      </c>
      <c r="G202" s="168" t="str">
        <f t="shared" si="416"/>
        <v>ΟΥ</v>
      </c>
      <c r="H202" s="168" t="s">
        <v>626</v>
      </c>
      <c r="I202" s="168" t="s">
        <v>755</v>
      </c>
      <c r="L202" s="25" t="str">
        <f t="shared" si="400"/>
        <v>:</v>
      </c>
      <c r="O202" s="25" t="str">
        <f t="shared" si="401"/>
        <v>:</v>
      </c>
      <c r="P202" s="103">
        <v>41064</v>
      </c>
      <c r="Q202" s="73">
        <f t="shared" si="356"/>
        <v>4</v>
      </c>
      <c r="R202" s="73">
        <f t="shared" si="357"/>
        <v>6</v>
      </c>
      <c r="S202" s="73">
        <f t="shared" si="358"/>
        <v>2012</v>
      </c>
      <c r="T202" s="104">
        <v>0.63888888888888895</v>
      </c>
      <c r="U202" s="105">
        <f t="shared" si="359"/>
        <v>41064</v>
      </c>
      <c r="V202" s="104">
        <v>0.64027777777777783</v>
      </c>
      <c r="W202" s="106">
        <f t="shared" si="360"/>
        <v>0</v>
      </c>
      <c r="X202" s="174">
        <f t="shared" si="361"/>
        <v>1.388888888888884E-3</v>
      </c>
      <c r="Y202" s="105">
        <f t="shared" si="362"/>
        <v>41064</v>
      </c>
      <c r="Z202" s="104">
        <v>0.64236111111111105</v>
      </c>
      <c r="AA202" s="106">
        <f t="shared" si="363"/>
        <v>0</v>
      </c>
      <c r="AB202" s="174">
        <f t="shared" si="364"/>
        <v>2.0833333333332149E-3</v>
      </c>
      <c r="AC202" s="105">
        <f t="shared" si="365"/>
        <v>41064</v>
      </c>
      <c r="AD202" s="104">
        <v>0.65277777777777779</v>
      </c>
      <c r="AE202" s="106">
        <f t="shared" si="366"/>
        <v>0</v>
      </c>
      <c r="AF202" s="174">
        <f t="shared" si="367"/>
        <v>1.0416666666666741E-2</v>
      </c>
      <c r="AG202" s="105">
        <f t="shared" si="368"/>
        <v>41064</v>
      </c>
      <c r="AH202" s="104">
        <v>0.69791666666666663</v>
      </c>
      <c r="AI202" s="106">
        <f t="shared" si="369"/>
        <v>0</v>
      </c>
      <c r="AJ202" s="174">
        <f t="shared" si="370"/>
        <v>4.513888888888884E-2</v>
      </c>
      <c r="AM202" s="106">
        <f t="shared" si="371"/>
        <v>59132160</v>
      </c>
      <c r="AN202" s="174">
        <f t="shared" si="372"/>
        <v>59132160.697916664</v>
      </c>
      <c r="AQ202" s="106">
        <f t="shared" si="373"/>
        <v>0</v>
      </c>
      <c r="AR202" s="174">
        <f t="shared" si="374"/>
        <v>0</v>
      </c>
      <c r="AZ202" s="106">
        <f t="shared" si="375"/>
        <v>0</v>
      </c>
      <c r="BB202" s="33" t="s">
        <v>298</v>
      </c>
      <c r="BC202" s="55" t="s">
        <v>316</v>
      </c>
      <c r="BG202" s="42" t="b">
        <f t="shared" si="376"/>
        <v>0</v>
      </c>
      <c r="BH202" s="42" t="str">
        <f t="shared" si="377"/>
        <v xml:space="preserve">  </v>
      </c>
      <c r="BJ202" s="42" t="b">
        <f t="shared" si="378"/>
        <v>0</v>
      </c>
      <c r="BK202" s="42" t="str">
        <f t="shared" si="379"/>
        <v xml:space="preserve">  </v>
      </c>
      <c r="BM202" s="42" t="b">
        <f t="shared" si="380"/>
        <v>0</v>
      </c>
      <c r="BN202" s="42" t="str">
        <f t="shared" si="381"/>
        <v xml:space="preserve">  </v>
      </c>
      <c r="BP202" s="42" t="b">
        <f t="shared" si="382"/>
        <v>0</v>
      </c>
      <c r="BQ202" s="42" t="str">
        <f t="shared" si="383"/>
        <v xml:space="preserve">  </v>
      </c>
      <c r="BS202" s="42" t="b">
        <f t="shared" si="384"/>
        <v>0</v>
      </c>
      <c r="BT202" s="47" t="str">
        <f t="shared" si="385"/>
        <v xml:space="preserve">  </v>
      </c>
      <c r="BU202" s="48" t="s">
        <v>72</v>
      </c>
      <c r="BV202" s="38" t="b">
        <f t="shared" si="386"/>
        <v>1</v>
      </c>
      <c r="BW202" s="38">
        <v>0.05</v>
      </c>
      <c r="BY202" s="38" t="b">
        <f t="shared" si="387"/>
        <v>0</v>
      </c>
      <c r="BZ202" s="38" t="str">
        <f t="shared" si="388"/>
        <v xml:space="preserve">  </v>
      </c>
      <c r="CB202" s="38" t="b">
        <f t="shared" si="389"/>
        <v>0</v>
      </c>
      <c r="CC202" s="38" t="str">
        <f t="shared" si="390"/>
        <v xml:space="preserve">  </v>
      </c>
      <c r="CE202" s="38" t="b">
        <f t="shared" si="391"/>
        <v>0</v>
      </c>
      <c r="CF202" s="38" t="str">
        <f t="shared" si="392"/>
        <v xml:space="preserve">  </v>
      </c>
      <c r="CH202" s="38" t="b">
        <f t="shared" si="393"/>
        <v>0</v>
      </c>
      <c r="CI202" s="39" t="str">
        <f t="shared" si="394"/>
        <v xml:space="preserve">  </v>
      </c>
      <c r="CK202" s="67"/>
      <c r="CL202" s="67" t="b">
        <f t="shared" si="403"/>
        <v>0</v>
      </c>
      <c r="CM202" s="67" t="str">
        <f t="shared" si="395"/>
        <v xml:space="preserve">  </v>
      </c>
      <c r="CN202" s="67"/>
      <c r="CO202" s="67" t="b">
        <f t="shared" si="396"/>
        <v>0</v>
      </c>
      <c r="CP202" s="67" t="str">
        <f t="shared" si="397"/>
        <v xml:space="preserve">  </v>
      </c>
      <c r="CQ202" s="67"/>
      <c r="CR202" s="67" t="b">
        <f t="shared" si="404"/>
        <v>0</v>
      </c>
      <c r="CS202" s="67" t="str">
        <f t="shared" si="398"/>
        <v xml:space="preserve">  </v>
      </c>
      <c r="CT202" s="67"/>
      <c r="CU202" s="67" t="b">
        <f t="shared" si="405"/>
        <v>0</v>
      </c>
      <c r="CV202" s="68" t="str">
        <f t="shared" si="399"/>
        <v xml:space="preserve">  </v>
      </c>
      <c r="CW202" s="145">
        <f t="shared" si="406"/>
        <v>0</v>
      </c>
      <c r="CX202" s="146">
        <f t="shared" si="407"/>
        <v>0.05</v>
      </c>
      <c r="DJ202" s="73" t="s">
        <v>281</v>
      </c>
      <c r="DK202" s="125" t="s">
        <v>288</v>
      </c>
      <c r="DL202" t="s">
        <v>294</v>
      </c>
      <c r="DM202" t="s">
        <v>328</v>
      </c>
      <c r="DN202" s="121" t="s">
        <v>328</v>
      </c>
      <c r="DP202" s="120">
        <v>2</v>
      </c>
      <c r="DU202" s="120">
        <v>1</v>
      </c>
    </row>
    <row r="203" spans="2:125">
      <c r="B203" s="149" t="s">
        <v>758</v>
      </c>
      <c r="C203" s="151">
        <v>2831022222</v>
      </c>
      <c r="D203" s="25" t="s">
        <v>608</v>
      </c>
      <c r="E203" s="168" t="str">
        <f t="shared" ref="E203" si="417">LEFT(D203,1)</f>
        <v>8</v>
      </c>
      <c r="F203" s="168" t="str">
        <f t="shared" ref="F203" si="418">MID(D203,2,2)</f>
        <v>81</v>
      </c>
      <c r="G203" s="168" t="str">
        <f t="shared" ref="G203" si="419">RIGHT(D203,2)</f>
        <v>ΟΥ</v>
      </c>
      <c r="H203" s="168" t="s">
        <v>626</v>
      </c>
      <c r="I203" s="168" t="s">
        <v>688</v>
      </c>
      <c r="L203" s="25" t="str">
        <f t="shared" si="400"/>
        <v>:</v>
      </c>
      <c r="O203" s="25" t="str">
        <f t="shared" si="401"/>
        <v>:</v>
      </c>
      <c r="P203" s="103">
        <v>41065</v>
      </c>
      <c r="Q203" s="73">
        <f t="shared" si="356"/>
        <v>5</v>
      </c>
      <c r="R203" s="73">
        <f t="shared" si="357"/>
        <v>6</v>
      </c>
      <c r="S203" s="73">
        <f t="shared" si="358"/>
        <v>2012</v>
      </c>
      <c r="T203" s="104">
        <v>0.10416666666666667</v>
      </c>
      <c r="U203" s="105">
        <f t="shared" si="359"/>
        <v>41065</v>
      </c>
      <c r="W203" s="106">
        <f t="shared" si="360"/>
        <v>0</v>
      </c>
      <c r="X203" s="174">
        <f t="shared" si="361"/>
        <v>0.10416666666666667</v>
      </c>
      <c r="Y203" s="105">
        <f t="shared" si="362"/>
        <v>41065</v>
      </c>
      <c r="Z203" s="104">
        <v>0.1111111111111111</v>
      </c>
      <c r="AA203" s="106">
        <f t="shared" si="363"/>
        <v>0</v>
      </c>
      <c r="AB203" s="174">
        <f t="shared" si="364"/>
        <v>0.1111111111111111</v>
      </c>
      <c r="AC203" s="105">
        <f t="shared" si="365"/>
        <v>41065</v>
      </c>
      <c r="AD203" s="104">
        <v>0.11805555555555557</v>
      </c>
      <c r="AE203" s="106">
        <f t="shared" si="366"/>
        <v>0</v>
      </c>
      <c r="AF203" s="174">
        <f t="shared" si="367"/>
        <v>6.9444444444444614E-3</v>
      </c>
      <c r="AG203" s="105">
        <f t="shared" si="368"/>
        <v>41065</v>
      </c>
      <c r="AH203" s="104">
        <v>0.1423611111111111</v>
      </c>
      <c r="AI203" s="106">
        <f t="shared" si="369"/>
        <v>0</v>
      </c>
      <c r="AJ203" s="174">
        <f t="shared" si="370"/>
        <v>2.4305555555555539E-2</v>
      </c>
      <c r="AM203" s="106">
        <f t="shared" si="371"/>
        <v>59133600</v>
      </c>
      <c r="AN203" s="174">
        <f t="shared" si="372"/>
        <v>59133600.142361112</v>
      </c>
      <c r="AQ203" s="106">
        <f t="shared" si="373"/>
        <v>0</v>
      </c>
      <c r="AR203" s="174">
        <f t="shared" si="374"/>
        <v>0</v>
      </c>
      <c r="AZ203" s="106">
        <f t="shared" si="375"/>
        <v>0</v>
      </c>
      <c r="BB203" s="33" t="s">
        <v>298</v>
      </c>
      <c r="BC203" s="55" t="s">
        <v>316</v>
      </c>
      <c r="BG203" s="42" t="b">
        <f t="shared" si="376"/>
        <v>0</v>
      </c>
      <c r="BH203" s="42" t="str">
        <f t="shared" si="377"/>
        <v xml:space="preserve">  </v>
      </c>
      <c r="BJ203" s="42" t="b">
        <f t="shared" si="378"/>
        <v>0</v>
      </c>
      <c r="BK203" s="42" t="str">
        <f t="shared" si="379"/>
        <v xml:space="preserve">  </v>
      </c>
      <c r="BM203" s="42" t="b">
        <f t="shared" si="380"/>
        <v>0</v>
      </c>
      <c r="BN203" s="42" t="str">
        <f t="shared" si="381"/>
        <v xml:space="preserve">  </v>
      </c>
      <c r="BP203" s="42" t="b">
        <f t="shared" si="382"/>
        <v>0</v>
      </c>
      <c r="BQ203" s="42" t="str">
        <f t="shared" si="383"/>
        <v xml:space="preserve">  </v>
      </c>
      <c r="BS203" s="42" t="b">
        <f t="shared" si="384"/>
        <v>0</v>
      </c>
      <c r="BT203" s="47" t="str">
        <f t="shared" si="385"/>
        <v xml:space="preserve">  </v>
      </c>
      <c r="BU203" s="48" t="s">
        <v>72</v>
      </c>
      <c r="BV203" s="38" t="b">
        <f t="shared" si="386"/>
        <v>1</v>
      </c>
      <c r="BW203" s="38">
        <v>0.02</v>
      </c>
      <c r="BY203" s="38" t="b">
        <f t="shared" si="387"/>
        <v>0</v>
      </c>
      <c r="BZ203" s="38" t="str">
        <f t="shared" si="388"/>
        <v xml:space="preserve">  </v>
      </c>
      <c r="CB203" s="38" t="b">
        <f t="shared" si="389"/>
        <v>0</v>
      </c>
      <c r="CC203" s="38" t="str">
        <f t="shared" si="390"/>
        <v xml:space="preserve">  </v>
      </c>
      <c r="CE203" s="38" t="b">
        <f t="shared" si="391"/>
        <v>0</v>
      </c>
      <c r="CF203" s="38" t="str">
        <f t="shared" si="392"/>
        <v xml:space="preserve">  </v>
      </c>
      <c r="CH203" s="38" t="b">
        <f t="shared" si="393"/>
        <v>0</v>
      </c>
      <c r="CI203" s="39" t="str">
        <f t="shared" si="394"/>
        <v xml:space="preserve">  </v>
      </c>
      <c r="CK203" s="67"/>
      <c r="CL203" s="67" t="b">
        <f t="shared" si="403"/>
        <v>0</v>
      </c>
      <c r="CM203" s="67" t="str">
        <f t="shared" si="395"/>
        <v xml:space="preserve">  </v>
      </c>
      <c r="CN203" s="67"/>
      <c r="CO203" s="67" t="b">
        <f t="shared" si="396"/>
        <v>0</v>
      </c>
      <c r="CP203" s="67" t="str">
        <f t="shared" si="397"/>
        <v xml:space="preserve">  </v>
      </c>
      <c r="CQ203" s="67"/>
      <c r="CR203" s="67" t="b">
        <f t="shared" si="404"/>
        <v>0</v>
      </c>
      <c r="CS203" s="67" t="str">
        <f t="shared" si="398"/>
        <v xml:space="preserve">  </v>
      </c>
      <c r="CT203" s="67"/>
      <c r="CU203" s="67" t="b">
        <f t="shared" si="405"/>
        <v>0</v>
      </c>
      <c r="CV203" s="68" t="str">
        <f t="shared" si="399"/>
        <v xml:space="preserve">  </v>
      </c>
      <c r="CW203" s="145">
        <f t="shared" si="406"/>
        <v>0</v>
      </c>
      <c r="CX203" s="146">
        <f t="shared" si="407"/>
        <v>0.02</v>
      </c>
      <c r="DJ203" s="73" t="s">
        <v>282</v>
      </c>
      <c r="DM203" t="s">
        <v>328</v>
      </c>
      <c r="DN203" s="121" t="s">
        <v>328</v>
      </c>
      <c r="DP203" s="120">
        <v>2</v>
      </c>
      <c r="DU203" s="120">
        <v>1</v>
      </c>
    </row>
    <row r="204" spans="2:125">
      <c r="B204" s="149" t="s">
        <v>758</v>
      </c>
      <c r="C204" s="151">
        <v>2831022222</v>
      </c>
      <c r="D204" s="25" t="s">
        <v>608</v>
      </c>
      <c r="E204" t="str">
        <f t="shared" si="414"/>
        <v>8</v>
      </c>
      <c r="F204" t="str">
        <f t="shared" si="415"/>
        <v>81</v>
      </c>
      <c r="G204" t="str">
        <f t="shared" si="416"/>
        <v>ΟΥ</v>
      </c>
      <c r="H204" s="168" t="s">
        <v>654</v>
      </c>
      <c r="I204" s="168" t="s">
        <v>756</v>
      </c>
      <c r="L204" s="25" t="str">
        <f t="shared" si="400"/>
        <v>:</v>
      </c>
      <c r="O204" s="25" t="str">
        <f t="shared" si="401"/>
        <v>:</v>
      </c>
      <c r="P204" s="103">
        <v>41067</v>
      </c>
      <c r="Q204" s="73">
        <f t="shared" si="356"/>
        <v>7</v>
      </c>
      <c r="R204" s="73">
        <f t="shared" si="357"/>
        <v>6</v>
      </c>
      <c r="S204" s="73">
        <f t="shared" si="358"/>
        <v>2012</v>
      </c>
      <c r="T204" s="104">
        <v>0.54722222222222217</v>
      </c>
      <c r="U204" s="105">
        <f t="shared" si="359"/>
        <v>41067</v>
      </c>
      <c r="V204" s="104">
        <v>0.54791666666666672</v>
      </c>
      <c r="W204" s="106">
        <f t="shared" si="360"/>
        <v>0</v>
      </c>
      <c r="X204" s="174">
        <f t="shared" si="361"/>
        <v>6.94444444444553E-4</v>
      </c>
      <c r="Y204" s="105">
        <f t="shared" si="362"/>
        <v>41067</v>
      </c>
      <c r="Z204" s="104">
        <v>0.54861111111111105</v>
      </c>
      <c r="AA204" s="106">
        <f t="shared" si="363"/>
        <v>0</v>
      </c>
      <c r="AB204" s="174">
        <f t="shared" si="364"/>
        <v>6.9444444444433095E-4</v>
      </c>
      <c r="AC204" s="105">
        <f t="shared" si="365"/>
        <v>41067</v>
      </c>
      <c r="AD204" s="104">
        <v>0.55069444444444449</v>
      </c>
      <c r="AE204" s="106">
        <f t="shared" si="366"/>
        <v>0</v>
      </c>
      <c r="AF204" s="174">
        <f t="shared" si="367"/>
        <v>2.083333333333437E-3</v>
      </c>
      <c r="AG204" s="105">
        <f t="shared" si="368"/>
        <v>41067</v>
      </c>
      <c r="AH204" s="104">
        <v>0.57291666666666663</v>
      </c>
      <c r="AI204" s="106">
        <f t="shared" si="369"/>
        <v>0</v>
      </c>
      <c r="AJ204" s="174">
        <f t="shared" si="370"/>
        <v>2.2222222222222143E-2</v>
      </c>
      <c r="AM204" s="106">
        <f t="shared" si="371"/>
        <v>59136480</v>
      </c>
      <c r="AN204" s="174">
        <f t="shared" si="372"/>
        <v>59136480.572916664</v>
      </c>
      <c r="AQ204" s="106">
        <f t="shared" si="373"/>
        <v>0</v>
      </c>
      <c r="AR204" s="174">
        <f t="shared" si="374"/>
        <v>0</v>
      </c>
      <c r="AZ204" s="106">
        <f t="shared" si="375"/>
        <v>0</v>
      </c>
      <c r="BB204" s="33" t="s">
        <v>297</v>
      </c>
      <c r="BC204" s="55" t="s">
        <v>302</v>
      </c>
      <c r="BG204" s="42" t="b">
        <f t="shared" si="376"/>
        <v>0</v>
      </c>
      <c r="BH204" s="42" t="str">
        <f t="shared" si="377"/>
        <v xml:space="preserve">  </v>
      </c>
      <c r="BJ204" s="42" t="b">
        <f t="shared" si="378"/>
        <v>0</v>
      </c>
      <c r="BK204" s="42" t="str">
        <f t="shared" si="379"/>
        <v xml:space="preserve">  </v>
      </c>
      <c r="BM204" s="42" t="b">
        <f t="shared" si="380"/>
        <v>0</v>
      </c>
      <c r="BN204" s="42" t="str">
        <f t="shared" si="381"/>
        <v xml:space="preserve">  </v>
      </c>
      <c r="BP204" s="42" t="b">
        <f t="shared" si="382"/>
        <v>0</v>
      </c>
      <c r="BQ204" s="42" t="str">
        <f t="shared" si="383"/>
        <v xml:space="preserve">  </v>
      </c>
      <c r="BS204" s="42" t="b">
        <f t="shared" si="384"/>
        <v>0</v>
      </c>
      <c r="BT204" s="47" t="str">
        <f t="shared" si="385"/>
        <v xml:space="preserve">  </v>
      </c>
      <c r="BU204" s="48" t="s">
        <v>72</v>
      </c>
      <c r="BV204" s="38" t="b">
        <f t="shared" si="386"/>
        <v>1</v>
      </c>
      <c r="BW204" s="38">
        <v>0.02</v>
      </c>
      <c r="BY204" s="38" t="b">
        <f t="shared" si="387"/>
        <v>0</v>
      </c>
      <c r="BZ204" s="38" t="str">
        <f t="shared" si="388"/>
        <v xml:space="preserve">  </v>
      </c>
      <c r="CB204" s="38" t="b">
        <f t="shared" si="389"/>
        <v>0</v>
      </c>
      <c r="CC204" s="38" t="str">
        <f t="shared" si="390"/>
        <v xml:space="preserve">  </v>
      </c>
      <c r="CE204" s="38" t="b">
        <f t="shared" si="391"/>
        <v>0</v>
      </c>
      <c r="CF204" s="38" t="str">
        <f t="shared" si="392"/>
        <v xml:space="preserve">  </v>
      </c>
      <c r="CH204" s="38" t="b">
        <f t="shared" si="393"/>
        <v>0</v>
      </c>
      <c r="CI204" s="39" t="str">
        <f t="shared" si="394"/>
        <v xml:space="preserve">  </v>
      </c>
      <c r="CK204" s="67"/>
      <c r="CL204" s="67" t="b">
        <f t="shared" si="403"/>
        <v>0</v>
      </c>
      <c r="CM204" s="67" t="str">
        <f t="shared" si="395"/>
        <v xml:space="preserve">  </v>
      </c>
      <c r="CN204" s="67"/>
      <c r="CO204" s="67" t="b">
        <f t="shared" si="396"/>
        <v>0</v>
      </c>
      <c r="CP204" s="67" t="str">
        <f t="shared" si="397"/>
        <v xml:space="preserve">  </v>
      </c>
      <c r="CQ204" s="67"/>
      <c r="CR204" s="67" t="b">
        <f t="shared" si="404"/>
        <v>0</v>
      </c>
      <c r="CS204" s="67" t="str">
        <f t="shared" si="398"/>
        <v xml:space="preserve">  </v>
      </c>
      <c r="CT204" s="67"/>
      <c r="CU204" s="67" t="b">
        <f t="shared" si="405"/>
        <v>0</v>
      </c>
      <c r="CV204" s="68" t="str">
        <f t="shared" si="399"/>
        <v xml:space="preserve">  </v>
      </c>
      <c r="CW204" s="145">
        <f t="shared" si="406"/>
        <v>0</v>
      </c>
      <c r="CX204" s="146">
        <f t="shared" si="407"/>
        <v>0.02</v>
      </c>
      <c r="DJ204" s="73" t="s">
        <v>281</v>
      </c>
      <c r="DK204" s="125" t="s">
        <v>288</v>
      </c>
      <c r="DL204" t="s">
        <v>294</v>
      </c>
      <c r="DM204" t="s">
        <v>328</v>
      </c>
      <c r="DN204" s="121" t="s">
        <v>328</v>
      </c>
      <c r="DP204" s="120">
        <v>2</v>
      </c>
      <c r="DU204" s="120">
        <v>1</v>
      </c>
    </row>
    <row r="205" spans="2:125">
      <c r="B205" s="149" t="s">
        <v>758</v>
      </c>
      <c r="C205" s="151">
        <v>2831022222</v>
      </c>
      <c r="D205" s="25" t="s">
        <v>608</v>
      </c>
      <c r="E205" s="168" t="str">
        <f t="shared" si="414"/>
        <v>8</v>
      </c>
      <c r="F205" s="168" t="str">
        <f t="shared" si="415"/>
        <v>81</v>
      </c>
      <c r="G205" s="168" t="str">
        <f t="shared" si="416"/>
        <v>ΟΥ</v>
      </c>
      <c r="H205" s="168" t="s">
        <v>626</v>
      </c>
      <c r="I205" s="168" t="s">
        <v>627</v>
      </c>
      <c r="L205" s="25" t="str">
        <f t="shared" si="400"/>
        <v>:</v>
      </c>
      <c r="O205" s="25" t="str">
        <f t="shared" si="401"/>
        <v>:</v>
      </c>
      <c r="P205" s="103">
        <v>41067</v>
      </c>
      <c r="Q205" s="73">
        <f t="shared" si="356"/>
        <v>7</v>
      </c>
      <c r="R205" s="73">
        <f t="shared" si="357"/>
        <v>6</v>
      </c>
      <c r="S205" s="73">
        <f t="shared" si="358"/>
        <v>2012</v>
      </c>
      <c r="T205" s="104">
        <v>0.70486111111111116</v>
      </c>
      <c r="U205" s="105">
        <f t="shared" si="359"/>
        <v>41067</v>
      </c>
      <c r="W205" s="106">
        <f t="shared" si="360"/>
        <v>0</v>
      </c>
      <c r="X205" s="174">
        <f t="shared" si="361"/>
        <v>0.70486111111111116</v>
      </c>
      <c r="Y205" s="105">
        <f t="shared" si="362"/>
        <v>41067</v>
      </c>
      <c r="Z205" s="104">
        <v>0.71180555555555547</v>
      </c>
      <c r="AA205" s="106">
        <f t="shared" si="363"/>
        <v>0</v>
      </c>
      <c r="AB205" s="174">
        <f t="shared" si="364"/>
        <v>0.71180555555555547</v>
      </c>
      <c r="AC205" s="105">
        <f t="shared" si="365"/>
        <v>41067</v>
      </c>
      <c r="AD205" s="104">
        <v>0.7270833333333333</v>
      </c>
      <c r="AE205" s="106">
        <f t="shared" si="366"/>
        <v>0</v>
      </c>
      <c r="AF205" s="174">
        <f t="shared" si="367"/>
        <v>1.5277777777777835E-2</v>
      </c>
      <c r="AG205" s="105">
        <f t="shared" si="368"/>
        <v>41067</v>
      </c>
      <c r="AH205" s="104">
        <v>0.79861111111111116</v>
      </c>
      <c r="AI205" s="106">
        <f t="shared" si="369"/>
        <v>0</v>
      </c>
      <c r="AJ205" s="174">
        <f t="shared" si="370"/>
        <v>7.1527777777777857E-2</v>
      </c>
      <c r="AM205" s="106">
        <f t="shared" si="371"/>
        <v>59136480</v>
      </c>
      <c r="AN205" s="174">
        <f t="shared" si="372"/>
        <v>59136480.798611112</v>
      </c>
      <c r="AQ205" s="106">
        <f t="shared" si="373"/>
        <v>0</v>
      </c>
      <c r="AR205" s="174">
        <f t="shared" si="374"/>
        <v>0</v>
      </c>
      <c r="AZ205" s="106">
        <f t="shared" si="375"/>
        <v>0</v>
      </c>
      <c r="BB205" s="33" t="s">
        <v>298</v>
      </c>
      <c r="BC205" s="55" t="s">
        <v>316</v>
      </c>
      <c r="BG205" s="42" t="b">
        <f t="shared" si="376"/>
        <v>0</v>
      </c>
      <c r="BH205" s="42" t="str">
        <f t="shared" si="377"/>
        <v xml:space="preserve">  </v>
      </c>
      <c r="BJ205" s="42" t="b">
        <f t="shared" si="378"/>
        <v>0</v>
      </c>
      <c r="BK205" s="42" t="str">
        <f t="shared" si="379"/>
        <v xml:space="preserve">  </v>
      </c>
      <c r="BM205" s="42" t="b">
        <f t="shared" si="380"/>
        <v>0</v>
      </c>
      <c r="BN205" s="42" t="str">
        <f t="shared" si="381"/>
        <v xml:space="preserve">  </v>
      </c>
      <c r="BP205" s="42" t="b">
        <f t="shared" si="382"/>
        <v>0</v>
      </c>
      <c r="BQ205" s="42" t="str">
        <f t="shared" si="383"/>
        <v xml:space="preserve">  </v>
      </c>
      <c r="BS205" s="42" t="b">
        <f t="shared" si="384"/>
        <v>0</v>
      </c>
      <c r="BT205" s="47" t="str">
        <f t="shared" si="385"/>
        <v xml:space="preserve">  </v>
      </c>
      <c r="BU205" s="48" t="s">
        <v>72</v>
      </c>
      <c r="BV205" s="38" t="b">
        <f t="shared" si="386"/>
        <v>1</v>
      </c>
      <c r="BW205" s="38">
        <v>0.02</v>
      </c>
      <c r="BY205" s="38" t="b">
        <f t="shared" si="387"/>
        <v>0</v>
      </c>
      <c r="BZ205" s="38" t="str">
        <f t="shared" si="388"/>
        <v xml:space="preserve">  </v>
      </c>
      <c r="CB205" s="38" t="b">
        <f t="shared" si="389"/>
        <v>0</v>
      </c>
      <c r="CC205" s="38" t="str">
        <f t="shared" si="390"/>
        <v xml:space="preserve">  </v>
      </c>
      <c r="CE205" s="38" t="b">
        <f t="shared" si="391"/>
        <v>0</v>
      </c>
      <c r="CF205" s="38" t="str">
        <f t="shared" si="392"/>
        <v xml:space="preserve">  </v>
      </c>
      <c r="CH205" s="38" t="b">
        <f t="shared" si="393"/>
        <v>0</v>
      </c>
      <c r="CI205" s="39" t="str">
        <f t="shared" si="394"/>
        <v xml:space="preserve">  </v>
      </c>
      <c r="CK205" s="67"/>
      <c r="CL205" s="67" t="b">
        <f t="shared" si="403"/>
        <v>0</v>
      </c>
      <c r="CM205" s="67" t="str">
        <f t="shared" si="395"/>
        <v xml:space="preserve">  </v>
      </c>
      <c r="CN205" s="67"/>
      <c r="CO205" s="67" t="b">
        <f t="shared" si="396"/>
        <v>0</v>
      </c>
      <c r="CP205" s="67" t="str">
        <f t="shared" si="397"/>
        <v xml:space="preserve">  </v>
      </c>
      <c r="CQ205" s="67"/>
      <c r="CR205" s="67" t="b">
        <f t="shared" si="404"/>
        <v>0</v>
      </c>
      <c r="CS205" s="67" t="str">
        <f t="shared" si="398"/>
        <v xml:space="preserve">  </v>
      </c>
      <c r="CT205" s="67"/>
      <c r="CU205" s="67" t="b">
        <f t="shared" si="405"/>
        <v>0</v>
      </c>
      <c r="CV205" s="68" t="str">
        <f t="shared" si="399"/>
        <v xml:space="preserve">  </v>
      </c>
      <c r="CW205" s="145">
        <f t="shared" si="406"/>
        <v>0</v>
      </c>
      <c r="CX205" s="146">
        <f t="shared" si="407"/>
        <v>0.02</v>
      </c>
      <c r="DK205" s="125" t="s">
        <v>289</v>
      </c>
      <c r="DL205" t="s">
        <v>294</v>
      </c>
      <c r="DM205" t="s">
        <v>328</v>
      </c>
      <c r="DN205" s="121" t="s">
        <v>328</v>
      </c>
      <c r="DP205" s="120">
        <v>3</v>
      </c>
      <c r="DU205" s="120">
        <v>1</v>
      </c>
    </row>
    <row r="206" spans="2:125">
      <c r="B206" s="149" t="s">
        <v>758</v>
      </c>
      <c r="C206" s="151">
        <v>2831022222</v>
      </c>
      <c r="D206" s="25" t="s">
        <v>608</v>
      </c>
      <c r="E206" s="168" t="str">
        <f t="shared" ref="E206" si="420">LEFT(D206,1)</f>
        <v>8</v>
      </c>
      <c r="F206" s="168" t="str">
        <f t="shared" ref="F206" si="421">MID(D206,2,2)</f>
        <v>81</v>
      </c>
      <c r="G206" s="168" t="str">
        <f t="shared" ref="G206" si="422">RIGHT(D206,2)</f>
        <v>ΟΥ</v>
      </c>
      <c r="H206" s="168" t="s">
        <v>626</v>
      </c>
      <c r="I206" s="168" t="s">
        <v>745</v>
      </c>
      <c r="L206" s="25" t="str">
        <f t="shared" si="400"/>
        <v>:</v>
      </c>
      <c r="O206" s="25" t="str">
        <f t="shared" si="401"/>
        <v>:</v>
      </c>
      <c r="P206" s="103">
        <v>41068</v>
      </c>
      <c r="Q206" s="73">
        <f t="shared" si="356"/>
        <v>8</v>
      </c>
      <c r="R206" s="73">
        <f t="shared" si="357"/>
        <v>6</v>
      </c>
      <c r="S206" s="73">
        <f t="shared" si="358"/>
        <v>2012</v>
      </c>
      <c r="T206" s="104">
        <v>0.57638888888888895</v>
      </c>
      <c r="U206" s="105">
        <f t="shared" si="359"/>
        <v>41068</v>
      </c>
      <c r="V206" s="104">
        <v>0.57986111111111105</v>
      </c>
      <c r="W206" s="106">
        <f t="shared" si="360"/>
        <v>0</v>
      </c>
      <c r="X206" s="174">
        <f t="shared" si="361"/>
        <v>3.4722222222220989E-3</v>
      </c>
      <c r="Y206" s="105">
        <f t="shared" si="362"/>
        <v>41068</v>
      </c>
      <c r="Z206" s="104">
        <v>0.58333333333333337</v>
      </c>
      <c r="AA206" s="106">
        <f t="shared" si="363"/>
        <v>0</v>
      </c>
      <c r="AB206" s="174">
        <f t="shared" si="364"/>
        <v>3.4722222222223209E-3</v>
      </c>
      <c r="AC206" s="105">
        <f t="shared" si="365"/>
        <v>41068</v>
      </c>
      <c r="AE206" s="106">
        <f t="shared" si="366"/>
        <v>0</v>
      </c>
      <c r="AF206" s="174">
        <f t="shared" si="367"/>
        <v>0.58333333333333337</v>
      </c>
      <c r="AG206" s="105">
        <f t="shared" si="368"/>
        <v>41068</v>
      </c>
      <c r="AH206" s="104">
        <v>0.625</v>
      </c>
      <c r="AI206" s="106">
        <f t="shared" si="369"/>
        <v>0</v>
      </c>
      <c r="AJ206" s="174">
        <f t="shared" si="370"/>
        <v>0.625</v>
      </c>
      <c r="AM206" s="106">
        <f t="shared" si="371"/>
        <v>59137920</v>
      </c>
      <c r="AN206" s="174">
        <f t="shared" si="372"/>
        <v>59137920.625</v>
      </c>
      <c r="AQ206" s="106">
        <f t="shared" si="373"/>
        <v>0</v>
      </c>
      <c r="AR206" s="174">
        <f t="shared" si="374"/>
        <v>0</v>
      </c>
      <c r="AZ206" s="106">
        <f t="shared" si="375"/>
        <v>0</v>
      </c>
      <c r="BG206" s="42" t="b">
        <f t="shared" si="376"/>
        <v>0</v>
      </c>
      <c r="BH206" s="42" t="str">
        <f t="shared" si="377"/>
        <v xml:space="preserve">  </v>
      </c>
      <c r="BJ206" s="42" t="b">
        <f t="shared" si="378"/>
        <v>0</v>
      </c>
      <c r="BK206" s="42" t="str">
        <f t="shared" si="379"/>
        <v xml:space="preserve">  </v>
      </c>
      <c r="BM206" s="42" t="b">
        <f t="shared" si="380"/>
        <v>0</v>
      </c>
      <c r="BN206" s="42" t="str">
        <f t="shared" si="381"/>
        <v xml:space="preserve">  </v>
      </c>
      <c r="BP206" s="42" t="b">
        <f t="shared" si="382"/>
        <v>0</v>
      </c>
      <c r="BQ206" s="42" t="str">
        <f t="shared" si="383"/>
        <v xml:space="preserve">  </v>
      </c>
      <c r="BS206" s="42" t="b">
        <f t="shared" si="384"/>
        <v>0</v>
      </c>
      <c r="BT206" s="47" t="str">
        <f t="shared" si="385"/>
        <v xml:space="preserve">  </v>
      </c>
      <c r="BU206" s="48" t="s">
        <v>72</v>
      </c>
      <c r="BV206" s="38" t="b">
        <f t="shared" si="386"/>
        <v>1</v>
      </c>
      <c r="BW206" s="38">
        <v>0.01</v>
      </c>
      <c r="BY206" s="38" t="b">
        <f t="shared" si="387"/>
        <v>0</v>
      </c>
      <c r="BZ206" s="38" t="str">
        <f t="shared" si="388"/>
        <v xml:space="preserve">  </v>
      </c>
      <c r="CB206" s="38" t="b">
        <f t="shared" si="389"/>
        <v>0</v>
      </c>
      <c r="CC206" s="38" t="str">
        <f t="shared" si="390"/>
        <v xml:space="preserve">  </v>
      </c>
      <c r="CE206" s="38" t="b">
        <f t="shared" si="391"/>
        <v>0</v>
      </c>
      <c r="CF206" s="38" t="str">
        <f t="shared" si="392"/>
        <v xml:space="preserve">  </v>
      </c>
      <c r="CH206" s="38" t="b">
        <f t="shared" si="393"/>
        <v>0</v>
      </c>
      <c r="CI206" s="39" t="str">
        <f t="shared" si="394"/>
        <v xml:space="preserve">  </v>
      </c>
      <c r="CK206" s="67"/>
      <c r="CL206" s="67" t="b">
        <f t="shared" si="403"/>
        <v>0</v>
      </c>
      <c r="CM206" s="67" t="str">
        <f t="shared" si="395"/>
        <v xml:space="preserve">  </v>
      </c>
      <c r="CN206" s="67"/>
      <c r="CO206" s="67" t="b">
        <f t="shared" si="396"/>
        <v>0</v>
      </c>
      <c r="CP206" s="67" t="str">
        <f t="shared" si="397"/>
        <v xml:space="preserve">  </v>
      </c>
      <c r="CQ206" s="67"/>
      <c r="CR206" s="67" t="b">
        <f t="shared" si="404"/>
        <v>0</v>
      </c>
      <c r="CS206" s="67" t="str">
        <f t="shared" si="398"/>
        <v xml:space="preserve">  </v>
      </c>
      <c r="CT206" s="67"/>
      <c r="CU206" s="67" t="b">
        <f t="shared" si="405"/>
        <v>0</v>
      </c>
      <c r="CV206" s="68" t="str">
        <f t="shared" si="399"/>
        <v xml:space="preserve">  </v>
      </c>
      <c r="CW206" s="145">
        <f t="shared" si="406"/>
        <v>0</v>
      </c>
      <c r="CX206" s="146">
        <f t="shared" si="407"/>
        <v>0.01</v>
      </c>
      <c r="DK206" s="125" t="s">
        <v>288</v>
      </c>
      <c r="DM206" t="s">
        <v>328</v>
      </c>
      <c r="DN206" s="121" t="s">
        <v>328</v>
      </c>
      <c r="DP206" s="120">
        <v>2</v>
      </c>
    </row>
    <row r="207" spans="2:125">
      <c r="B207" s="149" t="s">
        <v>758</v>
      </c>
      <c r="C207" s="151">
        <v>2831022222</v>
      </c>
      <c r="D207" s="25" t="s">
        <v>608</v>
      </c>
      <c r="E207" t="str">
        <f t="shared" si="414"/>
        <v>8</v>
      </c>
      <c r="F207" t="str">
        <f t="shared" si="415"/>
        <v>81</v>
      </c>
      <c r="G207" t="str">
        <f t="shared" si="416"/>
        <v>ΟΥ</v>
      </c>
      <c r="H207" s="168" t="s">
        <v>629</v>
      </c>
      <c r="I207" s="168" t="s">
        <v>651</v>
      </c>
      <c r="L207" s="25" t="str">
        <f t="shared" si="400"/>
        <v>:</v>
      </c>
      <c r="O207" s="25" t="str">
        <f t="shared" si="401"/>
        <v>:</v>
      </c>
      <c r="P207" s="103">
        <v>41068</v>
      </c>
      <c r="Q207" s="73">
        <f t="shared" si="356"/>
        <v>8</v>
      </c>
      <c r="R207" s="73">
        <f t="shared" si="357"/>
        <v>6</v>
      </c>
      <c r="S207" s="73">
        <f t="shared" si="358"/>
        <v>2012</v>
      </c>
      <c r="T207" s="104">
        <v>0.87708333333333333</v>
      </c>
      <c r="U207" s="105">
        <f t="shared" si="359"/>
        <v>41068</v>
      </c>
      <c r="V207" s="104">
        <v>0.87777777777777777</v>
      </c>
      <c r="W207" s="106">
        <f t="shared" si="360"/>
        <v>0</v>
      </c>
      <c r="X207" s="174">
        <f t="shared" si="361"/>
        <v>6.9444444444444198E-4</v>
      </c>
      <c r="Y207" s="105">
        <f t="shared" si="362"/>
        <v>41068</v>
      </c>
      <c r="Z207" s="104">
        <v>0.87847222222222221</v>
      </c>
      <c r="AA207" s="106">
        <f t="shared" si="363"/>
        <v>0</v>
      </c>
      <c r="AB207" s="174">
        <f t="shared" si="364"/>
        <v>6.9444444444444198E-4</v>
      </c>
      <c r="AC207" s="105">
        <f t="shared" si="365"/>
        <v>41068</v>
      </c>
      <c r="AD207" s="104">
        <v>0.88611111111111107</v>
      </c>
      <c r="AE207" s="106">
        <f t="shared" si="366"/>
        <v>0</v>
      </c>
      <c r="AF207" s="174">
        <f t="shared" si="367"/>
        <v>7.6388888888888618E-3</v>
      </c>
      <c r="AG207" s="105">
        <f t="shared" si="368"/>
        <v>41068</v>
      </c>
      <c r="AI207" s="106">
        <f t="shared" si="369"/>
        <v>0</v>
      </c>
      <c r="AJ207" s="174">
        <f t="shared" si="370"/>
        <v>0.88611111111111107</v>
      </c>
      <c r="AM207" s="106">
        <f t="shared" si="371"/>
        <v>59137920</v>
      </c>
      <c r="AN207" s="174">
        <f t="shared" si="372"/>
        <v>59137920</v>
      </c>
      <c r="AQ207" s="106">
        <f t="shared" si="373"/>
        <v>0</v>
      </c>
      <c r="AR207" s="174">
        <f t="shared" si="374"/>
        <v>0</v>
      </c>
      <c r="AZ207" s="106">
        <f t="shared" si="375"/>
        <v>0</v>
      </c>
      <c r="BB207" s="33" t="s">
        <v>298</v>
      </c>
      <c r="BC207" s="55" t="s">
        <v>316</v>
      </c>
      <c r="BG207" s="42" t="b">
        <f t="shared" si="376"/>
        <v>0</v>
      </c>
      <c r="BH207" s="42" t="str">
        <f t="shared" si="377"/>
        <v xml:space="preserve">  </v>
      </c>
      <c r="BJ207" s="42" t="b">
        <f t="shared" si="378"/>
        <v>0</v>
      </c>
      <c r="BK207" s="42" t="str">
        <f t="shared" si="379"/>
        <v xml:space="preserve">  </v>
      </c>
      <c r="BM207" s="42" t="b">
        <f t="shared" si="380"/>
        <v>0</v>
      </c>
      <c r="BN207" s="42" t="str">
        <f t="shared" si="381"/>
        <v xml:space="preserve">  </v>
      </c>
      <c r="BP207" s="42" t="b">
        <f t="shared" si="382"/>
        <v>0</v>
      </c>
      <c r="BQ207" s="42" t="str">
        <f t="shared" si="383"/>
        <v xml:space="preserve">  </v>
      </c>
      <c r="BS207" s="42" t="b">
        <f t="shared" si="384"/>
        <v>0</v>
      </c>
      <c r="BT207" s="47" t="str">
        <f t="shared" si="385"/>
        <v xml:space="preserve">  </v>
      </c>
      <c r="BU207" s="48" t="s">
        <v>72</v>
      </c>
      <c r="BV207" s="38" t="b">
        <f t="shared" si="386"/>
        <v>1</v>
      </c>
      <c r="BW207" s="38">
        <v>0.02</v>
      </c>
      <c r="BY207" s="38" t="b">
        <f t="shared" si="387"/>
        <v>0</v>
      </c>
      <c r="BZ207" s="38" t="str">
        <f t="shared" si="388"/>
        <v xml:space="preserve">  </v>
      </c>
      <c r="CB207" s="38" t="b">
        <f t="shared" si="389"/>
        <v>0</v>
      </c>
      <c r="CC207" s="38" t="str">
        <f t="shared" si="390"/>
        <v xml:space="preserve">  </v>
      </c>
      <c r="CE207" s="38" t="b">
        <f t="shared" si="391"/>
        <v>0</v>
      </c>
      <c r="CF207" s="38" t="str">
        <f t="shared" si="392"/>
        <v xml:space="preserve">  </v>
      </c>
      <c r="CH207" s="38" t="b">
        <f t="shared" si="393"/>
        <v>0</v>
      </c>
      <c r="CI207" s="39" t="str">
        <f t="shared" si="394"/>
        <v xml:space="preserve">  </v>
      </c>
      <c r="CK207" s="67"/>
      <c r="CL207" s="67" t="b">
        <f t="shared" si="403"/>
        <v>0</v>
      </c>
      <c r="CM207" s="67" t="str">
        <f t="shared" si="395"/>
        <v xml:space="preserve">  </v>
      </c>
      <c r="CN207" s="67"/>
      <c r="CO207" s="67" t="b">
        <f t="shared" si="396"/>
        <v>0</v>
      </c>
      <c r="CP207" s="67" t="str">
        <f t="shared" si="397"/>
        <v xml:space="preserve">  </v>
      </c>
      <c r="CQ207" s="67"/>
      <c r="CR207" s="67" t="b">
        <f t="shared" si="404"/>
        <v>0</v>
      </c>
      <c r="CS207" s="67" t="str">
        <f t="shared" si="398"/>
        <v xml:space="preserve">  </v>
      </c>
      <c r="CT207" s="67"/>
      <c r="CU207" s="67" t="b">
        <f t="shared" si="405"/>
        <v>0</v>
      </c>
      <c r="CV207" s="68" t="str">
        <f t="shared" si="399"/>
        <v xml:space="preserve">  </v>
      </c>
      <c r="CW207" s="145">
        <f t="shared" si="406"/>
        <v>0</v>
      </c>
      <c r="CX207" s="146">
        <f t="shared" si="407"/>
        <v>0.02</v>
      </c>
      <c r="DJ207" s="73" t="s">
        <v>282</v>
      </c>
      <c r="DM207" t="s">
        <v>328</v>
      </c>
      <c r="DN207" s="121" t="s">
        <v>328</v>
      </c>
      <c r="DP207" s="120">
        <v>3</v>
      </c>
      <c r="DU207" s="120">
        <v>1</v>
      </c>
    </row>
    <row r="208" spans="2:125">
      <c r="B208" s="149" t="s">
        <v>758</v>
      </c>
      <c r="C208" s="151">
        <v>2831022222</v>
      </c>
      <c r="D208" s="25" t="s">
        <v>608</v>
      </c>
      <c r="E208" s="168" t="str">
        <f t="shared" ref="E208:E209" si="423">LEFT(D208,1)</f>
        <v>8</v>
      </c>
      <c r="F208" s="168" t="str">
        <f t="shared" ref="F208:F209" si="424">MID(D208,2,2)</f>
        <v>81</v>
      </c>
      <c r="G208" s="168" t="str">
        <f t="shared" ref="G208:G209" si="425">RIGHT(D208,2)</f>
        <v>ΟΥ</v>
      </c>
      <c r="H208" s="168" t="s">
        <v>654</v>
      </c>
      <c r="I208" s="168" t="s">
        <v>757</v>
      </c>
      <c r="L208" s="25" t="str">
        <f t="shared" si="400"/>
        <v>:</v>
      </c>
      <c r="O208" s="25" t="str">
        <f t="shared" si="401"/>
        <v>:</v>
      </c>
      <c r="P208" s="103">
        <v>41076</v>
      </c>
      <c r="Q208" s="73">
        <f t="shared" si="356"/>
        <v>16</v>
      </c>
      <c r="R208" s="73">
        <f t="shared" si="357"/>
        <v>6</v>
      </c>
      <c r="S208" s="73">
        <f t="shared" si="358"/>
        <v>2012</v>
      </c>
      <c r="T208" s="104">
        <v>0.47222222222222227</v>
      </c>
      <c r="U208" s="105">
        <f t="shared" si="359"/>
        <v>41076</v>
      </c>
      <c r="V208" s="104">
        <v>0.47916666666666669</v>
      </c>
      <c r="W208" s="106">
        <f t="shared" si="360"/>
        <v>0</v>
      </c>
      <c r="X208" s="174">
        <f t="shared" si="361"/>
        <v>6.9444444444444198E-3</v>
      </c>
      <c r="Y208" s="105">
        <f t="shared" si="362"/>
        <v>41076</v>
      </c>
      <c r="Z208" s="104">
        <v>0.48541666666666666</v>
      </c>
      <c r="AA208" s="106">
        <f t="shared" si="363"/>
        <v>0</v>
      </c>
      <c r="AB208" s="174">
        <f t="shared" si="364"/>
        <v>6.2499999999999778E-3</v>
      </c>
      <c r="AC208" s="105">
        <f t="shared" si="365"/>
        <v>41076</v>
      </c>
      <c r="AD208" s="104">
        <v>0.49652777777777773</v>
      </c>
      <c r="AE208" s="106">
        <f t="shared" si="366"/>
        <v>0</v>
      </c>
      <c r="AF208" s="174">
        <f t="shared" si="367"/>
        <v>1.1111111111111072E-2</v>
      </c>
      <c r="AG208" s="105">
        <f t="shared" si="368"/>
        <v>41076</v>
      </c>
      <c r="AH208" s="104">
        <v>0.50694444444444442</v>
      </c>
      <c r="AI208" s="106">
        <f t="shared" si="369"/>
        <v>0</v>
      </c>
      <c r="AJ208" s="174">
        <f t="shared" si="370"/>
        <v>1.0416666666666685E-2</v>
      </c>
      <c r="AM208" s="106">
        <f t="shared" si="371"/>
        <v>59149440</v>
      </c>
      <c r="AN208" s="174">
        <f t="shared" si="372"/>
        <v>59149440.506944448</v>
      </c>
      <c r="AQ208" s="106">
        <f t="shared" si="373"/>
        <v>0</v>
      </c>
      <c r="AR208" s="174">
        <f t="shared" si="374"/>
        <v>0</v>
      </c>
      <c r="AZ208" s="106">
        <f t="shared" si="375"/>
        <v>0</v>
      </c>
      <c r="BB208" s="33" t="s">
        <v>298</v>
      </c>
      <c r="BC208" s="55" t="s">
        <v>316</v>
      </c>
      <c r="BG208" s="42" t="b">
        <f t="shared" si="376"/>
        <v>0</v>
      </c>
      <c r="BH208" s="42" t="str">
        <f t="shared" si="377"/>
        <v xml:space="preserve">  </v>
      </c>
      <c r="BJ208" s="42" t="b">
        <f t="shared" si="378"/>
        <v>0</v>
      </c>
      <c r="BK208" s="42" t="str">
        <f t="shared" si="379"/>
        <v xml:space="preserve">  </v>
      </c>
      <c r="BM208" s="42" t="b">
        <f t="shared" si="380"/>
        <v>0</v>
      </c>
      <c r="BN208" s="42" t="str">
        <f t="shared" si="381"/>
        <v xml:space="preserve">  </v>
      </c>
      <c r="BP208" s="42" t="b">
        <f t="shared" si="382"/>
        <v>0</v>
      </c>
      <c r="BQ208" s="42" t="str">
        <f t="shared" si="383"/>
        <v xml:space="preserve">  </v>
      </c>
      <c r="BS208" s="42" t="b">
        <f t="shared" si="384"/>
        <v>0</v>
      </c>
      <c r="BT208" s="47" t="str">
        <f t="shared" si="385"/>
        <v xml:space="preserve">  </v>
      </c>
      <c r="BU208" s="48" t="s">
        <v>72</v>
      </c>
      <c r="BV208" s="38" t="b">
        <f t="shared" si="386"/>
        <v>1</v>
      </c>
      <c r="BW208" s="38">
        <v>0.5</v>
      </c>
      <c r="BY208" s="38" t="b">
        <f t="shared" si="387"/>
        <v>0</v>
      </c>
      <c r="BZ208" s="38" t="str">
        <f t="shared" si="388"/>
        <v xml:space="preserve">  </v>
      </c>
      <c r="CB208" s="38" t="b">
        <f t="shared" si="389"/>
        <v>0</v>
      </c>
      <c r="CC208" s="38" t="str">
        <f t="shared" si="390"/>
        <v xml:space="preserve">  </v>
      </c>
      <c r="CE208" s="38" t="b">
        <f t="shared" si="391"/>
        <v>0</v>
      </c>
      <c r="CF208" s="38" t="str">
        <f t="shared" si="392"/>
        <v xml:space="preserve">  </v>
      </c>
      <c r="CH208" s="38" t="b">
        <f t="shared" si="393"/>
        <v>0</v>
      </c>
      <c r="CI208" s="39" t="str">
        <f t="shared" si="394"/>
        <v xml:space="preserve">  </v>
      </c>
      <c r="CK208" s="67"/>
      <c r="CL208" s="67" t="b">
        <f t="shared" si="403"/>
        <v>0</v>
      </c>
      <c r="CM208" s="67" t="str">
        <f t="shared" si="395"/>
        <v xml:space="preserve">  </v>
      </c>
      <c r="CN208" s="67"/>
      <c r="CO208" s="67" t="b">
        <f t="shared" si="396"/>
        <v>0</v>
      </c>
      <c r="CP208" s="67" t="str">
        <f t="shared" si="397"/>
        <v xml:space="preserve">  </v>
      </c>
      <c r="CQ208" s="67"/>
      <c r="CR208" s="67" t="b">
        <f t="shared" si="404"/>
        <v>0</v>
      </c>
      <c r="CS208" s="67" t="str">
        <f t="shared" si="398"/>
        <v xml:space="preserve">  </v>
      </c>
      <c r="CT208" s="67"/>
      <c r="CU208" s="67" t="b">
        <f t="shared" si="405"/>
        <v>0</v>
      </c>
      <c r="CV208" s="68" t="str">
        <f t="shared" si="399"/>
        <v xml:space="preserve">  </v>
      </c>
      <c r="CW208" s="145">
        <f t="shared" si="406"/>
        <v>0</v>
      </c>
      <c r="CX208" s="146">
        <f t="shared" si="407"/>
        <v>0.5</v>
      </c>
      <c r="DJ208" s="73" t="s">
        <v>282</v>
      </c>
      <c r="DK208" s="125" t="s">
        <v>288</v>
      </c>
      <c r="DM208" t="s">
        <v>328</v>
      </c>
      <c r="DN208" s="121" t="s">
        <v>328</v>
      </c>
      <c r="DP208" s="120">
        <v>5</v>
      </c>
      <c r="DU208" s="120">
        <v>2</v>
      </c>
    </row>
    <row r="209" spans="2:128">
      <c r="B209" s="149" t="s">
        <v>758</v>
      </c>
      <c r="C209" s="151">
        <v>2831022222</v>
      </c>
      <c r="D209" s="25" t="s">
        <v>608</v>
      </c>
      <c r="E209" s="168" t="str">
        <f t="shared" si="423"/>
        <v>8</v>
      </c>
      <c r="F209" s="168" t="str">
        <f t="shared" si="424"/>
        <v>81</v>
      </c>
      <c r="G209" s="168" t="str">
        <f t="shared" si="425"/>
        <v>ΟΥ</v>
      </c>
      <c r="H209" s="168" t="s">
        <v>629</v>
      </c>
      <c r="I209" s="168" t="s">
        <v>736</v>
      </c>
      <c r="L209" s="25" t="str">
        <f t="shared" si="400"/>
        <v>:</v>
      </c>
      <c r="O209" s="25" t="str">
        <f t="shared" si="401"/>
        <v>:</v>
      </c>
      <c r="P209" s="103">
        <v>41076</v>
      </c>
      <c r="Q209" s="73">
        <f t="shared" si="356"/>
        <v>16</v>
      </c>
      <c r="R209" s="73">
        <f t="shared" si="357"/>
        <v>6</v>
      </c>
      <c r="S209" s="73">
        <f t="shared" si="358"/>
        <v>2012</v>
      </c>
      <c r="T209" s="104">
        <v>0.5</v>
      </c>
      <c r="U209" s="105">
        <f t="shared" si="359"/>
        <v>41076</v>
      </c>
      <c r="V209" s="104">
        <v>0.50138888888888888</v>
      </c>
      <c r="W209" s="106">
        <f t="shared" si="360"/>
        <v>0</v>
      </c>
      <c r="X209" s="174">
        <f t="shared" si="361"/>
        <v>1.388888888888884E-3</v>
      </c>
      <c r="Y209" s="105">
        <f t="shared" si="362"/>
        <v>41076</v>
      </c>
      <c r="Z209" s="104">
        <v>0.50277777777777777</v>
      </c>
      <c r="AA209" s="106">
        <f t="shared" si="363"/>
        <v>0</v>
      </c>
      <c r="AB209" s="174">
        <f t="shared" si="364"/>
        <v>1.388888888888884E-3</v>
      </c>
      <c r="AC209" s="105">
        <f t="shared" si="365"/>
        <v>41076</v>
      </c>
      <c r="AD209" s="104">
        <v>0.51388888888888895</v>
      </c>
      <c r="AE209" s="106">
        <f t="shared" si="366"/>
        <v>0</v>
      </c>
      <c r="AF209" s="174">
        <f t="shared" si="367"/>
        <v>1.1111111111111183E-2</v>
      </c>
      <c r="AG209" s="105">
        <f t="shared" si="368"/>
        <v>41076</v>
      </c>
      <c r="AH209" s="104">
        <v>0.89583333333333337</v>
      </c>
      <c r="AI209" s="106">
        <f t="shared" si="369"/>
        <v>0</v>
      </c>
      <c r="AJ209" s="174">
        <f t="shared" si="370"/>
        <v>0.38194444444444442</v>
      </c>
      <c r="AM209" s="106">
        <f t="shared" si="371"/>
        <v>59149440</v>
      </c>
      <c r="AN209" s="174">
        <f t="shared" si="372"/>
        <v>59149440.895833336</v>
      </c>
      <c r="AQ209" s="106">
        <f t="shared" si="373"/>
        <v>0</v>
      </c>
      <c r="AR209" s="174">
        <f t="shared" si="374"/>
        <v>0</v>
      </c>
      <c r="AZ209" s="106">
        <f t="shared" si="375"/>
        <v>0</v>
      </c>
      <c r="BB209" s="33" t="s">
        <v>298</v>
      </c>
      <c r="BC209" s="55" t="s">
        <v>316</v>
      </c>
      <c r="BF209" s="57" t="s">
        <v>250</v>
      </c>
      <c r="BG209" s="42" t="b">
        <f t="shared" si="376"/>
        <v>1</v>
      </c>
      <c r="BH209" s="42">
        <v>9.5</v>
      </c>
      <c r="BJ209" s="42" t="b">
        <f t="shared" si="378"/>
        <v>0</v>
      </c>
      <c r="BK209" s="42" t="str">
        <f t="shared" si="379"/>
        <v xml:space="preserve">  </v>
      </c>
      <c r="BM209" s="42" t="b">
        <f t="shared" si="380"/>
        <v>0</v>
      </c>
      <c r="BN209" s="42" t="str">
        <f t="shared" si="381"/>
        <v xml:space="preserve">  </v>
      </c>
      <c r="BP209" s="42" t="b">
        <f t="shared" si="382"/>
        <v>0</v>
      </c>
      <c r="BQ209" s="42" t="str">
        <f t="shared" si="383"/>
        <v xml:space="preserve">  </v>
      </c>
      <c r="BS209" s="42" t="b">
        <f t="shared" si="384"/>
        <v>0</v>
      </c>
      <c r="BT209" s="47" t="str">
        <f t="shared" si="385"/>
        <v xml:space="preserve">  </v>
      </c>
      <c r="BV209" s="38" t="b">
        <f t="shared" si="386"/>
        <v>0</v>
      </c>
      <c r="BY209" s="38" t="b">
        <f t="shared" si="387"/>
        <v>0</v>
      </c>
      <c r="BZ209" s="38" t="str">
        <f t="shared" si="388"/>
        <v xml:space="preserve">  </v>
      </c>
      <c r="CB209" s="38" t="b">
        <f t="shared" si="389"/>
        <v>0</v>
      </c>
      <c r="CC209" s="38" t="str">
        <f t="shared" si="390"/>
        <v xml:space="preserve">  </v>
      </c>
      <c r="CE209" s="38" t="b">
        <f t="shared" si="391"/>
        <v>0</v>
      </c>
      <c r="CF209" s="38" t="str">
        <f t="shared" si="392"/>
        <v xml:space="preserve">  </v>
      </c>
      <c r="CH209" s="38" t="b">
        <f t="shared" si="393"/>
        <v>0</v>
      </c>
      <c r="CI209" s="39" t="str">
        <f t="shared" si="394"/>
        <v xml:space="preserve">  </v>
      </c>
      <c r="CK209" s="67"/>
      <c r="CL209" s="67" t="b">
        <f t="shared" si="403"/>
        <v>0</v>
      </c>
      <c r="CM209" s="67" t="str">
        <f t="shared" si="395"/>
        <v xml:space="preserve">  </v>
      </c>
      <c r="CN209" s="67"/>
      <c r="CO209" s="67" t="b">
        <f t="shared" si="396"/>
        <v>0</v>
      </c>
      <c r="CP209" s="67" t="str">
        <f t="shared" si="397"/>
        <v xml:space="preserve">  </v>
      </c>
      <c r="CQ209" s="67"/>
      <c r="CR209" s="67" t="b">
        <f t="shared" si="404"/>
        <v>0</v>
      </c>
      <c r="CS209" s="67" t="str">
        <f t="shared" si="398"/>
        <v xml:space="preserve">  </v>
      </c>
      <c r="CT209" s="67"/>
      <c r="CU209" s="67" t="b">
        <f t="shared" si="405"/>
        <v>0</v>
      </c>
      <c r="CV209" s="68" t="str">
        <f t="shared" si="399"/>
        <v xml:space="preserve">  </v>
      </c>
      <c r="CW209" s="145">
        <f t="shared" si="406"/>
        <v>9.5</v>
      </c>
      <c r="CX209" s="146">
        <f t="shared" si="407"/>
        <v>0</v>
      </c>
      <c r="DJ209" s="73" t="s">
        <v>281</v>
      </c>
      <c r="DK209" s="125" t="s">
        <v>291</v>
      </c>
      <c r="DL209" t="s">
        <v>294</v>
      </c>
      <c r="DM209" t="s">
        <v>328</v>
      </c>
      <c r="DN209" s="121" t="s">
        <v>328</v>
      </c>
      <c r="DP209" s="120">
        <v>9</v>
      </c>
      <c r="DU209" s="120">
        <v>4</v>
      </c>
      <c r="DW209" s="73">
        <v>2</v>
      </c>
    </row>
    <row r="210" spans="2:128">
      <c r="B210" s="149" t="s">
        <v>758</v>
      </c>
      <c r="C210" s="151">
        <v>2831022222</v>
      </c>
      <c r="D210" s="25" t="s">
        <v>608</v>
      </c>
      <c r="E210" s="168" t="str">
        <f t="shared" ref="E210" si="426">LEFT(D210,1)</f>
        <v>8</v>
      </c>
      <c r="F210" s="168" t="str">
        <f t="shared" ref="F210" si="427">MID(D210,2,2)</f>
        <v>81</v>
      </c>
      <c r="G210" s="168" t="str">
        <f t="shared" ref="G210" si="428">RIGHT(D210,2)</f>
        <v>ΟΥ</v>
      </c>
      <c r="H210" s="168" t="s">
        <v>629</v>
      </c>
      <c r="I210" s="168" t="s">
        <v>713</v>
      </c>
      <c r="L210" s="25" t="str">
        <f t="shared" si="400"/>
        <v>:</v>
      </c>
      <c r="O210" s="25" t="str">
        <f t="shared" si="401"/>
        <v>:</v>
      </c>
      <c r="P210" s="103">
        <v>41081</v>
      </c>
      <c r="Q210" s="73">
        <f t="shared" si="356"/>
        <v>21</v>
      </c>
      <c r="R210" s="73">
        <f t="shared" si="357"/>
        <v>6</v>
      </c>
      <c r="S210" s="73">
        <f t="shared" si="358"/>
        <v>2012</v>
      </c>
      <c r="T210" s="104">
        <v>0.99930555555555556</v>
      </c>
      <c r="U210" s="105">
        <v>41082</v>
      </c>
      <c r="V210" s="104">
        <v>1.3888888888888889E-3</v>
      </c>
      <c r="W210" s="106">
        <f t="shared" si="360"/>
        <v>1440</v>
      </c>
      <c r="X210" s="174">
        <f t="shared" si="361"/>
        <v>1440.9979166666667</v>
      </c>
      <c r="Y210" s="105">
        <f t="shared" si="362"/>
        <v>41082</v>
      </c>
      <c r="Z210" s="104">
        <v>3.472222222222222E-3</v>
      </c>
      <c r="AA210" s="106">
        <f t="shared" si="363"/>
        <v>0</v>
      </c>
      <c r="AB210" s="174">
        <f t="shared" si="364"/>
        <v>2.0833333333333329E-3</v>
      </c>
      <c r="AC210" s="105">
        <f t="shared" si="365"/>
        <v>41082</v>
      </c>
      <c r="AD210" s="104">
        <v>1.3888888888888888E-2</v>
      </c>
      <c r="AE210" s="106">
        <f t="shared" si="366"/>
        <v>0</v>
      </c>
      <c r="AF210" s="174">
        <f t="shared" si="367"/>
        <v>1.0416666666666666E-2</v>
      </c>
      <c r="AG210" s="105">
        <f t="shared" si="368"/>
        <v>41082</v>
      </c>
      <c r="AH210" s="104">
        <v>7.2916666666666671E-2</v>
      </c>
      <c r="AI210" s="106">
        <f t="shared" si="369"/>
        <v>0</v>
      </c>
      <c r="AJ210" s="174">
        <f t="shared" si="370"/>
        <v>5.9027777777777783E-2</v>
      </c>
      <c r="AM210" s="106">
        <f t="shared" si="371"/>
        <v>59158080</v>
      </c>
      <c r="AN210" s="174">
        <f t="shared" si="372"/>
        <v>59158080.072916664</v>
      </c>
      <c r="AQ210" s="106">
        <f t="shared" si="373"/>
        <v>0</v>
      </c>
      <c r="AR210" s="174">
        <f t="shared" si="374"/>
        <v>0</v>
      </c>
      <c r="AZ210" s="106">
        <f t="shared" si="375"/>
        <v>0</v>
      </c>
      <c r="BB210" s="33" t="s">
        <v>298</v>
      </c>
      <c r="BC210" s="55" t="s">
        <v>316</v>
      </c>
      <c r="BG210" s="42" t="b">
        <f t="shared" si="376"/>
        <v>0</v>
      </c>
      <c r="BH210" s="42" t="str">
        <f t="shared" si="377"/>
        <v xml:space="preserve">  </v>
      </c>
      <c r="BJ210" s="42" t="b">
        <f t="shared" si="378"/>
        <v>0</v>
      </c>
      <c r="BK210" s="42" t="str">
        <f t="shared" si="379"/>
        <v xml:space="preserve">  </v>
      </c>
      <c r="BM210" s="42" t="b">
        <f t="shared" si="380"/>
        <v>0</v>
      </c>
      <c r="BN210" s="42" t="str">
        <f t="shared" si="381"/>
        <v xml:space="preserve">  </v>
      </c>
      <c r="BP210" s="42" t="b">
        <f t="shared" si="382"/>
        <v>0</v>
      </c>
      <c r="BQ210" s="42" t="str">
        <f t="shared" si="383"/>
        <v xml:space="preserve">  </v>
      </c>
      <c r="BS210" s="42" t="b">
        <f t="shared" si="384"/>
        <v>0</v>
      </c>
      <c r="BT210" s="47" t="str">
        <f t="shared" si="385"/>
        <v xml:space="preserve">  </v>
      </c>
      <c r="BU210" s="48" t="s">
        <v>72</v>
      </c>
      <c r="BV210" s="38" t="b">
        <f t="shared" si="386"/>
        <v>1</v>
      </c>
      <c r="BW210" s="38">
        <v>0.01</v>
      </c>
      <c r="BY210" s="38" t="b">
        <f t="shared" si="387"/>
        <v>0</v>
      </c>
      <c r="BZ210" s="38" t="str">
        <f t="shared" si="388"/>
        <v xml:space="preserve">  </v>
      </c>
      <c r="CB210" s="38" t="b">
        <f t="shared" si="389"/>
        <v>0</v>
      </c>
      <c r="CC210" s="38" t="str">
        <f t="shared" si="390"/>
        <v xml:space="preserve">  </v>
      </c>
      <c r="CE210" s="38" t="b">
        <f t="shared" si="391"/>
        <v>0</v>
      </c>
      <c r="CF210" s="38" t="str">
        <f t="shared" si="392"/>
        <v xml:space="preserve">  </v>
      </c>
      <c r="CH210" s="38" t="b">
        <f t="shared" si="393"/>
        <v>0</v>
      </c>
      <c r="CI210" s="39" t="str">
        <f t="shared" si="394"/>
        <v xml:space="preserve">  </v>
      </c>
      <c r="CK210" s="67"/>
      <c r="CL210" s="67" t="b">
        <f t="shared" si="403"/>
        <v>0</v>
      </c>
      <c r="CM210" s="67" t="str">
        <f t="shared" si="395"/>
        <v xml:space="preserve">  </v>
      </c>
      <c r="CN210" s="67"/>
      <c r="CO210" s="67" t="b">
        <f t="shared" si="396"/>
        <v>0</v>
      </c>
      <c r="CP210" s="67" t="str">
        <f t="shared" si="397"/>
        <v xml:space="preserve">  </v>
      </c>
      <c r="CQ210" s="67"/>
      <c r="CR210" s="67" t="b">
        <f t="shared" si="404"/>
        <v>0</v>
      </c>
      <c r="CS210" s="67" t="str">
        <f t="shared" si="398"/>
        <v xml:space="preserve">  </v>
      </c>
      <c r="CT210" s="67"/>
      <c r="CU210" s="67" t="b">
        <f t="shared" si="405"/>
        <v>0</v>
      </c>
      <c r="CV210" s="68" t="str">
        <f t="shared" si="399"/>
        <v xml:space="preserve">  </v>
      </c>
      <c r="CW210" s="145">
        <f t="shared" si="406"/>
        <v>0</v>
      </c>
      <c r="CX210" s="146">
        <f t="shared" si="407"/>
        <v>0.01</v>
      </c>
      <c r="DJ210" s="73" t="s">
        <v>282</v>
      </c>
      <c r="DL210" t="s">
        <v>294</v>
      </c>
      <c r="DM210" t="s">
        <v>328</v>
      </c>
      <c r="DN210" s="121" t="s">
        <v>328</v>
      </c>
      <c r="DP210" s="120">
        <v>3</v>
      </c>
    </row>
    <row r="211" spans="2:128">
      <c r="B211" s="149" t="s">
        <v>758</v>
      </c>
      <c r="C211" s="151">
        <v>2831022222</v>
      </c>
      <c r="D211" s="25" t="s">
        <v>608</v>
      </c>
      <c r="E211" s="168" t="str">
        <f t="shared" ref="E211" si="429">LEFT(D211,1)</f>
        <v>8</v>
      </c>
      <c r="F211" s="168" t="str">
        <f t="shared" ref="F211" si="430">MID(D211,2,2)</f>
        <v>81</v>
      </c>
      <c r="G211" s="168" t="str">
        <f t="shared" ref="G211" si="431">RIGHT(D211,2)</f>
        <v>ΟΥ</v>
      </c>
      <c r="H211" s="168" t="s">
        <v>629</v>
      </c>
      <c r="I211" s="168" t="s">
        <v>647</v>
      </c>
      <c r="L211" s="25" t="str">
        <f t="shared" si="400"/>
        <v>:</v>
      </c>
      <c r="O211" s="25" t="str">
        <f t="shared" si="401"/>
        <v>:</v>
      </c>
      <c r="P211" s="103">
        <v>41082</v>
      </c>
      <c r="Q211" s="73">
        <f t="shared" si="356"/>
        <v>22</v>
      </c>
      <c r="R211" s="73">
        <f t="shared" si="357"/>
        <v>6</v>
      </c>
      <c r="S211" s="73">
        <f t="shared" si="358"/>
        <v>2012</v>
      </c>
      <c r="T211" s="104">
        <v>0.18402777777777779</v>
      </c>
      <c r="U211" s="105">
        <f t="shared" si="359"/>
        <v>41082</v>
      </c>
      <c r="V211" s="104">
        <v>0.18541666666666667</v>
      </c>
      <c r="W211" s="106">
        <f t="shared" si="360"/>
        <v>0</v>
      </c>
      <c r="X211" s="174">
        <f t="shared" si="361"/>
        <v>1.388888888888884E-3</v>
      </c>
      <c r="Y211" s="105">
        <f t="shared" si="362"/>
        <v>41082</v>
      </c>
      <c r="Z211" s="104">
        <v>0.1875</v>
      </c>
      <c r="AA211" s="106">
        <f t="shared" si="363"/>
        <v>0</v>
      </c>
      <c r="AB211" s="174">
        <f t="shared" si="364"/>
        <v>2.0833333333333259E-3</v>
      </c>
      <c r="AC211" s="105">
        <f t="shared" si="365"/>
        <v>41082</v>
      </c>
      <c r="AE211" s="106">
        <f t="shared" si="366"/>
        <v>0</v>
      </c>
      <c r="AF211" s="174">
        <f t="shared" si="367"/>
        <v>0.1875</v>
      </c>
      <c r="AG211" s="105">
        <f t="shared" si="368"/>
        <v>41082</v>
      </c>
      <c r="AI211" s="106">
        <f t="shared" si="369"/>
        <v>0</v>
      </c>
      <c r="AJ211" s="174">
        <f t="shared" si="370"/>
        <v>0</v>
      </c>
      <c r="AM211" s="106">
        <f t="shared" si="371"/>
        <v>59158080</v>
      </c>
      <c r="AN211" s="174">
        <f t="shared" si="372"/>
        <v>59158080</v>
      </c>
      <c r="AQ211" s="106">
        <f t="shared" si="373"/>
        <v>0</v>
      </c>
      <c r="AR211" s="174">
        <f t="shared" si="374"/>
        <v>0</v>
      </c>
      <c r="AZ211" s="106">
        <f t="shared" si="375"/>
        <v>0</v>
      </c>
      <c r="BB211" s="33" t="s">
        <v>298</v>
      </c>
      <c r="BC211" s="55" t="s">
        <v>316</v>
      </c>
      <c r="BG211" s="42" t="b">
        <f t="shared" si="376"/>
        <v>0</v>
      </c>
      <c r="BH211" s="42" t="str">
        <f t="shared" si="377"/>
        <v xml:space="preserve">  </v>
      </c>
      <c r="BJ211" s="42" t="b">
        <f t="shared" si="378"/>
        <v>0</v>
      </c>
      <c r="BK211" s="42" t="str">
        <f t="shared" si="379"/>
        <v xml:space="preserve">  </v>
      </c>
      <c r="BM211" s="42" t="b">
        <f t="shared" si="380"/>
        <v>0</v>
      </c>
      <c r="BN211" s="42" t="str">
        <f t="shared" si="381"/>
        <v xml:space="preserve">  </v>
      </c>
      <c r="BP211" s="42" t="b">
        <f t="shared" si="382"/>
        <v>0</v>
      </c>
      <c r="BQ211" s="42" t="str">
        <f t="shared" si="383"/>
        <v xml:space="preserve">  </v>
      </c>
      <c r="BS211" s="42" t="b">
        <f t="shared" si="384"/>
        <v>0</v>
      </c>
      <c r="BT211" s="47" t="str">
        <f t="shared" si="385"/>
        <v xml:space="preserve">  </v>
      </c>
      <c r="BU211" s="48" t="s">
        <v>72</v>
      </c>
      <c r="BV211" s="38" t="b">
        <f t="shared" si="386"/>
        <v>1</v>
      </c>
      <c r="BW211" s="38">
        <v>0.15</v>
      </c>
      <c r="BY211" s="38" t="b">
        <f t="shared" si="387"/>
        <v>0</v>
      </c>
      <c r="BZ211" s="38" t="str">
        <f t="shared" si="388"/>
        <v xml:space="preserve">  </v>
      </c>
      <c r="CB211" s="38" t="b">
        <f t="shared" si="389"/>
        <v>0</v>
      </c>
      <c r="CC211" s="38" t="str">
        <f t="shared" si="390"/>
        <v xml:space="preserve">  </v>
      </c>
      <c r="CE211" s="38" t="b">
        <f t="shared" si="391"/>
        <v>0</v>
      </c>
      <c r="CF211" s="38" t="str">
        <f t="shared" si="392"/>
        <v xml:space="preserve">  </v>
      </c>
      <c r="CH211" s="38" t="b">
        <f t="shared" si="393"/>
        <v>0</v>
      </c>
      <c r="CI211" s="39" t="str">
        <f t="shared" si="394"/>
        <v xml:space="preserve">  </v>
      </c>
      <c r="CK211" s="67"/>
      <c r="CL211" s="67" t="b">
        <f t="shared" si="403"/>
        <v>0</v>
      </c>
      <c r="CM211" s="67" t="str">
        <f t="shared" si="395"/>
        <v xml:space="preserve">  </v>
      </c>
      <c r="CN211" s="67"/>
      <c r="CO211" s="67" t="b">
        <f t="shared" si="396"/>
        <v>0</v>
      </c>
      <c r="CP211" s="67" t="str">
        <f t="shared" si="397"/>
        <v xml:space="preserve">  </v>
      </c>
      <c r="CQ211" s="67"/>
      <c r="CR211" s="67" t="b">
        <f t="shared" si="404"/>
        <v>0</v>
      </c>
      <c r="CS211" s="67" t="str">
        <f t="shared" si="398"/>
        <v xml:space="preserve">  </v>
      </c>
      <c r="CT211" s="67"/>
      <c r="CU211" s="67" t="b">
        <f t="shared" si="405"/>
        <v>0</v>
      </c>
      <c r="CV211" s="68" t="str">
        <f t="shared" si="399"/>
        <v xml:space="preserve">  </v>
      </c>
      <c r="CW211" s="145">
        <f t="shared" si="406"/>
        <v>0</v>
      </c>
      <c r="CX211" s="146">
        <f t="shared" si="407"/>
        <v>0.15</v>
      </c>
      <c r="DJ211" s="73" t="s">
        <v>282</v>
      </c>
      <c r="DL211" t="s">
        <v>296</v>
      </c>
      <c r="DM211" t="s">
        <v>328</v>
      </c>
      <c r="DN211" s="121" t="s">
        <v>328</v>
      </c>
      <c r="DP211" s="120">
        <v>3</v>
      </c>
      <c r="DU211" s="120">
        <v>1</v>
      </c>
    </row>
    <row r="212" spans="2:128">
      <c r="B212" s="149" t="s">
        <v>758</v>
      </c>
      <c r="C212" s="151">
        <v>2831022222</v>
      </c>
      <c r="D212" s="25" t="s">
        <v>608</v>
      </c>
      <c r="E212" s="168" t="str">
        <f t="shared" ref="E212" si="432">LEFT(D212,1)</f>
        <v>8</v>
      </c>
      <c r="F212" s="168" t="str">
        <f t="shared" ref="F212" si="433">MID(D212,2,2)</f>
        <v>81</v>
      </c>
      <c r="G212" s="168" t="str">
        <f t="shared" ref="G212" si="434">RIGHT(D212,2)</f>
        <v>ΟΥ</v>
      </c>
      <c r="H212" s="168" t="s">
        <v>629</v>
      </c>
      <c r="I212" s="168" t="s">
        <v>685</v>
      </c>
      <c r="L212" s="25" t="str">
        <f t="shared" si="400"/>
        <v>:</v>
      </c>
      <c r="O212" s="25" t="str">
        <f t="shared" si="401"/>
        <v>:</v>
      </c>
      <c r="P212" s="103">
        <v>41086</v>
      </c>
      <c r="Q212" s="73">
        <f t="shared" si="356"/>
        <v>26</v>
      </c>
      <c r="R212" s="73">
        <f t="shared" si="357"/>
        <v>6</v>
      </c>
      <c r="S212" s="73">
        <f t="shared" si="358"/>
        <v>2012</v>
      </c>
      <c r="T212" s="104">
        <v>0.63750000000000007</v>
      </c>
      <c r="U212" s="105">
        <f t="shared" si="359"/>
        <v>41086</v>
      </c>
      <c r="V212" s="104">
        <v>0.6381944444444444</v>
      </c>
      <c r="W212" s="106">
        <f t="shared" si="360"/>
        <v>0</v>
      </c>
      <c r="X212" s="174">
        <f t="shared" si="361"/>
        <v>6.9444444444433095E-4</v>
      </c>
      <c r="Y212" s="105">
        <f t="shared" si="362"/>
        <v>41086</v>
      </c>
      <c r="Z212" s="104">
        <v>0.63888888888888895</v>
      </c>
      <c r="AA212" s="106">
        <f t="shared" si="363"/>
        <v>0</v>
      </c>
      <c r="AB212" s="174">
        <f t="shared" si="364"/>
        <v>6.94444444444553E-4</v>
      </c>
      <c r="AC212" s="105">
        <f t="shared" si="365"/>
        <v>41086</v>
      </c>
      <c r="AD212" s="104">
        <v>0.64444444444444449</v>
      </c>
      <c r="AE212" s="106">
        <f t="shared" si="366"/>
        <v>0</v>
      </c>
      <c r="AF212" s="174">
        <f t="shared" si="367"/>
        <v>5.5555555555555358E-3</v>
      </c>
      <c r="AG212" s="105">
        <f t="shared" si="368"/>
        <v>41086</v>
      </c>
      <c r="AH212" s="104">
        <v>0.73611111111111116</v>
      </c>
      <c r="AI212" s="106">
        <f t="shared" si="369"/>
        <v>0</v>
      </c>
      <c r="AJ212" s="174">
        <f t="shared" si="370"/>
        <v>9.1666666666666674E-2</v>
      </c>
      <c r="AM212" s="106">
        <f t="shared" si="371"/>
        <v>59163840</v>
      </c>
      <c r="AN212" s="174">
        <f t="shared" si="372"/>
        <v>59163840.736111112</v>
      </c>
      <c r="AQ212" s="106">
        <f t="shared" si="373"/>
        <v>0</v>
      </c>
      <c r="AR212" s="174">
        <f t="shared" si="374"/>
        <v>0</v>
      </c>
      <c r="AZ212" s="106">
        <f t="shared" si="375"/>
        <v>0</v>
      </c>
      <c r="BB212" s="33" t="s">
        <v>298</v>
      </c>
      <c r="BC212" s="55" t="s">
        <v>316</v>
      </c>
      <c r="BG212" s="42" t="b">
        <f t="shared" si="376"/>
        <v>0</v>
      </c>
      <c r="BH212" s="42" t="str">
        <f t="shared" si="377"/>
        <v xml:space="preserve">  </v>
      </c>
      <c r="BJ212" s="42" t="b">
        <f t="shared" si="378"/>
        <v>0</v>
      </c>
      <c r="BK212" s="42" t="str">
        <f t="shared" si="379"/>
        <v xml:space="preserve">  </v>
      </c>
      <c r="BM212" s="42" t="b">
        <f t="shared" si="380"/>
        <v>0</v>
      </c>
      <c r="BN212" s="42" t="str">
        <f t="shared" si="381"/>
        <v xml:space="preserve">  </v>
      </c>
      <c r="BP212" s="42" t="b">
        <f t="shared" si="382"/>
        <v>0</v>
      </c>
      <c r="BQ212" s="42" t="str">
        <f t="shared" si="383"/>
        <v xml:space="preserve">  </v>
      </c>
      <c r="BS212" s="42" t="b">
        <f t="shared" si="384"/>
        <v>0</v>
      </c>
      <c r="BT212" s="47" t="str">
        <f t="shared" si="385"/>
        <v xml:space="preserve">  </v>
      </c>
      <c r="BU212" s="48" t="s">
        <v>72</v>
      </c>
      <c r="BV212" s="38" t="b">
        <f t="shared" si="386"/>
        <v>1</v>
      </c>
      <c r="BW212" s="38">
        <v>3</v>
      </c>
      <c r="BY212" s="38" t="b">
        <f t="shared" si="387"/>
        <v>0</v>
      </c>
      <c r="BZ212" s="38" t="str">
        <f t="shared" si="388"/>
        <v xml:space="preserve">  </v>
      </c>
      <c r="CB212" s="38" t="b">
        <f t="shared" si="389"/>
        <v>0</v>
      </c>
      <c r="CC212" s="38" t="str">
        <f t="shared" si="390"/>
        <v xml:space="preserve">  </v>
      </c>
      <c r="CE212" s="38" t="b">
        <f t="shared" si="391"/>
        <v>0</v>
      </c>
      <c r="CF212" s="38" t="str">
        <f t="shared" si="392"/>
        <v xml:space="preserve">  </v>
      </c>
      <c r="CH212" s="38" t="b">
        <f t="shared" si="393"/>
        <v>0</v>
      </c>
      <c r="CI212" s="39" t="str">
        <f t="shared" si="394"/>
        <v xml:space="preserve">  </v>
      </c>
      <c r="CK212" s="67"/>
      <c r="CL212" s="67" t="b">
        <f t="shared" si="403"/>
        <v>0</v>
      </c>
      <c r="CM212" s="67" t="str">
        <f t="shared" si="395"/>
        <v xml:space="preserve">  </v>
      </c>
      <c r="CN212" s="67"/>
      <c r="CO212" s="67" t="b">
        <f t="shared" si="396"/>
        <v>0</v>
      </c>
      <c r="CP212" s="67" t="str">
        <f t="shared" si="397"/>
        <v xml:space="preserve">  </v>
      </c>
      <c r="CQ212" s="67"/>
      <c r="CR212" s="67" t="b">
        <f t="shared" si="404"/>
        <v>0</v>
      </c>
      <c r="CS212" s="67" t="str">
        <f t="shared" si="398"/>
        <v xml:space="preserve">  </v>
      </c>
      <c r="CT212" s="67"/>
      <c r="CU212" s="67" t="b">
        <f t="shared" si="405"/>
        <v>0</v>
      </c>
      <c r="CV212" s="68" t="str">
        <f t="shared" si="399"/>
        <v xml:space="preserve">  </v>
      </c>
      <c r="CW212" s="145">
        <f t="shared" si="406"/>
        <v>0</v>
      </c>
      <c r="CX212" s="146">
        <f t="shared" si="407"/>
        <v>3</v>
      </c>
      <c r="DJ212" s="73" t="s">
        <v>281</v>
      </c>
      <c r="DL212" t="s">
        <v>294</v>
      </c>
      <c r="DM212" t="s">
        <v>327</v>
      </c>
      <c r="DN212" s="121" t="s">
        <v>328</v>
      </c>
      <c r="DP212" s="120">
        <v>4</v>
      </c>
      <c r="DU212" s="120">
        <v>2</v>
      </c>
    </row>
    <row r="213" spans="2:128">
      <c r="E213" t="str">
        <f t="shared" si="414"/>
        <v/>
      </c>
      <c r="F213" t="str">
        <f t="shared" si="415"/>
        <v/>
      </c>
      <c r="G213" t="str">
        <f t="shared" si="416"/>
        <v/>
      </c>
      <c r="L213" s="25" t="str">
        <f t="shared" si="400"/>
        <v>:</v>
      </c>
      <c r="O213" s="25" t="str">
        <f t="shared" si="401"/>
        <v>:</v>
      </c>
      <c r="Q213" s="73">
        <f t="shared" si="356"/>
        <v>0</v>
      </c>
      <c r="R213" s="73">
        <f t="shared" si="357"/>
        <v>1</v>
      </c>
      <c r="S213" s="73">
        <f t="shared" si="358"/>
        <v>1900</v>
      </c>
      <c r="U213" s="105">
        <f t="shared" si="359"/>
        <v>0</v>
      </c>
      <c r="W213" s="106">
        <f t="shared" si="360"/>
        <v>0</v>
      </c>
      <c r="X213" s="174">
        <f t="shared" si="361"/>
        <v>0</v>
      </c>
      <c r="Y213" s="105">
        <f t="shared" si="362"/>
        <v>0</v>
      </c>
      <c r="AA213" s="106">
        <f t="shared" si="363"/>
        <v>0</v>
      </c>
      <c r="AB213" s="174">
        <f t="shared" si="364"/>
        <v>0</v>
      </c>
      <c r="AC213" s="105">
        <f t="shared" si="365"/>
        <v>0</v>
      </c>
      <c r="AE213" s="106">
        <f t="shared" si="366"/>
        <v>0</v>
      </c>
      <c r="AF213" s="174">
        <f t="shared" si="367"/>
        <v>0</v>
      </c>
      <c r="AG213" s="105">
        <f t="shared" si="368"/>
        <v>0</v>
      </c>
      <c r="AI213" s="106">
        <f t="shared" si="369"/>
        <v>0</v>
      </c>
      <c r="AJ213" s="174">
        <f t="shared" si="370"/>
        <v>0</v>
      </c>
      <c r="AK213" s="105">
        <f t="shared" ref="AK213:AK259" si="435">AG213</f>
        <v>0</v>
      </c>
      <c r="AM213" s="106">
        <f t="shared" si="371"/>
        <v>0</v>
      </c>
      <c r="AN213" s="174">
        <f t="shared" si="372"/>
        <v>0</v>
      </c>
      <c r="AO213" s="105">
        <f t="shared" ref="AO213:AO259" si="436">AK213</f>
        <v>0</v>
      </c>
      <c r="AQ213" s="106">
        <f t="shared" si="373"/>
        <v>0</v>
      </c>
      <c r="AR213" s="174">
        <f t="shared" si="374"/>
        <v>0</v>
      </c>
      <c r="AS213" s="105">
        <f t="shared" ref="AS213:AS259" si="437">AC213+1</f>
        <v>1</v>
      </c>
      <c r="AU213" s="105">
        <f t="shared" ref="AU213:AU259" si="438">AS213</f>
        <v>1</v>
      </c>
      <c r="AW213" s="105">
        <f t="shared" ref="AW213:AW259" si="439">AC213</f>
        <v>0</v>
      </c>
      <c r="AY213" s="105">
        <f t="shared" ref="AY213:AY260" si="440">AW213</f>
        <v>0</v>
      </c>
      <c r="AZ213" s="106">
        <f t="shared" si="375"/>
        <v>0</v>
      </c>
      <c r="BG213" s="42" t="b">
        <f t="shared" si="376"/>
        <v>0</v>
      </c>
      <c r="BH213" s="42" t="str">
        <f t="shared" si="377"/>
        <v xml:space="preserve">  </v>
      </c>
      <c r="BJ213" s="42" t="b">
        <f t="shared" si="378"/>
        <v>0</v>
      </c>
      <c r="BK213" s="42" t="str">
        <f t="shared" si="379"/>
        <v xml:space="preserve">  </v>
      </c>
      <c r="BM213" s="42" t="b">
        <f t="shared" si="380"/>
        <v>0</v>
      </c>
      <c r="BN213" s="42" t="str">
        <f t="shared" si="381"/>
        <v xml:space="preserve">  </v>
      </c>
      <c r="BP213" s="42" t="b">
        <f t="shared" si="382"/>
        <v>0</v>
      </c>
      <c r="BQ213" s="42" t="str">
        <f t="shared" si="383"/>
        <v xml:space="preserve">  </v>
      </c>
      <c r="BS213" s="42" t="b">
        <f t="shared" si="384"/>
        <v>0</v>
      </c>
      <c r="BT213" s="47" t="str">
        <f t="shared" si="385"/>
        <v xml:space="preserve">  </v>
      </c>
      <c r="BV213" s="38" t="b">
        <f t="shared" si="386"/>
        <v>0</v>
      </c>
      <c r="BW213" s="38" t="str">
        <f t="shared" si="402"/>
        <v xml:space="preserve">  </v>
      </c>
      <c r="BY213" s="38" t="b">
        <f t="shared" si="387"/>
        <v>0</v>
      </c>
      <c r="BZ213" s="38" t="str">
        <f t="shared" si="388"/>
        <v xml:space="preserve">  </v>
      </c>
      <c r="CB213" s="38" t="b">
        <f t="shared" si="389"/>
        <v>0</v>
      </c>
      <c r="CC213" s="38" t="str">
        <f t="shared" si="390"/>
        <v xml:space="preserve">  </v>
      </c>
      <c r="CE213" s="38" t="b">
        <f t="shared" si="391"/>
        <v>0</v>
      </c>
      <c r="CF213" s="38" t="str">
        <f t="shared" si="392"/>
        <v xml:space="preserve">  </v>
      </c>
      <c r="CH213" s="38" t="b">
        <f t="shared" si="393"/>
        <v>0</v>
      </c>
      <c r="CI213" s="39" t="str">
        <f t="shared" si="394"/>
        <v xml:space="preserve">  </v>
      </c>
      <c r="CK213" s="67"/>
      <c r="CL213" s="67" t="b">
        <f t="shared" si="403"/>
        <v>0</v>
      </c>
      <c r="CM213" s="67" t="str">
        <f t="shared" si="395"/>
        <v xml:space="preserve">  </v>
      </c>
      <c r="CN213" s="67"/>
      <c r="CO213" s="67" t="b">
        <f t="shared" si="396"/>
        <v>0</v>
      </c>
      <c r="CP213" s="67" t="str">
        <f t="shared" si="397"/>
        <v xml:space="preserve">  </v>
      </c>
      <c r="CQ213" s="67"/>
      <c r="CR213" s="67" t="b">
        <f t="shared" si="404"/>
        <v>0</v>
      </c>
      <c r="CS213" s="67" t="str">
        <f t="shared" si="398"/>
        <v xml:space="preserve">  </v>
      </c>
      <c r="CT213" s="67"/>
      <c r="CU213" s="67" t="b">
        <f t="shared" si="405"/>
        <v>0</v>
      </c>
      <c r="CV213" s="68" t="str">
        <f t="shared" si="399"/>
        <v xml:space="preserve">  </v>
      </c>
      <c r="CW213" s="145">
        <f t="shared" si="406"/>
        <v>0</v>
      </c>
      <c r="CX213" s="146">
        <f t="shared" si="407"/>
        <v>0</v>
      </c>
    </row>
    <row r="214" spans="2:128">
      <c r="E214" t="str">
        <f t="shared" si="414"/>
        <v/>
      </c>
      <c r="F214" t="str">
        <f t="shared" si="415"/>
        <v/>
      </c>
      <c r="G214" t="str">
        <f t="shared" si="416"/>
        <v/>
      </c>
      <c r="L214" s="25" t="str">
        <f t="shared" si="400"/>
        <v>:</v>
      </c>
      <c r="O214" s="25" t="str">
        <f t="shared" si="401"/>
        <v>:</v>
      </c>
      <c r="Q214" s="73">
        <f t="shared" si="356"/>
        <v>0</v>
      </c>
      <c r="R214" s="73">
        <f t="shared" si="357"/>
        <v>1</v>
      </c>
      <c r="S214" s="73">
        <f t="shared" si="358"/>
        <v>1900</v>
      </c>
      <c r="U214" s="105">
        <f t="shared" si="359"/>
        <v>0</v>
      </c>
      <c r="W214" s="106">
        <f t="shared" si="360"/>
        <v>0</v>
      </c>
      <c r="X214" s="174">
        <f t="shared" si="361"/>
        <v>0</v>
      </c>
      <c r="Y214" s="105">
        <f t="shared" si="362"/>
        <v>0</v>
      </c>
      <c r="AA214" s="106">
        <f t="shared" si="363"/>
        <v>0</v>
      </c>
      <c r="AB214" s="174">
        <f t="shared" si="364"/>
        <v>0</v>
      </c>
      <c r="AC214" s="105">
        <f t="shared" si="365"/>
        <v>0</v>
      </c>
      <c r="AE214" s="106">
        <f t="shared" si="366"/>
        <v>0</v>
      </c>
      <c r="AF214" s="174">
        <f t="shared" si="367"/>
        <v>0</v>
      </c>
      <c r="AG214" s="105">
        <f t="shared" si="368"/>
        <v>0</v>
      </c>
      <c r="AI214" s="106">
        <f t="shared" si="369"/>
        <v>0</v>
      </c>
      <c r="AJ214" s="174">
        <f t="shared" si="370"/>
        <v>0</v>
      </c>
      <c r="AK214" s="105">
        <f t="shared" si="435"/>
        <v>0</v>
      </c>
      <c r="AM214" s="106">
        <f t="shared" si="371"/>
        <v>0</v>
      </c>
      <c r="AN214" s="174">
        <f t="shared" si="372"/>
        <v>0</v>
      </c>
      <c r="AO214" s="105">
        <f t="shared" si="436"/>
        <v>0</v>
      </c>
      <c r="AQ214" s="106">
        <f t="shared" si="373"/>
        <v>0</v>
      </c>
      <c r="AR214" s="174">
        <f t="shared" si="374"/>
        <v>0</v>
      </c>
      <c r="AS214" s="105">
        <f t="shared" si="437"/>
        <v>1</v>
      </c>
      <c r="AU214" s="105">
        <f t="shared" si="438"/>
        <v>1</v>
      </c>
      <c r="AW214" s="105">
        <f t="shared" si="439"/>
        <v>0</v>
      </c>
      <c r="AY214" s="105">
        <f t="shared" si="440"/>
        <v>0</v>
      </c>
      <c r="AZ214" s="106">
        <f t="shared" si="375"/>
        <v>0</v>
      </c>
      <c r="BG214" s="42" t="b">
        <f t="shared" si="376"/>
        <v>0</v>
      </c>
      <c r="BH214" s="42" t="str">
        <f t="shared" si="377"/>
        <v xml:space="preserve">  </v>
      </c>
      <c r="BJ214" s="42" t="b">
        <f t="shared" si="378"/>
        <v>0</v>
      </c>
      <c r="BK214" s="42" t="str">
        <f t="shared" si="379"/>
        <v xml:space="preserve">  </v>
      </c>
      <c r="BM214" s="42" t="b">
        <f t="shared" si="380"/>
        <v>0</v>
      </c>
      <c r="BN214" s="42" t="str">
        <f t="shared" si="381"/>
        <v xml:space="preserve">  </v>
      </c>
      <c r="BP214" s="42" t="b">
        <f t="shared" si="382"/>
        <v>0</v>
      </c>
      <c r="BQ214" s="42" t="str">
        <f t="shared" si="383"/>
        <v xml:space="preserve">  </v>
      </c>
      <c r="BS214" s="42" t="b">
        <f t="shared" si="384"/>
        <v>0</v>
      </c>
      <c r="BT214" s="47" t="str">
        <f t="shared" si="385"/>
        <v xml:space="preserve">  </v>
      </c>
      <c r="BV214" s="38" t="b">
        <f t="shared" si="386"/>
        <v>0</v>
      </c>
      <c r="BW214" s="38" t="str">
        <f t="shared" si="402"/>
        <v xml:space="preserve">  </v>
      </c>
      <c r="BY214" s="38" t="b">
        <f t="shared" si="387"/>
        <v>0</v>
      </c>
      <c r="BZ214" s="38" t="str">
        <f t="shared" si="388"/>
        <v xml:space="preserve">  </v>
      </c>
      <c r="CB214" s="38" t="b">
        <f t="shared" si="389"/>
        <v>0</v>
      </c>
      <c r="CC214" s="38" t="str">
        <f t="shared" si="390"/>
        <v xml:space="preserve">  </v>
      </c>
      <c r="CE214" s="38" t="b">
        <f t="shared" si="391"/>
        <v>0</v>
      </c>
      <c r="CF214" s="38" t="str">
        <f t="shared" si="392"/>
        <v xml:space="preserve">  </v>
      </c>
      <c r="CH214" s="38" t="b">
        <f t="shared" si="393"/>
        <v>0</v>
      </c>
      <c r="CI214" s="39" t="str">
        <f t="shared" si="394"/>
        <v xml:space="preserve">  </v>
      </c>
      <c r="CK214" s="67"/>
      <c r="CL214" s="67" t="b">
        <f t="shared" si="403"/>
        <v>0</v>
      </c>
      <c r="CM214" s="67" t="str">
        <f t="shared" si="395"/>
        <v xml:space="preserve">  </v>
      </c>
      <c r="CN214" s="67"/>
      <c r="CO214" s="67" t="b">
        <f t="shared" si="396"/>
        <v>0</v>
      </c>
      <c r="CP214" s="67" t="str">
        <f t="shared" si="397"/>
        <v xml:space="preserve">  </v>
      </c>
      <c r="CQ214" s="67"/>
      <c r="CR214" s="67" t="b">
        <f t="shared" si="404"/>
        <v>0</v>
      </c>
      <c r="CS214" s="67" t="str">
        <f t="shared" si="398"/>
        <v xml:space="preserve">  </v>
      </c>
      <c r="CT214" s="67"/>
      <c r="CU214" s="67" t="b">
        <f t="shared" si="405"/>
        <v>0</v>
      </c>
      <c r="CV214" s="68" t="str">
        <f t="shared" si="399"/>
        <v xml:space="preserve">  </v>
      </c>
      <c r="CW214" s="145">
        <f t="shared" si="406"/>
        <v>0</v>
      </c>
      <c r="CX214" s="146">
        <f t="shared" si="407"/>
        <v>0</v>
      </c>
    </row>
    <row r="215" spans="2:128">
      <c r="E215" t="str">
        <f t="shared" si="414"/>
        <v/>
      </c>
      <c r="F215" t="str">
        <f t="shared" si="415"/>
        <v/>
      </c>
      <c r="G215" t="str">
        <f t="shared" si="416"/>
        <v/>
      </c>
      <c r="L215" s="25" t="str">
        <f t="shared" si="400"/>
        <v>:</v>
      </c>
      <c r="O215" s="25" t="str">
        <f t="shared" si="401"/>
        <v>:</v>
      </c>
      <c r="Q215" s="73">
        <f t="shared" si="356"/>
        <v>0</v>
      </c>
      <c r="R215" s="73">
        <f t="shared" si="357"/>
        <v>1</v>
      </c>
      <c r="S215" s="73">
        <f t="shared" si="358"/>
        <v>1900</v>
      </c>
      <c r="U215" s="105">
        <f t="shared" si="359"/>
        <v>0</v>
      </c>
      <c r="W215" s="106">
        <f t="shared" si="360"/>
        <v>0</v>
      </c>
      <c r="X215" s="174">
        <f t="shared" si="361"/>
        <v>0</v>
      </c>
      <c r="Y215" s="105">
        <f t="shared" si="362"/>
        <v>0</v>
      </c>
      <c r="AA215" s="106">
        <f t="shared" si="363"/>
        <v>0</v>
      </c>
      <c r="AB215" s="174">
        <f t="shared" si="364"/>
        <v>0</v>
      </c>
      <c r="AC215" s="105">
        <f t="shared" si="365"/>
        <v>0</v>
      </c>
      <c r="AE215" s="106">
        <f t="shared" si="366"/>
        <v>0</v>
      </c>
      <c r="AF215" s="174">
        <f t="shared" si="367"/>
        <v>0</v>
      </c>
      <c r="AG215" s="105">
        <f t="shared" si="368"/>
        <v>0</v>
      </c>
      <c r="AI215" s="106">
        <f t="shared" si="369"/>
        <v>0</v>
      </c>
      <c r="AJ215" s="174">
        <f t="shared" si="370"/>
        <v>0</v>
      </c>
      <c r="AK215" s="105">
        <f t="shared" si="435"/>
        <v>0</v>
      </c>
      <c r="AM215" s="106">
        <f t="shared" si="371"/>
        <v>0</v>
      </c>
      <c r="AN215" s="174">
        <f t="shared" si="372"/>
        <v>0</v>
      </c>
      <c r="AO215" s="105">
        <f t="shared" si="436"/>
        <v>0</v>
      </c>
      <c r="AQ215" s="106">
        <f t="shared" si="373"/>
        <v>0</v>
      </c>
      <c r="AR215" s="174">
        <f t="shared" si="374"/>
        <v>0</v>
      </c>
      <c r="AS215" s="105">
        <f t="shared" si="437"/>
        <v>1</v>
      </c>
      <c r="AU215" s="105">
        <f t="shared" si="438"/>
        <v>1</v>
      </c>
      <c r="AW215" s="105">
        <f t="shared" si="439"/>
        <v>0</v>
      </c>
      <c r="AY215" s="105">
        <f t="shared" si="440"/>
        <v>0</v>
      </c>
      <c r="AZ215" s="106">
        <f t="shared" si="375"/>
        <v>0</v>
      </c>
      <c r="BG215" s="42" t="b">
        <f t="shared" si="376"/>
        <v>0</v>
      </c>
      <c r="BH215" s="42" t="str">
        <f t="shared" si="377"/>
        <v xml:space="preserve">  </v>
      </c>
      <c r="BJ215" s="42" t="b">
        <f t="shared" si="378"/>
        <v>0</v>
      </c>
      <c r="BK215" s="42" t="str">
        <f t="shared" si="379"/>
        <v xml:space="preserve">  </v>
      </c>
      <c r="BM215" s="42" t="b">
        <f t="shared" si="380"/>
        <v>0</v>
      </c>
      <c r="BN215" s="42" t="str">
        <f t="shared" si="381"/>
        <v xml:space="preserve">  </v>
      </c>
      <c r="BP215" s="42" t="b">
        <f t="shared" si="382"/>
        <v>0</v>
      </c>
      <c r="BQ215" s="42" t="str">
        <f t="shared" si="383"/>
        <v xml:space="preserve">  </v>
      </c>
      <c r="BS215" s="42" t="b">
        <f t="shared" si="384"/>
        <v>0</v>
      </c>
      <c r="BT215" s="47" t="str">
        <f t="shared" si="385"/>
        <v xml:space="preserve">  </v>
      </c>
      <c r="BV215" s="38" t="b">
        <f t="shared" si="386"/>
        <v>0</v>
      </c>
      <c r="BW215" s="38" t="str">
        <f t="shared" si="402"/>
        <v xml:space="preserve">  </v>
      </c>
      <c r="BY215" s="38" t="b">
        <f t="shared" si="387"/>
        <v>0</v>
      </c>
      <c r="BZ215" s="38" t="str">
        <f t="shared" si="388"/>
        <v xml:space="preserve">  </v>
      </c>
      <c r="CB215" s="38" t="b">
        <f t="shared" si="389"/>
        <v>0</v>
      </c>
      <c r="CC215" s="38" t="str">
        <f t="shared" si="390"/>
        <v xml:space="preserve">  </v>
      </c>
      <c r="CE215" s="38" t="b">
        <f t="shared" si="391"/>
        <v>0</v>
      </c>
      <c r="CF215" s="38" t="str">
        <f t="shared" si="392"/>
        <v xml:space="preserve">  </v>
      </c>
      <c r="CH215" s="38" t="b">
        <f t="shared" si="393"/>
        <v>0</v>
      </c>
      <c r="CI215" s="39" t="str">
        <f t="shared" si="394"/>
        <v xml:space="preserve">  </v>
      </c>
      <c r="CK215" s="67"/>
      <c r="CL215" s="67" t="b">
        <f t="shared" si="403"/>
        <v>0</v>
      </c>
      <c r="CM215" s="67" t="str">
        <f t="shared" si="395"/>
        <v xml:space="preserve">  </v>
      </c>
      <c r="CN215" s="67"/>
      <c r="CO215" s="67" t="b">
        <f t="shared" si="396"/>
        <v>0</v>
      </c>
      <c r="CP215" s="67" t="str">
        <f t="shared" si="397"/>
        <v xml:space="preserve">  </v>
      </c>
      <c r="CQ215" s="67"/>
      <c r="CR215" s="67" t="b">
        <f t="shared" si="404"/>
        <v>0</v>
      </c>
      <c r="CS215" s="67" t="str">
        <f t="shared" si="398"/>
        <v xml:space="preserve">  </v>
      </c>
      <c r="CT215" s="67"/>
      <c r="CU215" s="67" t="b">
        <f t="shared" si="405"/>
        <v>0</v>
      </c>
      <c r="CV215" s="68" t="str">
        <f t="shared" si="399"/>
        <v xml:space="preserve">  </v>
      </c>
      <c r="CW215" s="145">
        <f t="shared" si="406"/>
        <v>0</v>
      </c>
      <c r="CX215" s="146">
        <f t="shared" si="407"/>
        <v>0</v>
      </c>
    </row>
    <row r="216" spans="2:128">
      <c r="E216" t="str">
        <f t="shared" si="414"/>
        <v/>
      </c>
      <c r="F216" t="str">
        <f t="shared" si="415"/>
        <v/>
      </c>
      <c r="G216" t="str">
        <f t="shared" si="416"/>
        <v/>
      </c>
      <c r="L216" s="25" t="str">
        <f t="shared" si="400"/>
        <v>:</v>
      </c>
      <c r="O216" s="25" t="str">
        <f t="shared" si="401"/>
        <v>:</v>
      </c>
      <c r="Q216" s="73">
        <f t="shared" si="356"/>
        <v>0</v>
      </c>
      <c r="R216" s="73">
        <f t="shared" si="357"/>
        <v>1</v>
      </c>
      <c r="S216" s="73">
        <f t="shared" si="358"/>
        <v>1900</v>
      </c>
      <c r="U216" s="105">
        <f t="shared" si="359"/>
        <v>0</v>
      </c>
      <c r="W216" s="106">
        <f t="shared" si="360"/>
        <v>0</v>
      </c>
      <c r="X216" s="174">
        <f t="shared" si="361"/>
        <v>0</v>
      </c>
      <c r="Y216" s="105">
        <f t="shared" si="362"/>
        <v>0</v>
      </c>
      <c r="AA216" s="106">
        <f t="shared" si="363"/>
        <v>0</v>
      </c>
      <c r="AB216" s="174">
        <f t="shared" si="364"/>
        <v>0</v>
      </c>
      <c r="AC216" s="105">
        <f t="shared" si="365"/>
        <v>0</v>
      </c>
      <c r="AE216" s="106">
        <f t="shared" si="366"/>
        <v>0</v>
      </c>
      <c r="AF216" s="174">
        <f t="shared" si="367"/>
        <v>0</v>
      </c>
      <c r="AG216" s="105">
        <f t="shared" si="368"/>
        <v>0</v>
      </c>
      <c r="AI216" s="106">
        <f t="shared" si="369"/>
        <v>0</v>
      </c>
      <c r="AJ216" s="174">
        <f t="shared" si="370"/>
        <v>0</v>
      </c>
      <c r="AK216" s="105">
        <f t="shared" si="435"/>
        <v>0</v>
      </c>
      <c r="AM216" s="106">
        <f t="shared" si="371"/>
        <v>0</v>
      </c>
      <c r="AN216" s="174">
        <f t="shared" si="372"/>
        <v>0</v>
      </c>
      <c r="AO216" s="105">
        <f t="shared" si="436"/>
        <v>0</v>
      </c>
      <c r="AQ216" s="106">
        <f t="shared" si="373"/>
        <v>0</v>
      </c>
      <c r="AR216" s="174">
        <f t="shared" si="374"/>
        <v>0</v>
      </c>
      <c r="AS216" s="105">
        <f t="shared" si="437"/>
        <v>1</v>
      </c>
      <c r="AU216" s="105">
        <f t="shared" si="438"/>
        <v>1</v>
      </c>
      <c r="AW216" s="105">
        <f t="shared" si="439"/>
        <v>0</v>
      </c>
      <c r="AY216" s="105">
        <f t="shared" si="440"/>
        <v>0</v>
      </c>
      <c r="AZ216" s="106">
        <f t="shared" si="375"/>
        <v>0</v>
      </c>
      <c r="BG216" s="42" t="b">
        <f t="shared" si="376"/>
        <v>0</v>
      </c>
      <c r="BH216" s="42" t="str">
        <f t="shared" si="377"/>
        <v xml:space="preserve">  </v>
      </c>
      <c r="BJ216" s="42" t="b">
        <f t="shared" si="378"/>
        <v>0</v>
      </c>
      <c r="BK216" s="42" t="str">
        <f t="shared" si="379"/>
        <v xml:space="preserve">  </v>
      </c>
      <c r="BM216" s="42" t="b">
        <f t="shared" si="380"/>
        <v>0</v>
      </c>
      <c r="BN216" s="42" t="str">
        <f t="shared" si="381"/>
        <v xml:space="preserve">  </v>
      </c>
      <c r="BP216" s="42" t="b">
        <f t="shared" si="382"/>
        <v>0</v>
      </c>
      <c r="BQ216" s="42" t="str">
        <f t="shared" si="383"/>
        <v xml:space="preserve">  </v>
      </c>
      <c r="BS216" s="42" t="b">
        <f t="shared" si="384"/>
        <v>0</v>
      </c>
      <c r="BT216" s="47" t="str">
        <f t="shared" si="385"/>
        <v xml:space="preserve">  </v>
      </c>
      <c r="BV216" s="38" t="b">
        <f t="shared" si="386"/>
        <v>0</v>
      </c>
      <c r="BW216" s="38" t="str">
        <f t="shared" si="402"/>
        <v xml:space="preserve">  </v>
      </c>
      <c r="BY216" s="38" t="b">
        <f t="shared" si="387"/>
        <v>0</v>
      </c>
      <c r="BZ216" s="38" t="str">
        <f t="shared" si="388"/>
        <v xml:space="preserve">  </v>
      </c>
      <c r="CB216" s="38" t="b">
        <f t="shared" si="389"/>
        <v>0</v>
      </c>
      <c r="CC216" s="38" t="str">
        <f t="shared" si="390"/>
        <v xml:space="preserve">  </v>
      </c>
      <c r="CE216" s="38" t="b">
        <f t="shared" si="391"/>
        <v>0</v>
      </c>
      <c r="CF216" s="38" t="str">
        <f t="shared" si="392"/>
        <v xml:space="preserve">  </v>
      </c>
      <c r="CH216" s="38" t="b">
        <f t="shared" si="393"/>
        <v>0</v>
      </c>
      <c r="CI216" s="39" t="str">
        <f t="shared" si="394"/>
        <v xml:space="preserve">  </v>
      </c>
      <c r="CK216" s="67"/>
      <c r="CL216" s="67" t="b">
        <f t="shared" si="403"/>
        <v>0</v>
      </c>
      <c r="CM216" s="67" t="str">
        <f t="shared" si="395"/>
        <v xml:space="preserve">  </v>
      </c>
      <c r="CN216" s="67"/>
      <c r="CO216" s="67" t="b">
        <f t="shared" si="396"/>
        <v>0</v>
      </c>
      <c r="CP216" s="67" t="str">
        <f t="shared" si="397"/>
        <v xml:space="preserve">  </v>
      </c>
      <c r="CQ216" s="67"/>
      <c r="CR216" s="67" t="b">
        <f t="shared" si="404"/>
        <v>0</v>
      </c>
      <c r="CS216" s="67" t="str">
        <f t="shared" si="398"/>
        <v xml:space="preserve">  </v>
      </c>
      <c r="CT216" s="67"/>
      <c r="CU216" s="67" t="b">
        <f t="shared" si="405"/>
        <v>0</v>
      </c>
      <c r="CV216" s="68" t="str">
        <f t="shared" si="399"/>
        <v xml:space="preserve">  </v>
      </c>
      <c r="CW216" s="145">
        <f t="shared" si="406"/>
        <v>0</v>
      </c>
      <c r="CX216" s="146">
        <f t="shared" si="407"/>
        <v>0</v>
      </c>
    </row>
    <row r="217" spans="2:128">
      <c r="E217" t="str">
        <f t="shared" si="414"/>
        <v/>
      </c>
      <c r="F217" t="str">
        <f t="shared" si="415"/>
        <v/>
      </c>
      <c r="G217" t="str">
        <f t="shared" si="416"/>
        <v/>
      </c>
      <c r="L217" s="25" t="str">
        <f t="shared" si="400"/>
        <v>:</v>
      </c>
      <c r="O217" s="25" t="str">
        <f t="shared" si="401"/>
        <v>:</v>
      </c>
      <c r="Q217" s="73">
        <f t="shared" si="356"/>
        <v>0</v>
      </c>
      <c r="R217" s="73">
        <f t="shared" si="357"/>
        <v>1</v>
      </c>
      <c r="S217" s="73">
        <f t="shared" si="358"/>
        <v>1900</v>
      </c>
      <c r="U217" s="105">
        <f t="shared" si="359"/>
        <v>0</v>
      </c>
      <c r="W217" s="106">
        <f t="shared" si="360"/>
        <v>0</v>
      </c>
      <c r="X217" s="174">
        <f t="shared" si="361"/>
        <v>0</v>
      </c>
      <c r="Y217" s="105">
        <f t="shared" si="362"/>
        <v>0</v>
      </c>
      <c r="AA217" s="106">
        <f t="shared" si="363"/>
        <v>0</v>
      </c>
      <c r="AB217" s="174">
        <f t="shared" si="364"/>
        <v>0</v>
      </c>
      <c r="AC217" s="105">
        <f t="shared" si="365"/>
        <v>0</v>
      </c>
      <c r="AE217" s="106">
        <f t="shared" si="366"/>
        <v>0</v>
      </c>
      <c r="AF217" s="174">
        <f t="shared" si="367"/>
        <v>0</v>
      </c>
      <c r="AG217" s="105">
        <f t="shared" si="368"/>
        <v>0</v>
      </c>
      <c r="AI217" s="106">
        <f t="shared" si="369"/>
        <v>0</v>
      </c>
      <c r="AJ217" s="174">
        <f t="shared" si="370"/>
        <v>0</v>
      </c>
      <c r="AK217" s="105">
        <f t="shared" si="435"/>
        <v>0</v>
      </c>
      <c r="AM217" s="106">
        <f t="shared" si="371"/>
        <v>0</v>
      </c>
      <c r="AN217" s="174">
        <f t="shared" si="372"/>
        <v>0</v>
      </c>
      <c r="AO217" s="105">
        <f t="shared" si="436"/>
        <v>0</v>
      </c>
      <c r="AQ217" s="106">
        <f t="shared" si="373"/>
        <v>0</v>
      </c>
      <c r="AR217" s="174">
        <f t="shared" si="374"/>
        <v>0</v>
      </c>
      <c r="AS217" s="105">
        <f t="shared" si="437"/>
        <v>1</v>
      </c>
      <c r="AU217" s="105">
        <f t="shared" si="438"/>
        <v>1</v>
      </c>
      <c r="AW217" s="105">
        <f t="shared" si="439"/>
        <v>0</v>
      </c>
      <c r="AY217" s="105">
        <f t="shared" si="440"/>
        <v>0</v>
      </c>
      <c r="AZ217" s="106">
        <f t="shared" si="375"/>
        <v>0</v>
      </c>
      <c r="BG217" s="42" t="b">
        <f t="shared" si="376"/>
        <v>0</v>
      </c>
      <c r="BH217" s="42" t="str">
        <f t="shared" si="377"/>
        <v xml:space="preserve">  </v>
      </c>
      <c r="BJ217" s="42" t="b">
        <f t="shared" si="378"/>
        <v>0</v>
      </c>
      <c r="BK217" s="42" t="str">
        <f t="shared" si="379"/>
        <v xml:space="preserve">  </v>
      </c>
      <c r="BM217" s="42" t="b">
        <f t="shared" si="380"/>
        <v>0</v>
      </c>
      <c r="BN217" s="42" t="str">
        <f t="shared" si="381"/>
        <v xml:space="preserve">  </v>
      </c>
      <c r="BP217" s="42" t="b">
        <f t="shared" si="382"/>
        <v>0</v>
      </c>
      <c r="BQ217" s="42" t="str">
        <f t="shared" si="383"/>
        <v xml:space="preserve">  </v>
      </c>
      <c r="BS217" s="42" t="b">
        <f t="shared" si="384"/>
        <v>0</v>
      </c>
      <c r="BT217" s="47" t="str">
        <f t="shared" si="385"/>
        <v xml:space="preserve">  </v>
      </c>
      <c r="BV217" s="38" t="b">
        <f t="shared" si="386"/>
        <v>0</v>
      </c>
      <c r="BW217" s="38" t="str">
        <f t="shared" si="402"/>
        <v xml:space="preserve">  </v>
      </c>
      <c r="BY217" s="38" t="b">
        <f t="shared" si="387"/>
        <v>0</v>
      </c>
      <c r="BZ217" s="38" t="str">
        <f t="shared" si="388"/>
        <v xml:space="preserve">  </v>
      </c>
      <c r="CB217" s="38" t="b">
        <f t="shared" si="389"/>
        <v>0</v>
      </c>
      <c r="CC217" s="38" t="str">
        <f t="shared" si="390"/>
        <v xml:space="preserve">  </v>
      </c>
      <c r="CE217" s="38" t="b">
        <f t="shared" si="391"/>
        <v>0</v>
      </c>
      <c r="CF217" s="38" t="str">
        <f t="shared" si="392"/>
        <v xml:space="preserve">  </v>
      </c>
      <c r="CH217" s="38" t="b">
        <f t="shared" si="393"/>
        <v>0</v>
      </c>
      <c r="CI217" s="39" t="str">
        <f t="shared" si="394"/>
        <v xml:space="preserve">  </v>
      </c>
      <c r="CK217" s="67"/>
      <c r="CL217" s="67" t="b">
        <f t="shared" si="403"/>
        <v>0</v>
      </c>
      <c r="CM217" s="67" t="str">
        <f t="shared" si="395"/>
        <v xml:space="preserve">  </v>
      </c>
      <c r="CN217" s="67"/>
      <c r="CO217" s="67" t="b">
        <f t="shared" si="396"/>
        <v>0</v>
      </c>
      <c r="CP217" s="67" t="str">
        <f t="shared" si="397"/>
        <v xml:space="preserve">  </v>
      </c>
      <c r="CQ217" s="67"/>
      <c r="CR217" s="67" t="b">
        <f t="shared" si="404"/>
        <v>0</v>
      </c>
      <c r="CS217" s="67" t="str">
        <f t="shared" si="398"/>
        <v xml:space="preserve">  </v>
      </c>
      <c r="CT217" s="67"/>
      <c r="CU217" s="67" t="b">
        <f t="shared" si="405"/>
        <v>0</v>
      </c>
      <c r="CV217" s="68" t="str">
        <f t="shared" si="399"/>
        <v xml:space="preserve">  </v>
      </c>
      <c r="CW217" s="145">
        <f t="shared" si="406"/>
        <v>0</v>
      </c>
      <c r="CX217" s="146">
        <f t="shared" si="407"/>
        <v>0</v>
      </c>
      <c r="DX217" s="73"/>
    </row>
    <row r="218" spans="2:128">
      <c r="E218" t="str">
        <f t="shared" si="414"/>
        <v/>
      </c>
      <c r="F218" t="str">
        <f t="shared" si="415"/>
        <v/>
      </c>
      <c r="G218" t="str">
        <f t="shared" si="416"/>
        <v/>
      </c>
      <c r="L218" s="25" t="str">
        <f t="shared" si="400"/>
        <v>:</v>
      </c>
      <c r="O218" s="25" t="str">
        <f t="shared" si="401"/>
        <v>:</v>
      </c>
      <c r="Q218" s="73">
        <f t="shared" si="356"/>
        <v>0</v>
      </c>
      <c r="R218" s="73">
        <f t="shared" si="357"/>
        <v>1</v>
      </c>
      <c r="S218" s="73">
        <f t="shared" si="358"/>
        <v>1900</v>
      </c>
      <c r="U218" s="105">
        <f t="shared" si="359"/>
        <v>0</v>
      </c>
      <c r="W218" s="106">
        <f t="shared" si="360"/>
        <v>0</v>
      </c>
      <c r="X218" s="174">
        <f t="shared" si="361"/>
        <v>0</v>
      </c>
      <c r="Y218" s="105">
        <f t="shared" si="362"/>
        <v>0</v>
      </c>
      <c r="AA218" s="106">
        <f t="shared" si="363"/>
        <v>0</v>
      </c>
      <c r="AB218" s="174">
        <f t="shared" si="364"/>
        <v>0</v>
      </c>
      <c r="AC218" s="105">
        <f t="shared" si="365"/>
        <v>0</v>
      </c>
      <c r="AE218" s="106">
        <f t="shared" si="366"/>
        <v>0</v>
      </c>
      <c r="AF218" s="174">
        <f t="shared" si="367"/>
        <v>0</v>
      </c>
      <c r="AG218" s="105">
        <f t="shared" si="368"/>
        <v>0</v>
      </c>
      <c r="AI218" s="106">
        <f t="shared" si="369"/>
        <v>0</v>
      </c>
      <c r="AJ218" s="174">
        <f t="shared" si="370"/>
        <v>0</v>
      </c>
      <c r="AK218" s="105">
        <f t="shared" si="435"/>
        <v>0</v>
      </c>
      <c r="AM218" s="106">
        <f t="shared" si="371"/>
        <v>0</v>
      </c>
      <c r="AN218" s="174">
        <f t="shared" si="372"/>
        <v>0</v>
      </c>
      <c r="AO218" s="105">
        <f t="shared" si="436"/>
        <v>0</v>
      </c>
      <c r="AQ218" s="106">
        <f t="shared" si="373"/>
        <v>0</v>
      </c>
      <c r="AR218" s="174">
        <f t="shared" si="374"/>
        <v>0</v>
      </c>
      <c r="AS218" s="105">
        <f t="shared" si="437"/>
        <v>1</v>
      </c>
      <c r="AU218" s="105">
        <f t="shared" si="438"/>
        <v>1</v>
      </c>
      <c r="AW218" s="105">
        <f t="shared" si="439"/>
        <v>0</v>
      </c>
      <c r="AY218" s="105">
        <f t="shared" si="440"/>
        <v>0</v>
      </c>
      <c r="AZ218" s="106">
        <f t="shared" si="375"/>
        <v>0</v>
      </c>
      <c r="BG218" s="42" t="b">
        <f t="shared" si="376"/>
        <v>0</v>
      </c>
      <c r="BH218" s="42" t="str">
        <f t="shared" si="377"/>
        <v xml:space="preserve">  </v>
      </c>
      <c r="BJ218" s="42" t="b">
        <f t="shared" si="378"/>
        <v>0</v>
      </c>
      <c r="BK218" s="42" t="str">
        <f t="shared" si="379"/>
        <v xml:space="preserve">  </v>
      </c>
      <c r="BM218" s="42" t="b">
        <f t="shared" si="380"/>
        <v>0</v>
      </c>
      <c r="BN218" s="42" t="str">
        <f t="shared" si="381"/>
        <v xml:space="preserve">  </v>
      </c>
      <c r="BP218" s="42" t="b">
        <f t="shared" si="382"/>
        <v>0</v>
      </c>
      <c r="BQ218" s="42" t="str">
        <f t="shared" si="383"/>
        <v xml:space="preserve">  </v>
      </c>
      <c r="BS218" s="42" t="b">
        <f t="shared" si="384"/>
        <v>0</v>
      </c>
      <c r="BT218" s="47" t="str">
        <f t="shared" si="385"/>
        <v xml:space="preserve">  </v>
      </c>
      <c r="BV218" s="38" t="b">
        <f t="shared" si="386"/>
        <v>0</v>
      </c>
      <c r="BW218" s="38" t="str">
        <f t="shared" si="402"/>
        <v xml:space="preserve">  </v>
      </c>
      <c r="BY218" s="38" t="b">
        <f t="shared" si="387"/>
        <v>0</v>
      </c>
      <c r="BZ218" s="38" t="str">
        <f t="shared" si="388"/>
        <v xml:space="preserve">  </v>
      </c>
      <c r="CB218" s="38" t="b">
        <f t="shared" si="389"/>
        <v>0</v>
      </c>
      <c r="CC218" s="38" t="str">
        <f t="shared" si="390"/>
        <v xml:space="preserve">  </v>
      </c>
      <c r="CE218" s="38" t="b">
        <f t="shared" si="391"/>
        <v>0</v>
      </c>
      <c r="CF218" s="38" t="str">
        <f t="shared" si="392"/>
        <v xml:space="preserve">  </v>
      </c>
      <c r="CH218" s="38" t="b">
        <f t="shared" si="393"/>
        <v>0</v>
      </c>
      <c r="CI218" s="39" t="str">
        <f t="shared" si="394"/>
        <v xml:space="preserve">  </v>
      </c>
      <c r="CK218" s="67"/>
      <c r="CL218" s="67" t="b">
        <f t="shared" si="403"/>
        <v>0</v>
      </c>
      <c r="CM218" s="67" t="str">
        <f t="shared" si="395"/>
        <v xml:space="preserve">  </v>
      </c>
      <c r="CN218" s="67"/>
      <c r="CO218" s="67" t="b">
        <f t="shared" si="396"/>
        <v>0</v>
      </c>
      <c r="CP218" s="67" t="str">
        <f t="shared" si="397"/>
        <v xml:space="preserve">  </v>
      </c>
      <c r="CQ218" s="67"/>
      <c r="CR218" s="67" t="b">
        <f t="shared" si="404"/>
        <v>0</v>
      </c>
      <c r="CS218" s="67" t="str">
        <f t="shared" si="398"/>
        <v xml:space="preserve">  </v>
      </c>
      <c r="CT218" s="67"/>
      <c r="CU218" s="67" t="b">
        <f t="shared" si="405"/>
        <v>0</v>
      </c>
      <c r="CV218" s="68" t="str">
        <f t="shared" si="399"/>
        <v xml:space="preserve">  </v>
      </c>
      <c r="CW218" s="145">
        <f t="shared" si="406"/>
        <v>0</v>
      </c>
      <c r="CX218" s="146">
        <f t="shared" si="407"/>
        <v>0</v>
      </c>
    </row>
    <row r="219" spans="2:128">
      <c r="E219" t="str">
        <f t="shared" si="414"/>
        <v/>
      </c>
      <c r="F219" t="str">
        <f t="shared" si="415"/>
        <v/>
      </c>
      <c r="G219" t="str">
        <f t="shared" si="416"/>
        <v/>
      </c>
      <c r="L219" s="25" t="str">
        <f t="shared" si="400"/>
        <v>:</v>
      </c>
      <c r="O219" s="25" t="str">
        <f t="shared" si="401"/>
        <v>:</v>
      </c>
      <c r="Q219" s="73">
        <f t="shared" si="356"/>
        <v>0</v>
      </c>
      <c r="R219" s="73">
        <f t="shared" si="357"/>
        <v>1</v>
      </c>
      <c r="S219" s="73">
        <f t="shared" si="358"/>
        <v>1900</v>
      </c>
      <c r="U219" s="105">
        <f t="shared" si="359"/>
        <v>0</v>
      </c>
      <c r="W219" s="106">
        <f t="shared" si="360"/>
        <v>0</v>
      </c>
      <c r="X219" s="174">
        <f t="shared" si="361"/>
        <v>0</v>
      </c>
      <c r="Y219" s="105">
        <f t="shared" si="362"/>
        <v>0</v>
      </c>
      <c r="AA219" s="106">
        <f t="shared" si="363"/>
        <v>0</v>
      </c>
      <c r="AB219" s="174">
        <f t="shared" si="364"/>
        <v>0</v>
      </c>
      <c r="AC219" s="105">
        <f t="shared" si="365"/>
        <v>0</v>
      </c>
      <c r="AE219" s="106">
        <f t="shared" si="366"/>
        <v>0</v>
      </c>
      <c r="AF219" s="174">
        <f t="shared" si="367"/>
        <v>0</v>
      </c>
      <c r="AG219" s="105">
        <f t="shared" si="368"/>
        <v>0</v>
      </c>
      <c r="AI219" s="106">
        <f t="shared" si="369"/>
        <v>0</v>
      </c>
      <c r="AJ219" s="174">
        <f t="shared" si="370"/>
        <v>0</v>
      </c>
      <c r="AK219" s="105">
        <f t="shared" si="435"/>
        <v>0</v>
      </c>
      <c r="AM219" s="106">
        <f t="shared" si="371"/>
        <v>0</v>
      </c>
      <c r="AN219" s="174">
        <f t="shared" si="372"/>
        <v>0</v>
      </c>
      <c r="AO219" s="105">
        <f t="shared" si="436"/>
        <v>0</v>
      </c>
      <c r="AQ219" s="106">
        <f t="shared" si="373"/>
        <v>0</v>
      </c>
      <c r="AR219" s="174">
        <f t="shared" si="374"/>
        <v>0</v>
      </c>
      <c r="AS219" s="105">
        <f t="shared" si="437"/>
        <v>1</v>
      </c>
      <c r="AU219" s="105">
        <f t="shared" si="438"/>
        <v>1</v>
      </c>
      <c r="AW219" s="105">
        <f t="shared" si="439"/>
        <v>0</v>
      </c>
      <c r="AY219" s="105">
        <f t="shared" si="440"/>
        <v>0</v>
      </c>
      <c r="AZ219" s="106">
        <f t="shared" si="375"/>
        <v>0</v>
      </c>
      <c r="BG219" s="42" t="b">
        <f t="shared" si="376"/>
        <v>0</v>
      </c>
      <c r="BH219" s="42" t="str">
        <f t="shared" si="377"/>
        <v xml:space="preserve">  </v>
      </c>
      <c r="BJ219" s="42" t="b">
        <f t="shared" si="378"/>
        <v>0</v>
      </c>
      <c r="BK219" s="42" t="str">
        <f t="shared" si="379"/>
        <v xml:space="preserve">  </v>
      </c>
      <c r="BM219" s="42" t="b">
        <f t="shared" si="380"/>
        <v>0</v>
      </c>
      <c r="BN219" s="42" t="str">
        <f t="shared" si="381"/>
        <v xml:space="preserve">  </v>
      </c>
      <c r="BP219" s="42" t="b">
        <f t="shared" si="382"/>
        <v>0</v>
      </c>
      <c r="BQ219" s="42" t="str">
        <f t="shared" si="383"/>
        <v xml:space="preserve">  </v>
      </c>
      <c r="BS219" s="42" t="b">
        <f t="shared" si="384"/>
        <v>0</v>
      </c>
      <c r="BT219" s="47" t="str">
        <f t="shared" si="385"/>
        <v xml:space="preserve">  </v>
      </c>
      <c r="BV219" s="38" t="b">
        <f t="shared" si="386"/>
        <v>0</v>
      </c>
      <c r="BW219" s="38" t="str">
        <f t="shared" si="402"/>
        <v xml:space="preserve">  </v>
      </c>
      <c r="BY219" s="38" t="b">
        <f t="shared" si="387"/>
        <v>0</v>
      </c>
      <c r="BZ219" s="38" t="str">
        <f t="shared" si="388"/>
        <v xml:space="preserve">  </v>
      </c>
      <c r="CB219" s="38" t="b">
        <f t="shared" si="389"/>
        <v>0</v>
      </c>
      <c r="CC219" s="38" t="str">
        <f t="shared" si="390"/>
        <v xml:space="preserve">  </v>
      </c>
      <c r="CE219" s="38" t="b">
        <f t="shared" si="391"/>
        <v>0</v>
      </c>
      <c r="CF219" s="38" t="str">
        <f t="shared" si="392"/>
        <v xml:space="preserve">  </v>
      </c>
      <c r="CH219" s="38" t="b">
        <f t="shared" si="393"/>
        <v>0</v>
      </c>
      <c r="CI219" s="39" t="str">
        <f t="shared" si="394"/>
        <v xml:space="preserve">  </v>
      </c>
      <c r="CK219" s="67"/>
      <c r="CL219" s="67" t="b">
        <f t="shared" si="403"/>
        <v>0</v>
      </c>
      <c r="CM219" s="67" t="str">
        <f t="shared" si="395"/>
        <v xml:space="preserve">  </v>
      </c>
      <c r="CN219" s="67"/>
      <c r="CO219" s="67" t="b">
        <f t="shared" si="396"/>
        <v>0</v>
      </c>
      <c r="CP219" s="67" t="str">
        <f t="shared" si="397"/>
        <v xml:space="preserve">  </v>
      </c>
      <c r="CQ219" s="67"/>
      <c r="CR219" s="67" t="b">
        <f t="shared" si="404"/>
        <v>0</v>
      </c>
      <c r="CS219" s="67" t="str">
        <f t="shared" si="398"/>
        <v xml:space="preserve">  </v>
      </c>
      <c r="CT219" s="67"/>
      <c r="CU219" s="67" t="b">
        <f t="shared" si="405"/>
        <v>0</v>
      </c>
      <c r="CV219" s="68" t="str">
        <f t="shared" si="399"/>
        <v xml:space="preserve">  </v>
      </c>
      <c r="CW219" s="145">
        <f t="shared" si="406"/>
        <v>0</v>
      </c>
      <c r="CX219" s="146">
        <f t="shared" si="407"/>
        <v>0</v>
      </c>
    </row>
    <row r="220" spans="2:128">
      <c r="E220" t="str">
        <f t="shared" si="414"/>
        <v/>
      </c>
      <c r="F220" t="str">
        <f t="shared" si="415"/>
        <v/>
      </c>
      <c r="G220" t="str">
        <f t="shared" si="416"/>
        <v/>
      </c>
      <c r="L220" s="25" t="str">
        <f t="shared" si="400"/>
        <v>:</v>
      </c>
      <c r="O220" s="25" t="str">
        <f t="shared" si="401"/>
        <v>:</v>
      </c>
      <c r="Q220" s="73">
        <f t="shared" si="356"/>
        <v>0</v>
      </c>
      <c r="R220" s="73">
        <f t="shared" si="357"/>
        <v>1</v>
      </c>
      <c r="S220" s="73">
        <f t="shared" si="358"/>
        <v>1900</v>
      </c>
      <c r="U220" s="105">
        <f t="shared" si="359"/>
        <v>0</v>
      </c>
      <c r="W220" s="106">
        <f t="shared" si="360"/>
        <v>0</v>
      </c>
      <c r="X220" s="174">
        <f t="shared" si="361"/>
        <v>0</v>
      </c>
      <c r="Y220" s="105">
        <f t="shared" si="362"/>
        <v>0</v>
      </c>
      <c r="AA220" s="106">
        <f t="shared" si="363"/>
        <v>0</v>
      </c>
      <c r="AB220" s="174">
        <f t="shared" si="364"/>
        <v>0</v>
      </c>
      <c r="AC220" s="105">
        <f t="shared" si="365"/>
        <v>0</v>
      </c>
      <c r="AE220" s="106">
        <f t="shared" si="366"/>
        <v>0</v>
      </c>
      <c r="AF220" s="174">
        <f t="shared" si="367"/>
        <v>0</v>
      </c>
      <c r="AG220" s="105">
        <f t="shared" si="368"/>
        <v>0</v>
      </c>
      <c r="AI220" s="106">
        <f t="shared" si="369"/>
        <v>0</v>
      </c>
      <c r="AJ220" s="174">
        <f t="shared" si="370"/>
        <v>0</v>
      </c>
      <c r="AK220" s="105">
        <f t="shared" si="435"/>
        <v>0</v>
      </c>
      <c r="AM220" s="106">
        <f t="shared" si="371"/>
        <v>0</v>
      </c>
      <c r="AN220" s="174">
        <f t="shared" si="372"/>
        <v>0</v>
      </c>
      <c r="AO220" s="105">
        <f t="shared" si="436"/>
        <v>0</v>
      </c>
      <c r="AQ220" s="106">
        <f t="shared" si="373"/>
        <v>0</v>
      </c>
      <c r="AR220" s="174">
        <f t="shared" si="374"/>
        <v>0</v>
      </c>
      <c r="AS220" s="105">
        <f t="shared" si="437"/>
        <v>1</v>
      </c>
      <c r="AU220" s="105">
        <f t="shared" si="438"/>
        <v>1</v>
      </c>
      <c r="AW220" s="105">
        <f t="shared" si="439"/>
        <v>0</v>
      </c>
      <c r="AY220" s="105">
        <f t="shared" si="440"/>
        <v>0</v>
      </c>
      <c r="AZ220" s="106">
        <f t="shared" si="375"/>
        <v>0</v>
      </c>
      <c r="BG220" s="42" t="b">
        <f t="shared" si="376"/>
        <v>0</v>
      </c>
      <c r="BH220" s="42" t="str">
        <f t="shared" si="377"/>
        <v xml:space="preserve">  </v>
      </c>
      <c r="BJ220" s="42" t="b">
        <f t="shared" si="378"/>
        <v>0</v>
      </c>
      <c r="BK220" s="42" t="str">
        <f t="shared" si="379"/>
        <v xml:space="preserve">  </v>
      </c>
      <c r="BM220" s="42" t="b">
        <f t="shared" si="380"/>
        <v>0</v>
      </c>
      <c r="BN220" s="42" t="str">
        <f t="shared" si="381"/>
        <v xml:space="preserve">  </v>
      </c>
      <c r="BP220" s="42" t="b">
        <f t="shared" si="382"/>
        <v>0</v>
      </c>
      <c r="BQ220" s="42" t="str">
        <f t="shared" si="383"/>
        <v xml:space="preserve">  </v>
      </c>
      <c r="BS220" s="42" t="b">
        <f t="shared" si="384"/>
        <v>0</v>
      </c>
      <c r="BT220" s="47" t="str">
        <f t="shared" si="385"/>
        <v xml:space="preserve">  </v>
      </c>
      <c r="BV220" s="38" t="b">
        <f t="shared" si="386"/>
        <v>0</v>
      </c>
      <c r="BW220" s="38" t="str">
        <f t="shared" si="402"/>
        <v xml:space="preserve">  </v>
      </c>
      <c r="BY220" s="38" t="b">
        <f t="shared" si="387"/>
        <v>0</v>
      </c>
      <c r="BZ220" s="38" t="str">
        <f t="shared" si="388"/>
        <v xml:space="preserve">  </v>
      </c>
      <c r="CB220" s="38" t="b">
        <f t="shared" si="389"/>
        <v>0</v>
      </c>
      <c r="CC220" s="38" t="str">
        <f t="shared" si="390"/>
        <v xml:space="preserve">  </v>
      </c>
      <c r="CE220" s="38" t="b">
        <f t="shared" si="391"/>
        <v>0</v>
      </c>
      <c r="CF220" s="38" t="str">
        <f t="shared" si="392"/>
        <v xml:space="preserve">  </v>
      </c>
      <c r="CH220" s="38" t="b">
        <f t="shared" si="393"/>
        <v>0</v>
      </c>
      <c r="CI220" s="39" t="str">
        <f t="shared" si="394"/>
        <v xml:space="preserve">  </v>
      </c>
      <c r="CK220" s="67"/>
      <c r="CL220" s="67" t="b">
        <f t="shared" si="403"/>
        <v>0</v>
      </c>
      <c r="CM220" s="67" t="str">
        <f t="shared" si="395"/>
        <v xml:space="preserve">  </v>
      </c>
      <c r="CN220" s="67"/>
      <c r="CO220" s="67" t="b">
        <f t="shared" si="396"/>
        <v>0</v>
      </c>
      <c r="CP220" s="67" t="str">
        <f t="shared" si="397"/>
        <v xml:space="preserve">  </v>
      </c>
      <c r="CQ220" s="67"/>
      <c r="CR220" s="67" t="b">
        <f t="shared" si="404"/>
        <v>0</v>
      </c>
      <c r="CS220" s="67" t="str">
        <f t="shared" si="398"/>
        <v xml:space="preserve">  </v>
      </c>
      <c r="CT220" s="67"/>
      <c r="CU220" s="67" t="b">
        <f t="shared" si="405"/>
        <v>0</v>
      </c>
      <c r="CV220" s="68" t="str">
        <f t="shared" si="399"/>
        <v xml:space="preserve">  </v>
      </c>
      <c r="CW220" s="145">
        <f t="shared" si="406"/>
        <v>0</v>
      </c>
      <c r="CX220" s="146">
        <f t="shared" si="407"/>
        <v>0</v>
      </c>
    </row>
    <row r="221" spans="2:128">
      <c r="E221" t="str">
        <f t="shared" si="414"/>
        <v/>
      </c>
      <c r="F221" t="str">
        <f t="shared" si="415"/>
        <v/>
      </c>
      <c r="G221" t="str">
        <f t="shared" si="416"/>
        <v/>
      </c>
      <c r="L221" s="25" t="str">
        <f t="shared" si="400"/>
        <v>:</v>
      </c>
      <c r="O221" s="25" t="str">
        <f t="shared" si="401"/>
        <v>:</v>
      </c>
      <c r="Q221" s="73">
        <f t="shared" si="356"/>
        <v>0</v>
      </c>
      <c r="R221" s="73">
        <f t="shared" si="357"/>
        <v>1</v>
      </c>
      <c r="S221" s="73">
        <f t="shared" si="358"/>
        <v>1900</v>
      </c>
      <c r="U221" s="105">
        <f t="shared" si="359"/>
        <v>0</v>
      </c>
      <c r="W221" s="106">
        <f t="shared" si="360"/>
        <v>0</v>
      </c>
      <c r="X221" s="174">
        <f t="shared" si="361"/>
        <v>0</v>
      </c>
      <c r="Y221" s="105">
        <f t="shared" si="362"/>
        <v>0</v>
      </c>
      <c r="AA221" s="106">
        <f t="shared" si="363"/>
        <v>0</v>
      </c>
      <c r="AB221" s="174">
        <f t="shared" si="364"/>
        <v>0</v>
      </c>
      <c r="AC221" s="105">
        <f t="shared" si="365"/>
        <v>0</v>
      </c>
      <c r="AE221" s="106">
        <f t="shared" si="366"/>
        <v>0</v>
      </c>
      <c r="AF221" s="174">
        <f t="shared" si="367"/>
        <v>0</v>
      </c>
      <c r="AG221" s="105">
        <f t="shared" si="368"/>
        <v>0</v>
      </c>
      <c r="AI221" s="106">
        <f t="shared" si="369"/>
        <v>0</v>
      </c>
      <c r="AJ221" s="174">
        <f t="shared" si="370"/>
        <v>0</v>
      </c>
      <c r="AK221" s="105">
        <f t="shared" si="435"/>
        <v>0</v>
      </c>
      <c r="AM221" s="106">
        <f t="shared" si="371"/>
        <v>0</v>
      </c>
      <c r="AN221" s="174">
        <f t="shared" si="372"/>
        <v>0</v>
      </c>
      <c r="AO221" s="105">
        <f t="shared" si="436"/>
        <v>0</v>
      </c>
      <c r="AQ221" s="106">
        <f t="shared" si="373"/>
        <v>0</v>
      </c>
      <c r="AR221" s="174">
        <f t="shared" si="374"/>
        <v>0</v>
      </c>
      <c r="AS221" s="105">
        <f t="shared" si="437"/>
        <v>1</v>
      </c>
      <c r="AU221" s="105">
        <f t="shared" si="438"/>
        <v>1</v>
      </c>
      <c r="AW221" s="105">
        <f t="shared" si="439"/>
        <v>0</v>
      </c>
      <c r="AY221" s="105">
        <f t="shared" si="440"/>
        <v>0</v>
      </c>
      <c r="AZ221" s="106">
        <f t="shared" si="375"/>
        <v>0</v>
      </c>
      <c r="BG221" s="42" t="b">
        <f t="shared" si="376"/>
        <v>0</v>
      </c>
      <c r="BH221" s="42" t="str">
        <f t="shared" si="377"/>
        <v xml:space="preserve">  </v>
      </c>
      <c r="BJ221" s="42" t="b">
        <f t="shared" si="378"/>
        <v>0</v>
      </c>
      <c r="BK221" s="42" t="str">
        <f t="shared" si="379"/>
        <v xml:space="preserve">  </v>
      </c>
      <c r="BM221" s="42" t="b">
        <f t="shared" si="380"/>
        <v>0</v>
      </c>
      <c r="BN221" s="42" t="str">
        <f t="shared" si="381"/>
        <v xml:space="preserve">  </v>
      </c>
      <c r="BP221" s="42" t="b">
        <f t="shared" si="382"/>
        <v>0</v>
      </c>
      <c r="BQ221" s="42" t="str">
        <f t="shared" si="383"/>
        <v xml:space="preserve">  </v>
      </c>
      <c r="BS221" s="42" t="b">
        <f t="shared" si="384"/>
        <v>0</v>
      </c>
      <c r="BT221" s="47" t="str">
        <f t="shared" si="385"/>
        <v xml:space="preserve">  </v>
      </c>
      <c r="BV221" s="38" t="b">
        <f t="shared" si="386"/>
        <v>0</v>
      </c>
      <c r="BW221" s="38" t="str">
        <f t="shared" si="402"/>
        <v xml:space="preserve">  </v>
      </c>
      <c r="BY221" s="38" t="b">
        <f t="shared" si="387"/>
        <v>0</v>
      </c>
      <c r="BZ221" s="38" t="str">
        <f t="shared" si="388"/>
        <v xml:space="preserve">  </v>
      </c>
      <c r="CB221" s="38" t="b">
        <f t="shared" si="389"/>
        <v>0</v>
      </c>
      <c r="CC221" s="38" t="str">
        <f t="shared" si="390"/>
        <v xml:space="preserve">  </v>
      </c>
      <c r="CE221" s="38" t="b">
        <f t="shared" si="391"/>
        <v>0</v>
      </c>
      <c r="CF221" s="38" t="str">
        <f t="shared" si="392"/>
        <v xml:space="preserve">  </v>
      </c>
      <c r="CH221" s="38" t="b">
        <f t="shared" si="393"/>
        <v>0</v>
      </c>
      <c r="CI221" s="39" t="str">
        <f t="shared" si="394"/>
        <v xml:space="preserve">  </v>
      </c>
      <c r="CK221" s="67"/>
      <c r="CL221" s="67" t="b">
        <f t="shared" si="403"/>
        <v>0</v>
      </c>
      <c r="CM221" s="67" t="str">
        <f t="shared" si="395"/>
        <v xml:space="preserve">  </v>
      </c>
      <c r="CN221" s="67"/>
      <c r="CO221" s="67" t="b">
        <f t="shared" si="396"/>
        <v>0</v>
      </c>
      <c r="CP221" s="67" t="str">
        <f t="shared" si="397"/>
        <v xml:space="preserve">  </v>
      </c>
      <c r="CQ221" s="67"/>
      <c r="CR221" s="67" t="b">
        <f t="shared" si="404"/>
        <v>0</v>
      </c>
      <c r="CS221" s="67" t="str">
        <f t="shared" si="398"/>
        <v xml:space="preserve">  </v>
      </c>
      <c r="CT221" s="67"/>
      <c r="CU221" s="67" t="b">
        <f t="shared" si="405"/>
        <v>0</v>
      </c>
      <c r="CV221" s="68" t="str">
        <f t="shared" si="399"/>
        <v xml:space="preserve">  </v>
      </c>
      <c r="CW221" s="145">
        <f t="shared" si="406"/>
        <v>0</v>
      </c>
      <c r="CX221" s="146">
        <f t="shared" si="407"/>
        <v>0</v>
      </c>
    </row>
    <row r="222" spans="2:128">
      <c r="E222" t="str">
        <f t="shared" si="414"/>
        <v/>
      </c>
      <c r="F222" t="str">
        <f t="shared" si="415"/>
        <v/>
      </c>
      <c r="G222" t="str">
        <f t="shared" si="416"/>
        <v/>
      </c>
      <c r="L222" s="25" t="str">
        <f t="shared" si="400"/>
        <v>:</v>
      </c>
      <c r="O222" s="25" t="str">
        <f t="shared" si="401"/>
        <v>:</v>
      </c>
      <c r="Q222" s="73">
        <f t="shared" si="356"/>
        <v>0</v>
      </c>
      <c r="R222" s="73">
        <f t="shared" si="357"/>
        <v>1</v>
      </c>
      <c r="S222" s="73">
        <f t="shared" si="358"/>
        <v>1900</v>
      </c>
      <c r="U222" s="105">
        <f t="shared" si="359"/>
        <v>0</v>
      </c>
      <c r="W222" s="106">
        <f t="shared" si="360"/>
        <v>0</v>
      </c>
      <c r="X222" s="174">
        <f t="shared" si="361"/>
        <v>0</v>
      </c>
      <c r="Y222" s="105">
        <f t="shared" si="362"/>
        <v>0</v>
      </c>
      <c r="AA222" s="106">
        <f t="shared" si="363"/>
        <v>0</v>
      </c>
      <c r="AB222" s="174">
        <f t="shared" si="364"/>
        <v>0</v>
      </c>
      <c r="AC222" s="105">
        <f t="shared" si="365"/>
        <v>0</v>
      </c>
      <c r="AE222" s="106">
        <f t="shared" si="366"/>
        <v>0</v>
      </c>
      <c r="AF222" s="174">
        <f t="shared" si="367"/>
        <v>0</v>
      </c>
      <c r="AG222" s="105">
        <f t="shared" si="368"/>
        <v>0</v>
      </c>
      <c r="AI222" s="106">
        <f t="shared" si="369"/>
        <v>0</v>
      </c>
      <c r="AJ222" s="174">
        <f t="shared" si="370"/>
        <v>0</v>
      </c>
      <c r="AK222" s="105">
        <f t="shared" si="435"/>
        <v>0</v>
      </c>
      <c r="AM222" s="106">
        <f t="shared" si="371"/>
        <v>0</v>
      </c>
      <c r="AN222" s="174">
        <f t="shared" si="372"/>
        <v>0</v>
      </c>
      <c r="AO222" s="105">
        <f t="shared" si="436"/>
        <v>0</v>
      </c>
      <c r="AQ222" s="106">
        <f t="shared" si="373"/>
        <v>0</v>
      </c>
      <c r="AR222" s="174">
        <f t="shared" si="374"/>
        <v>0</v>
      </c>
      <c r="AS222" s="105">
        <f t="shared" si="437"/>
        <v>1</v>
      </c>
      <c r="AU222" s="105">
        <f t="shared" si="438"/>
        <v>1</v>
      </c>
      <c r="AW222" s="105">
        <f t="shared" si="439"/>
        <v>0</v>
      </c>
      <c r="AY222" s="105">
        <f t="shared" si="440"/>
        <v>0</v>
      </c>
      <c r="AZ222" s="106">
        <f t="shared" si="375"/>
        <v>0</v>
      </c>
      <c r="BG222" s="42" t="b">
        <f t="shared" si="376"/>
        <v>0</v>
      </c>
      <c r="BH222" s="42" t="str">
        <f t="shared" si="377"/>
        <v xml:space="preserve">  </v>
      </c>
      <c r="BJ222" s="42" t="b">
        <f t="shared" si="378"/>
        <v>0</v>
      </c>
      <c r="BK222" s="42" t="str">
        <f t="shared" si="379"/>
        <v xml:space="preserve">  </v>
      </c>
      <c r="BM222" s="42" t="b">
        <f t="shared" si="380"/>
        <v>0</v>
      </c>
      <c r="BN222" s="42" t="str">
        <f t="shared" si="381"/>
        <v xml:space="preserve">  </v>
      </c>
      <c r="BP222" s="42" t="b">
        <f t="shared" si="382"/>
        <v>0</v>
      </c>
      <c r="BQ222" s="42" t="str">
        <f t="shared" si="383"/>
        <v xml:space="preserve">  </v>
      </c>
      <c r="BS222" s="42" t="b">
        <f t="shared" si="384"/>
        <v>0</v>
      </c>
      <c r="BT222" s="47" t="str">
        <f t="shared" si="385"/>
        <v xml:space="preserve">  </v>
      </c>
      <c r="BV222" s="38" t="b">
        <f t="shared" si="386"/>
        <v>0</v>
      </c>
      <c r="BW222" s="38" t="str">
        <f t="shared" si="402"/>
        <v xml:space="preserve">  </v>
      </c>
      <c r="BY222" s="38" t="b">
        <f t="shared" si="387"/>
        <v>0</v>
      </c>
      <c r="BZ222" s="38" t="str">
        <f t="shared" si="388"/>
        <v xml:space="preserve">  </v>
      </c>
      <c r="CB222" s="38" t="b">
        <f t="shared" si="389"/>
        <v>0</v>
      </c>
      <c r="CC222" s="38" t="str">
        <f t="shared" si="390"/>
        <v xml:space="preserve">  </v>
      </c>
      <c r="CE222" s="38" t="b">
        <f t="shared" si="391"/>
        <v>0</v>
      </c>
      <c r="CF222" s="38" t="str">
        <f t="shared" si="392"/>
        <v xml:space="preserve">  </v>
      </c>
      <c r="CH222" s="38" t="b">
        <f t="shared" si="393"/>
        <v>0</v>
      </c>
      <c r="CI222" s="39" t="str">
        <f t="shared" si="394"/>
        <v xml:space="preserve">  </v>
      </c>
      <c r="CK222" s="67"/>
      <c r="CL222" s="67" t="b">
        <f t="shared" si="403"/>
        <v>0</v>
      </c>
      <c r="CM222" s="67" t="str">
        <f t="shared" si="395"/>
        <v xml:space="preserve">  </v>
      </c>
      <c r="CN222" s="67"/>
      <c r="CO222" s="67" t="b">
        <f t="shared" si="396"/>
        <v>0</v>
      </c>
      <c r="CP222" s="67" t="str">
        <f t="shared" si="397"/>
        <v xml:space="preserve">  </v>
      </c>
      <c r="CQ222" s="67"/>
      <c r="CR222" s="67" t="b">
        <f t="shared" si="404"/>
        <v>0</v>
      </c>
      <c r="CS222" s="67" t="str">
        <f t="shared" si="398"/>
        <v xml:space="preserve">  </v>
      </c>
      <c r="CT222" s="67"/>
      <c r="CU222" s="67" t="b">
        <f t="shared" si="405"/>
        <v>0</v>
      </c>
      <c r="CV222" s="68" t="str">
        <f t="shared" si="399"/>
        <v xml:space="preserve">  </v>
      </c>
      <c r="CW222" s="145">
        <f t="shared" si="406"/>
        <v>0</v>
      </c>
      <c r="CX222" s="146">
        <f t="shared" si="407"/>
        <v>0</v>
      </c>
    </row>
    <row r="223" spans="2:128">
      <c r="E223" t="str">
        <f t="shared" si="414"/>
        <v/>
      </c>
      <c r="F223" t="str">
        <f t="shared" si="415"/>
        <v/>
      </c>
      <c r="G223" t="str">
        <f t="shared" si="416"/>
        <v/>
      </c>
      <c r="L223" s="25" t="str">
        <f t="shared" si="400"/>
        <v>:</v>
      </c>
      <c r="O223" s="25" t="str">
        <f t="shared" si="401"/>
        <v>:</v>
      </c>
      <c r="Q223" s="73">
        <f t="shared" si="356"/>
        <v>0</v>
      </c>
      <c r="R223" s="73">
        <f t="shared" si="357"/>
        <v>1</v>
      </c>
      <c r="S223" s="73">
        <f t="shared" si="358"/>
        <v>1900</v>
      </c>
      <c r="U223" s="105">
        <f t="shared" si="359"/>
        <v>0</v>
      </c>
      <c r="W223" s="106">
        <f t="shared" si="360"/>
        <v>0</v>
      </c>
      <c r="X223" s="174">
        <f t="shared" si="361"/>
        <v>0</v>
      </c>
      <c r="Y223" s="105">
        <f t="shared" si="362"/>
        <v>0</v>
      </c>
      <c r="AA223" s="106">
        <f t="shared" si="363"/>
        <v>0</v>
      </c>
      <c r="AB223" s="174">
        <f t="shared" si="364"/>
        <v>0</v>
      </c>
      <c r="AC223" s="105">
        <f t="shared" si="365"/>
        <v>0</v>
      </c>
      <c r="AE223" s="106">
        <f t="shared" si="366"/>
        <v>0</v>
      </c>
      <c r="AF223" s="174">
        <f t="shared" si="367"/>
        <v>0</v>
      </c>
      <c r="AG223" s="105">
        <f t="shared" si="368"/>
        <v>0</v>
      </c>
      <c r="AI223" s="106">
        <f t="shared" si="369"/>
        <v>0</v>
      </c>
      <c r="AJ223" s="174">
        <f t="shared" si="370"/>
        <v>0</v>
      </c>
      <c r="AK223" s="105">
        <f t="shared" si="435"/>
        <v>0</v>
      </c>
      <c r="AM223" s="106">
        <f t="shared" si="371"/>
        <v>0</v>
      </c>
      <c r="AN223" s="174">
        <f t="shared" si="372"/>
        <v>0</v>
      </c>
      <c r="AO223" s="105">
        <f t="shared" si="436"/>
        <v>0</v>
      </c>
      <c r="AQ223" s="106">
        <f t="shared" si="373"/>
        <v>0</v>
      </c>
      <c r="AR223" s="174">
        <f t="shared" si="374"/>
        <v>0</v>
      </c>
      <c r="AS223" s="105">
        <f t="shared" si="437"/>
        <v>1</v>
      </c>
      <c r="AU223" s="105">
        <f t="shared" si="438"/>
        <v>1</v>
      </c>
      <c r="AW223" s="105">
        <f t="shared" si="439"/>
        <v>0</v>
      </c>
      <c r="AY223" s="105">
        <f t="shared" si="440"/>
        <v>0</v>
      </c>
      <c r="AZ223" s="106">
        <f t="shared" si="375"/>
        <v>0</v>
      </c>
      <c r="BG223" s="42" t="b">
        <f t="shared" si="376"/>
        <v>0</v>
      </c>
      <c r="BH223" s="42" t="str">
        <f t="shared" si="377"/>
        <v xml:space="preserve">  </v>
      </c>
      <c r="BJ223" s="42" t="b">
        <f t="shared" si="378"/>
        <v>0</v>
      </c>
      <c r="BK223" s="42" t="str">
        <f t="shared" si="379"/>
        <v xml:space="preserve">  </v>
      </c>
      <c r="BM223" s="42" t="b">
        <f t="shared" si="380"/>
        <v>0</v>
      </c>
      <c r="BN223" s="42" t="str">
        <f t="shared" si="381"/>
        <v xml:space="preserve">  </v>
      </c>
      <c r="BP223" s="42" t="b">
        <f t="shared" si="382"/>
        <v>0</v>
      </c>
      <c r="BQ223" s="42" t="str">
        <f t="shared" si="383"/>
        <v xml:space="preserve">  </v>
      </c>
      <c r="BS223" s="42" t="b">
        <f t="shared" si="384"/>
        <v>0</v>
      </c>
      <c r="BT223" s="47" t="str">
        <f t="shared" si="385"/>
        <v xml:space="preserve">  </v>
      </c>
      <c r="BV223" s="38" t="b">
        <f t="shared" si="386"/>
        <v>0</v>
      </c>
      <c r="BW223" s="38" t="str">
        <f t="shared" si="402"/>
        <v xml:space="preserve">  </v>
      </c>
      <c r="BY223" s="38" t="b">
        <f t="shared" si="387"/>
        <v>0</v>
      </c>
      <c r="BZ223" s="38" t="str">
        <f t="shared" si="388"/>
        <v xml:space="preserve">  </v>
      </c>
      <c r="CB223" s="38" t="b">
        <f t="shared" si="389"/>
        <v>0</v>
      </c>
      <c r="CC223" s="38" t="str">
        <f t="shared" si="390"/>
        <v xml:space="preserve">  </v>
      </c>
      <c r="CE223" s="38" t="b">
        <f t="shared" si="391"/>
        <v>0</v>
      </c>
      <c r="CF223" s="38" t="str">
        <f t="shared" si="392"/>
        <v xml:space="preserve">  </v>
      </c>
      <c r="CH223" s="38" t="b">
        <f t="shared" si="393"/>
        <v>0</v>
      </c>
      <c r="CI223" s="39" t="str">
        <f t="shared" si="394"/>
        <v xml:space="preserve">  </v>
      </c>
      <c r="CK223" s="67"/>
      <c r="CL223" s="67" t="b">
        <f t="shared" si="403"/>
        <v>0</v>
      </c>
      <c r="CM223" s="67" t="str">
        <f t="shared" si="395"/>
        <v xml:space="preserve">  </v>
      </c>
      <c r="CN223" s="67"/>
      <c r="CO223" s="67" t="b">
        <f t="shared" si="396"/>
        <v>0</v>
      </c>
      <c r="CP223" s="67" t="str">
        <f t="shared" si="397"/>
        <v xml:space="preserve">  </v>
      </c>
      <c r="CQ223" s="67"/>
      <c r="CR223" s="67" t="b">
        <f t="shared" si="404"/>
        <v>0</v>
      </c>
      <c r="CS223" s="67" t="str">
        <f t="shared" si="398"/>
        <v xml:space="preserve">  </v>
      </c>
      <c r="CT223" s="67"/>
      <c r="CU223" s="67" t="b">
        <f t="shared" si="405"/>
        <v>0</v>
      </c>
      <c r="CV223" s="68" t="str">
        <f t="shared" si="399"/>
        <v xml:space="preserve">  </v>
      </c>
      <c r="CW223" s="145">
        <f t="shared" si="406"/>
        <v>0</v>
      </c>
      <c r="CX223" s="146">
        <f t="shared" si="407"/>
        <v>0</v>
      </c>
    </row>
    <row r="224" spans="2:128">
      <c r="E224" t="str">
        <f t="shared" si="414"/>
        <v/>
      </c>
      <c r="F224" t="str">
        <f t="shared" si="415"/>
        <v/>
      </c>
      <c r="G224" t="str">
        <f t="shared" si="416"/>
        <v/>
      </c>
      <c r="L224" s="25" t="str">
        <f t="shared" si="400"/>
        <v>:</v>
      </c>
      <c r="O224" s="25" t="str">
        <f t="shared" si="401"/>
        <v>:</v>
      </c>
      <c r="Q224" s="73">
        <f t="shared" si="356"/>
        <v>0</v>
      </c>
      <c r="R224" s="73">
        <f t="shared" si="357"/>
        <v>1</v>
      </c>
      <c r="S224" s="73">
        <f t="shared" si="358"/>
        <v>1900</v>
      </c>
      <c r="U224" s="105">
        <f t="shared" si="359"/>
        <v>0</v>
      </c>
      <c r="W224" s="106">
        <f t="shared" si="360"/>
        <v>0</v>
      </c>
      <c r="X224" s="174">
        <f t="shared" si="361"/>
        <v>0</v>
      </c>
      <c r="Y224" s="105">
        <f t="shared" si="362"/>
        <v>0</v>
      </c>
      <c r="AA224" s="106">
        <f t="shared" si="363"/>
        <v>0</v>
      </c>
      <c r="AB224" s="174">
        <f t="shared" si="364"/>
        <v>0</v>
      </c>
      <c r="AC224" s="105">
        <f t="shared" si="365"/>
        <v>0</v>
      </c>
      <c r="AE224" s="106">
        <f t="shared" si="366"/>
        <v>0</v>
      </c>
      <c r="AF224" s="174">
        <f t="shared" si="367"/>
        <v>0</v>
      </c>
      <c r="AG224" s="105">
        <f t="shared" si="368"/>
        <v>0</v>
      </c>
      <c r="AI224" s="106">
        <f t="shared" si="369"/>
        <v>0</v>
      </c>
      <c r="AJ224" s="174">
        <f t="shared" si="370"/>
        <v>0</v>
      </c>
      <c r="AK224" s="105">
        <f t="shared" si="435"/>
        <v>0</v>
      </c>
      <c r="AM224" s="106">
        <f t="shared" si="371"/>
        <v>0</v>
      </c>
      <c r="AN224" s="174">
        <f t="shared" si="372"/>
        <v>0</v>
      </c>
      <c r="AO224" s="105">
        <f t="shared" si="436"/>
        <v>0</v>
      </c>
      <c r="AQ224" s="106">
        <f t="shared" si="373"/>
        <v>0</v>
      </c>
      <c r="AR224" s="174">
        <f t="shared" si="374"/>
        <v>0</v>
      </c>
      <c r="AS224" s="105">
        <f t="shared" si="437"/>
        <v>1</v>
      </c>
      <c r="AU224" s="105">
        <f t="shared" si="438"/>
        <v>1</v>
      </c>
      <c r="AW224" s="105">
        <f t="shared" si="439"/>
        <v>0</v>
      </c>
      <c r="AY224" s="105">
        <f t="shared" si="440"/>
        <v>0</v>
      </c>
      <c r="AZ224" s="106">
        <f t="shared" si="375"/>
        <v>0</v>
      </c>
      <c r="BG224" s="42" t="b">
        <f t="shared" si="376"/>
        <v>0</v>
      </c>
      <c r="BH224" s="42" t="str">
        <f t="shared" si="377"/>
        <v xml:space="preserve">  </v>
      </c>
      <c r="BJ224" s="42" t="b">
        <f t="shared" si="378"/>
        <v>0</v>
      </c>
      <c r="BK224" s="42" t="str">
        <f t="shared" si="379"/>
        <v xml:space="preserve">  </v>
      </c>
      <c r="BM224" s="42" t="b">
        <f t="shared" si="380"/>
        <v>0</v>
      </c>
      <c r="BN224" s="42" t="str">
        <f t="shared" si="381"/>
        <v xml:space="preserve">  </v>
      </c>
      <c r="BP224" s="42" t="b">
        <f t="shared" si="382"/>
        <v>0</v>
      </c>
      <c r="BQ224" s="42" t="str">
        <f t="shared" si="383"/>
        <v xml:space="preserve">  </v>
      </c>
      <c r="BS224" s="42" t="b">
        <f t="shared" si="384"/>
        <v>0</v>
      </c>
      <c r="BT224" s="47" t="str">
        <f t="shared" si="385"/>
        <v xml:space="preserve">  </v>
      </c>
      <c r="BV224" s="38" t="b">
        <f t="shared" si="386"/>
        <v>0</v>
      </c>
      <c r="BW224" s="38" t="str">
        <f t="shared" si="402"/>
        <v xml:space="preserve">  </v>
      </c>
      <c r="BY224" s="38" t="b">
        <f t="shared" si="387"/>
        <v>0</v>
      </c>
      <c r="BZ224" s="38" t="str">
        <f t="shared" si="388"/>
        <v xml:space="preserve">  </v>
      </c>
      <c r="CB224" s="38" t="b">
        <f t="shared" si="389"/>
        <v>0</v>
      </c>
      <c r="CC224" s="38" t="str">
        <f t="shared" si="390"/>
        <v xml:space="preserve">  </v>
      </c>
      <c r="CE224" s="38" t="b">
        <f t="shared" si="391"/>
        <v>0</v>
      </c>
      <c r="CF224" s="38" t="str">
        <f t="shared" si="392"/>
        <v xml:space="preserve">  </v>
      </c>
      <c r="CH224" s="38" t="b">
        <f t="shared" si="393"/>
        <v>0</v>
      </c>
      <c r="CI224" s="39" t="str">
        <f t="shared" si="394"/>
        <v xml:space="preserve">  </v>
      </c>
      <c r="CK224" s="67"/>
      <c r="CL224" s="67" t="b">
        <f t="shared" si="403"/>
        <v>0</v>
      </c>
      <c r="CM224" s="67" t="str">
        <f t="shared" si="395"/>
        <v xml:space="preserve">  </v>
      </c>
      <c r="CN224" s="67"/>
      <c r="CO224" s="67" t="b">
        <f t="shared" si="396"/>
        <v>0</v>
      </c>
      <c r="CP224" s="67" t="str">
        <f t="shared" si="397"/>
        <v xml:space="preserve">  </v>
      </c>
      <c r="CQ224" s="67"/>
      <c r="CR224" s="67" t="b">
        <f t="shared" si="404"/>
        <v>0</v>
      </c>
      <c r="CS224" s="67" t="str">
        <f t="shared" si="398"/>
        <v xml:space="preserve">  </v>
      </c>
      <c r="CT224" s="67"/>
      <c r="CU224" s="67" t="b">
        <f t="shared" si="405"/>
        <v>0</v>
      </c>
      <c r="CV224" s="68" t="str">
        <f t="shared" si="399"/>
        <v xml:space="preserve">  </v>
      </c>
      <c r="CW224" s="145">
        <f t="shared" si="406"/>
        <v>0</v>
      </c>
      <c r="CX224" s="146">
        <f t="shared" si="407"/>
        <v>0</v>
      </c>
    </row>
    <row r="225" spans="5:102">
      <c r="E225" t="str">
        <f t="shared" si="414"/>
        <v/>
      </c>
      <c r="F225" t="str">
        <f t="shared" si="415"/>
        <v/>
      </c>
      <c r="G225" t="str">
        <f t="shared" si="416"/>
        <v/>
      </c>
      <c r="L225" s="25" t="str">
        <f t="shared" si="400"/>
        <v>:</v>
      </c>
      <c r="O225" s="25" t="str">
        <f t="shared" si="401"/>
        <v>:</v>
      </c>
      <c r="Q225" s="73">
        <f t="shared" si="356"/>
        <v>0</v>
      </c>
      <c r="R225" s="73">
        <f t="shared" si="357"/>
        <v>1</v>
      </c>
      <c r="S225" s="73">
        <f t="shared" si="358"/>
        <v>1900</v>
      </c>
      <c r="U225" s="105">
        <f t="shared" si="359"/>
        <v>0</v>
      </c>
      <c r="W225" s="106">
        <f t="shared" si="360"/>
        <v>0</v>
      </c>
      <c r="X225" s="174">
        <f t="shared" si="361"/>
        <v>0</v>
      </c>
      <c r="Y225" s="105">
        <f t="shared" si="362"/>
        <v>0</v>
      </c>
      <c r="AA225" s="106">
        <f t="shared" si="363"/>
        <v>0</v>
      </c>
      <c r="AB225" s="174">
        <f t="shared" si="364"/>
        <v>0</v>
      </c>
      <c r="AC225" s="105">
        <f t="shared" si="365"/>
        <v>0</v>
      </c>
      <c r="AE225" s="106">
        <f t="shared" si="366"/>
        <v>0</v>
      </c>
      <c r="AF225" s="174">
        <f t="shared" si="367"/>
        <v>0</v>
      </c>
      <c r="AG225" s="105">
        <f t="shared" si="368"/>
        <v>0</v>
      </c>
      <c r="AI225" s="106">
        <f t="shared" si="369"/>
        <v>0</v>
      </c>
      <c r="AJ225" s="174">
        <f t="shared" si="370"/>
        <v>0</v>
      </c>
      <c r="AK225" s="105">
        <f t="shared" si="435"/>
        <v>0</v>
      </c>
      <c r="AM225" s="106">
        <f t="shared" si="371"/>
        <v>0</v>
      </c>
      <c r="AN225" s="174">
        <f t="shared" si="372"/>
        <v>0</v>
      </c>
      <c r="AO225" s="105">
        <f t="shared" si="436"/>
        <v>0</v>
      </c>
      <c r="AQ225" s="106">
        <f t="shared" si="373"/>
        <v>0</v>
      </c>
      <c r="AR225" s="174">
        <f t="shared" si="374"/>
        <v>0</v>
      </c>
      <c r="AS225" s="105">
        <f t="shared" si="437"/>
        <v>1</v>
      </c>
      <c r="AU225" s="105">
        <f t="shared" si="438"/>
        <v>1</v>
      </c>
      <c r="AW225" s="105">
        <f t="shared" si="439"/>
        <v>0</v>
      </c>
      <c r="AY225" s="105">
        <f t="shared" si="440"/>
        <v>0</v>
      </c>
      <c r="AZ225" s="106">
        <f t="shared" si="375"/>
        <v>0</v>
      </c>
      <c r="BG225" s="42" t="b">
        <f t="shared" si="376"/>
        <v>0</v>
      </c>
      <c r="BH225" s="42" t="str">
        <f t="shared" si="377"/>
        <v xml:space="preserve">  </v>
      </c>
      <c r="BJ225" s="42" t="b">
        <f t="shared" si="378"/>
        <v>0</v>
      </c>
      <c r="BK225" s="42" t="str">
        <f t="shared" si="379"/>
        <v xml:space="preserve">  </v>
      </c>
      <c r="BM225" s="42" t="b">
        <f t="shared" si="380"/>
        <v>0</v>
      </c>
      <c r="BN225" s="42" t="str">
        <f t="shared" si="381"/>
        <v xml:space="preserve">  </v>
      </c>
      <c r="BP225" s="42" t="b">
        <f t="shared" si="382"/>
        <v>0</v>
      </c>
      <c r="BQ225" s="42" t="str">
        <f t="shared" si="383"/>
        <v xml:space="preserve">  </v>
      </c>
      <c r="BS225" s="42" t="b">
        <f t="shared" si="384"/>
        <v>0</v>
      </c>
      <c r="BT225" s="47" t="str">
        <f t="shared" si="385"/>
        <v xml:space="preserve">  </v>
      </c>
      <c r="BV225" s="38" t="b">
        <f t="shared" si="386"/>
        <v>0</v>
      </c>
      <c r="BW225" s="38" t="str">
        <f t="shared" si="402"/>
        <v xml:space="preserve">  </v>
      </c>
      <c r="BY225" s="38" t="b">
        <f t="shared" si="387"/>
        <v>0</v>
      </c>
      <c r="BZ225" s="38" t="str">
        <f t="shared" si="388"/>
        <v xml:space="preserve">  </v>
      </c>
      <c r="CB225" s="38" t="b">
        <f t="shared" si="389"/>
        <v>0</v>
      </c>
      <c r="CC225" s="38" t="str">
        <f t="shared" si="390"/>
        <v xml:space="preserve">  </v>
      </c>
      <c r="CE225" s="38" t="b">
        <f t="shared" si="391"/>
        <v>0</v>
      </c>
      <c r="CF225" s="38" t="str">
        <f t="shared" si="392"/>
        <v xml:space="preserve">  </v>
      </c>
      <c r="CH225" s="38" t="b">
        <f t="shared" si="393"/>
        <v>0</v>
      </c>
      <c r="CI225" s="39" t="str">
        <f t="shared" si="394"/>
        <v xml:space="preserve">  </v>
      </c>
      <c r="CK225" s="67"/>
      <c r="CL225" s="67" t="b">
        <f t="shared" si="403"/>
        <v>0</v>
      </c>
      <c r="CM225" s="67" t="str">
        <f t="shared" si="395"/>
        <v xml:space="preserve">  </v>
      </c>
      <c r="CN225" s="67"/>
      <c r="CO225" s="67" t="b">
        <f t="shared" si="396"/>
        <v>0</v>
      </c>
      <c r="CP225" s="67" t="str">
        <f t="shared" si="397"/>
        <v xml:space="preserve">  </v>
      </c>
      <c r="CQ225" s="67"/>
      <c r="CR225" s="67" t="b">
        <f t="shared" si="404"/>
        <v>0</v>
      </c>
      <c r="CS225" s="67" t="str">
        <f t="shared" si="398"/>
        <v xml:space="preserve">  </v>
      </c>
      <c r="CT225" s="67"/>
      <c r="CU225" s="67" t="b">
        <f t="shared" si="405"/>
        <v>0</v>
      </c>
      <c r="CV225" s="68" t="str">
        <f t="shared" si="399"/>
        <v xml:space="preserve">  </v>
      </c>
      <c r="CW225" s="145">
        <f t="shared" si="406"/>
        <v>0</v>
      </c>
      <c r="CX225" s="146">
        <f t="shared" si="407"/>
        <v>0</v>
      </c>
    </row>
    <row r="226" spans="5:102">
      <c r="E226" t="str">
        <f t="shared" si="414"/>
        <v/>
      </c>
      <c r="F226" t="str">
        <f t="shared" si="415"/>
        <v/>
      </c>
      <c r="G226" t="str">
        <f t="shared" si="416"/>
        <v/>
      </c>
      <c r="L226" s="25" t="str">
        <f t="shared" si="400"/>
        <v>:</v>
      </c>
      <c r="O226" s="25" t="str">
        <f t="shared" si="401"/>
        <v>:</v>
      </c>
      <c r="Q226" s="73">
        <f t="shared" si="356"/>
        <v>0</v>
      </c>
      <c r="R226" s="73">
        <f t="shared" si="357"/>
        <v>1</v>
      </c>
      <c r="S226" s="73">
        <f t="shared" si="358"/>
        <v>1900</v>
      </c>
      <c r="U226" s="105">
        <f t="shared" si="359"/>
        <v>0</v>
      </c>
      <c r="W226" s="106">
        <f t="shared" si="360"/>
        <v>0</v>
      </c>
      <c r="X226" s="174">
        <f t="shared" si="361"/>
        <v>0</v>
      </c>
      <c r="Y226" s="105">
        <f t="shared" si="362"/>
        <v>0</v>
      </c>
      <c r="AA226" s="106">
        <f t="shared" si="363"/>
        <v>0</v>
      </c>
      <c r="AB226" s="174">
        <f t="shared" si="364"/>
        <v>0</v>
      </c>
      <c r="AC226" s="105">
        <f t="shared" si="365"/>
        <v>0</v>
      </c>
      <c r="AE226" s="106">
        <f t="shared" si="366"/>
        <v>0</v>
      </c>
      <c r="AF226" s="174">
        <f t="shared" si="367"/>
        <v>0</v>
      </c>
      <c r="AG226" s="105">
        <f t="shared" si="368"/>
        <v>0</v>
      </c>
      <c r="AI226" s="106">
        <f t="shared" si="369"/>
        <v>0</v>
      </c>
      <c r="AJ226" s="174">
        <f t="shared" si="370"/>
        <v>0</v>
      </c>
      <c r="AK226" s="105">
        <f t="shared" si="435"/>
        <v>0</v>
      </c>
      <c r="AM226" s="106">
        <f t="shared" si="371"/>
        <v>0</v>
      </c>
      <c r="AN226" s="174">
        <f t="shared" si="372"/>
        <v>0</v>
      </c>
      <c r="AO226" s="105">
        <f t="shared" si="436"/>
        <v>0</v>
      </c>
      <c r="AQ226" s="106">
        <f t="shared" si="373"/>
        <v>0</v>
      </c>
      <c r="AR226" s="174">
        <f t="shared" si="374"/>
        <v>0</v>
      </c>
      <c r="AS226" s="105">
        <f t="shared" si="437"/>
        <v>1</v>
      </c>
      <c r="AU226" s="105">
        <f t="shared" si="438"/>
        <v>1</v>
      </c>
      <c r="AW226" s="105">
        <f t="shared" si="439"/>
        <v>0</v>
      </c>
      <c r="AY226" s="105">
        <f t="shared" si="440"/>
        <v>0</v>
      </c>
      <c r="AZ226" s="106">
        <f t="shared" si="375"/>
        <v>0</v>
      </c>
      <c r="BG226" s="42" t="b">
        <f t="shared" si="376"/>
        <v>0</v>
      </c>
      <c r="BH226" s="42" t="str">
        <f t="shared" si="377"/>
        <v xml:space="preserve">  </v>
      </c>
      <c r="BJ226" s="42" t="b">
        <f t="shared" si="378"/>
        <v>0</v>
      </c>
      <c r="BK226" s="42" t="str">
        <f t="shared" si="379"/>
        <v xml:space="preserve">  </v>
      </c>
      <c r="BM226" s="42" t="b">
        <f t="shared" si="380"/>
        <v>0</v>
      </c>
      <c r="BN226" s="42" t="str">
        <f t="shared" si="381"/>
        <v xml:space="preserve">  </v>
      </c>
      <c r="BP226" s="42" t="b">
        <f t="shared" si="382"/>
        <v>0</v>
      </c>
      <c r="BQ226" s="42" t="str">
        <f t="shared" si="383"/>
        <v xml:space="preserve">  </v>
      </c>
      <c r="BS226" s="42" t="b">
        <f t="shared" si="384"/>
        <v>0</v>
      </c>
      <c r="BT226" s="47" t="str">
        <f t="shared" si="385"/>
        <v xml:space="preserve">  </v>
      </c>
      <c r="BV226" s="38" t="b">
        <f t="shared" si="386"/>
        <v>0</v>
      </c>
      <c r="BW226" s="38" t="str">
        <f t="shared" si="402"/>
        <v xml:space="preserve">  </v>
      </c>
      <c r="BY226" s="38" t="b">
        <f t="shared" si="387"/>
        <v>0</v>
      </c>
      <c r="BZ226" s="38" t="str">
        <f t="shared" si="388"/>
        <v xml:space="preserve">  </v>
      </c>
      <c r="CB226" s="38" t="b">
        <f t="shared" si="389"/>
        <v>0</v>
      </c>
      <c r="CC226" s="38" t="str">
        <f t="shared" si="390"/>
        <v xml:space="preserve">  </v>
      </c>
      <c r="CE226" s="38" t="b">
        <f t="shared" si="391"/>
        <v>0</v>
      </c>
      <c r="CF226" s="38" t="str">
        <f t="shared" si="392"/>
        <v xml:space="preserve">  </v>
      </c>
      <c r="CH226" s="38" t="b">
        <f t="shared" si="393"/>
        <v>0</v>
      </c>
      <c r="CI226" s="39" t="str">
        <f t="shared" si="394"/>
        <v xml:space="preserve">  </v>
      </c>
      <c r="CK226" s="67"/>
      <c r="CL226" s="67" t="b">
        <f t="shared" si="403"/>
        <v>0</v>
      </c>
      <c r="CM226" s="67" t="str">
        <f t="shared" si="395"/>
        <v xml:space="preserve">  </v>
      </c>
      <c r="CN226" s="67"/>
      <c r="CO226" s="67" t="b">
        <f t="shared" si="396"/>
        <v>0</v>
      </c>
      <c r="CP226" s="67" t="str">
        <f t="shared" si="397"/>
        <v xml:space="preserve">  </v>
      </c>
      <c r="CQ226" s="67"/>
      <c r="CR226" s="67" t="b">
        <f t="shared" si="404"/>
        <v>0</v>
      </c>
      <c r="CS226" s="67" t="str">
        <f t="shared" si="398"/>
        <v xml:space="preserve">  </v>
      </c>
      <c r="CT226" s="67"/>
      <c r="CU226" s="67" t="b">
        <f t="shared" si="405"/>
        <v>0</v>
      </c>
      <c r="CV226" s="68" t="str">
        <f t="shared" si="399"/>
        <v xml:space="preserve">  </v>
      </c>
      <c r="CW226" s="145">
        <f t="shared" si="406"/>
        <v>0</v>
      </c>
      <c r="CX226" s="146">
        <f t="shared" si="407"/>
        <v>0</v>
      </c>
    </row>
    <row r="227" spans="5:102">
      <c r="E227" t="str">
        <f t="shared" si="414"/>
        <v/>
      </c>
      <c r="F227" t="str">
        <f t="shared" si="415"/>
        <v/>
      </c>
      <c r="G227" t="str">
        <f t="shared" si="416"/>
        <v/>
      </c>
      <c r="L227" s="25" t="str">
        <f t="shared" si="400"/>
        <v>:</v>
      </c>
      <c r="O227" s="25" t="str">
        <f t="shared" si="401"/>
        <v>:</v>
      </c>
      <c r="Q227" s="73">
        <f t="shared" si="356"/>
        <v>0</v>
      </c>
      <c r="R227" s="73">
        <f t="shared" si="357"/>
        <v>1</v>
      </c>
      <c r="S227" s="73">
        <f t="shared" si="358"/>
        <v>1900</v>
      </c>
      <c r="U227" s="105">
        <f t="shared" si="359"/>
        <v>0</v>
      </c>
      <c r="W227" s="106">
        <f t="shared" si="360"/>
        <v>0</v>
      </c>
      <c r="X227" s="174">
        <f t="shared" si="361"/>
        <v>0</v>
      </c>
      <c r="Y227" s="105">
        <f t="shared" si="362"/>
        <v>0</v>
      </c>
      <c r="AA227" s="106">
        <f t="shared" si="363"/>
        <v>0</v>
      </c>
      <c r="AB227" s="174">
        <f t="shared" si="364"/>
        <v>0</v>
      </c>
      <c r="AC227" s="105">
        <f t="shared" si="365"/>
        <v>0</v>
      </c>
      <c r="AE227" s="106">
        <f t="shared" si="366"/>
        <v>0</v>
      </c>
      <c r="AF227" s="174">
        <f t="shared" si="367"/>
        <v>0</v>
      </c>
      <c r="AG227" s="105">
        <f t="shared" si="368"/>
        <v>0</v>
      </c>
      <c r="AI227" s="106">
        <f t="shared" si="369"/>
        <v>0</v>
      </c>
      <c r="AJ227" s="174">
        <f t="shared" si="370"/>
        <v>0</v>
      </c>
      <c r="AK227" s="105">
        <f t="shared" si="435"/>
        <v>0</v>
      </c>
      <c r="AM227" s="106">
        <f t="shared" si="371"/>
        <v>0</v>
      </c>
      <c r="AN227" s="174">
        <f t="shared" si="372"/>
        <v>0</v>
      </c>
      <c r="AO227" s="105">
        <f t="shared" si="436"/>
        <v>0</v>
      </c>
      <c r="AQ227" s="106">
        <f t="shared" si="373"/>
        <v>0</v>
      </c>
      <c r="AR227" s="174">
        <f t="shared" si="374"/>
        <v>0</v>
      </c>
      <c r="AS227" s="105">
        <f t="shared" si="437"/>
        <v>1</v>
      </c>
      <c r="AU227" s="105">
        <f t="shared" si="438"/>
        <v>1</v>
      </c>
      <c r="AW227" s="105">
        <f t="shared" si="439"/>
        <v>0</v>
      </c>
      <c r="AY227" s="105">
        <f t="shared" si="440"/>
        <v>0</v>
      </c>
      <c r="AZ227" s="106">
        <f t="shared" si="375"/>
        <v>0</v>
      </c>
      <c r="BG227" s="42" t="b">
        <f t="shared" si="376"/>
        <v>0</v>
      </c>
      <c r="BH227" s="42" t="str">
        <f t="shared" si="377"/>
        <v xml:space="preserve">  </v>
      </c>
      <c r="BJ227" s="42" t="b">
        <f t="shared" si="378"/>
        <v>0</v>
      </c>
      <c r="BK227" s="42" t="str">
        <f t="shared" si="379"/>
        <v xml:space="preserve">  </v>
      </c>
      <c r="BM227" s="42" t="b">
        <f t="shared" si="380"/>
        <v>0</v>
      </c>
      <c r="BN227" s="42" t="str">
        <f t="shared" si="381"/>
        <v xml:space="preserve">  </v>
      </c>
      <c r="BP227" s="42" t="b">
        <f t="shared" si="382"/>
        <v>0</v>
      </c>
      <c r="BQ227" s="42" t="str">
        <f t="shared" si="383"/>
        <v xml:space="preserve">  </v>
      </c>
      <c r="BS227" s="42" t="b">
        <f t="shared" si="384"/>
        <v>0</v>
      </c>
      <c r="BT227" s="47" t="str">
        <f t="shared" si="385"/>
        <v xml:space="preserve">  </v>
      </c>
      <c r="BV227" s="38" t="b">
        <f t="shared" si="386"/>
        <v>0</v>
      </c>
      <c r="BW227" s="38" t="str">
        <f t="shared" si="402"/>
        <v xml:space="preserve">  </v>
      </c>
      <c r="BY227" s="38" t="b">
        <f t="shared" si="387"/>
        <v>0</v>
      </c>
      <c r="BZ227" s="38" t="str">
        <f t="shared" si="388"/>
        <v xml:space="preserve">  </v>
      </c>
      <c r="CB227" s="38" t="b">
        <f t="shared" si="389"/>
        <v>0</v>
      </c>
      <c r="CC227" s="38" t="str">
        <f t="shared" si="390"/>
        <v xml:space="preserve">  </v>
      </c>
      <c r="CE227" s="38" t="b">
        <f t="shared" si="391"/>
        <v>0</v>
      </c>
      <c r="CF227" s="38" t="str">
        <f t="shared" si="392"/>
        <v xml:space="preserve">  </v>
      </c>
      <c r="CH227" s="38" t="b">
        <f t="shared" si="393"/>
        <v>0</v>
      </c>
      <c r="CI227" s="39" t="str">
        <f t="shared" si="394"/>
        <v xml:space="preserve">  </v>
      </c>
      <c r="CK227" s="67"/>
      <c r="CL227" s="67" t="b">
        <f t="shared" si="403"/>
        <v>0</v>
      </c>
      <c r="CM227" s="67" t="str">
        <f t="shared" si="395"/>
        <v xml:space="preserve">  </v>
      </c>
      <c r="CN227" s="67"/>
      <c r="CO227" s="67" t="b">
        <f t="shared" si="396"/>
        <v>0</v>
      </c>
      <c r="CP227" s="67" t="str">
        <f t="shared" si="397"/>
        <v xml:space="preserve">  </v>
      </c>
      <c r="CQ227" s="67"/>
      <c r="CR227" s="67" t="b">
        <f t="shared" si="404"/>
        <v>0</v>
      </c>
      <c r="CS227" s="67" t="str">
        <f t="shared" si="398"/>
        <v xml:space="preserve">  </v>
      </c>
      <c r="CT227" s="67"/>
      <c r="CU227" s="67" t="b">
        <f t="shared" si="405"/>
        <v>0</v>
      </c>
      <c r="CV227" s="68" t="str">
        <f t="shared" si="399"/>
        <v xml:space="preserve">  </v>
      </c>
      <c r="CW227" s="145">
        <f t="shared" si="406"/>
        <v>0</v>
      </c>
      <c r="CX227" s="146">
        <f t="shared" si="407"/>
        <v>0</v>
      </c>
    </row>
    <row r="228" spans="5:102">
      <c r="E228" t="str">
        <f t="shared" si="414"/>
        <v/>
      </c>
      <c r="F228" t="str">
        <f t="shared" si="415"/>
        <v/>
      </c>
      <c r="G228" t="str">
        <f t="shared" si="416"/>
        <v/>
      </c>
      <c r="L228" s="25" t="str">
        <f t="shared" si="400"/>
        <v>:</v>
      </c>
      <c r="O228" s="25" t="str">
        <f t="shared" si="401"/>
        <v>:</v>
      </c>
      <c r="Q228" s="73">
        <f t="shared" si="356"/>
        <v>0</v>
      </c>
      <c r="R228" s="73">
        <f t="shared" si="357"/>
        <v>1</v>
      </c>
      <c r="S228" s="73">
        <f t="shared" si="358"/>
        <v>1900</v>
      </c>
      <c r="U228" s="105">
        <f t="shared" si="359"/>
        <v>0</v>
      </c>
      <c r="W228" s="106">
        <f t="shared" si="360"/>
        <v>0</v>
      </c>
      <c r="X228" s="174">
        <f t="shared" si="361"/>
        <v>0</v>
      </c>
      <c r="Y228" s="105">
        <f t="shared" si="362"/>
        <v>0</v>
      </c>
      <c r="AA228" s="106">
        <f t="shared" si="363"/>
        <v>0</v>
      </c>
      <c r="AB228" s="174">
        <f t="shared" si="364"/>
        <v>0</v>
      </c>
      <c r="AC228" s="105">
        <f t="shared" si="365"/>
        <v>0</v>
      </c>
      <c r="AE228" s="106">
        <f t="shared" si="366"/>
        <v>0</v>
      </c>
      <c r="AF228" s="174">
        <f t="shared" si="367"/>
        <v>0</v>
      </c>
      <c r="AG228" s="105">
        <f t="shared" si="368"/>
        <v>0</v>
      </c>
      <c r="AI228" s="106">
        <f t="shared" si="369"/>
        <v>0</v>
      </c>
      <c r="AJ228" s="174">
        <f t="shared" si="370"/>
        <v>0</v>
      </c>
      <c r="AK228" s="105">
        <f t="shared" si="435"/>
        <v>0</v>
      </c>
      <c r="AM228" s="106">
        <f t="shared" si="371"/>
        <v>0</v>
      </c>
      <c r="AN228" s="174">
        <f t="shared" si="372"/>
        <v>0</v>
      </c>
      <c r="AO228" s="105">
        <f t="shared" si="436"/>
        <v>0</v>
      </c>
      <c r="AQ228" s="106">
        <f t="shared" si="373"/>
        <v>0</v>
      </c>
      <c r="AR228" s="174">
        <f t="shared" si="374"/>
        <v>0</v>
      </c>
      <c r="AS228" s="105">
        <f t="shared" si="437"/>
        <v>1</v>
      </c>
      <c r="AU228" s="105">
        <f t="shared" si="438"/>
        <v>1</v>
      </c>
      <c r="AW228" s="105">
        <f t="shared" si="439"/>
        <v>0</v>
      </c>
      <c r="AY228" s="105">
        <f t="shared" si="440"/>
        <v>0</v>
      </c>
      <c r="AZ228" s="106">
        <f t="shared" si="375"/>
        <v>0</v>
      </c>
      <c r="BG228" s="42" t="b">
        <f t="shared" si="376"/>
        <v>0</v>
      </c>
      <c r="BH228" s="42" t="str">
        <f t="shared" si="377"/>
        <v xml:space="preserve">  </v>
      </c>
      <c r="BJ228" s="42" t="b">
        <f t="shared" si="378"/>
        <v>0</v>
      </c>
      <c r="BK228" s="42" t="str">
        <f t="shared" si="379"/>
        <v xml:space="preserve">  </v>
      </c>
      <c r="BM228" s="42" t="b">
        <f t="shared" si="380"/>
        <v>0</v>
      </c>
      <c r="BN228" s="42" t="str">
        <f t="shared" si="381"/>
        <v xml:space="preserve">  </v>
      </c>
      <c r="BP228" s="42" t="b">
        <f t="shared" si="382"/>
        <v>0</v>
      </c>
      <c r="BQ228" s="42" t="str">
        <f t="shared" si="383"/>
        <v xml:space="preserve">  </v>
      </c>
      <c r="BS228" s="42" t="b">
        <f t="shared" si="384"/>
        <v>0</v>
      </c>
      <c r="BT228" s="47" t="str">
        <f t="shared" si="385"/>
        <v xml:space="preserve">  </v>
      </c>
      <c r="BV228" s="38" t="b">
        <f t="shared" si="386"/>
        <v>0</v>
      </c>
      <c r="BW228" s="38" t="str">
        <f t="shared" si="402"/>
        <v xml:space="preserve">  </v>
      </c>
      <c r="BY228" s="38" t="b">
        <f t="shared" si="387"/>
        <v>0</v>
      </c>
      <c r="BZ228" s="38" t="str">
        <f t="shared" si="388"/>
        <v xml:space="preserve">  </v>
      </c>
      <c r="CB228" s="38" t="b">
        <f t="shared" si="389"/>
        <v>0</v>
      </c>
      <c r="CC228" s="38" t="str">
        <f t="shared" si="390"/>
        <v xml:space="preserve">  </v>
      </c>
      <c r="CE228" s="38" t="b">
        <f t="shared" si="391"/>
        <v>0</v>
      </c>
      <c r="CF228" s="38" t="str">
        <f t="shared" si="392"/>
        <v xml:space="preserve">  </v>
      </c>
      <c r="CH228" s="38" t="b">
        <f t="shared" si="393"/>
        <v>0</v>
      </c>
      <c r="CI228" s="39" t="str">
        <f t="shared" si="394"/>
        <v xml:space="preserve">  </v>
      </c>
      <c r="CK228" s="67"/>
      <c r="CL228" s="67" t="b">
        <f t="shared" si="403"/>
        <v>0</v>
      </c>
      <c r="CM228" s="67" t="str">
        <f t="shared" si="395"/>
        <v xml:space="preserve">  </v>
      </c>
      <c r="CN228" s="67"/>
      <c r="CO228" s="67" t="b">
        <f t="shared" si="396"/>
        <v>0</v>
      </c>
      <c r="CP228" s="67" t="str">
        <f t="shared" si="397"/>
        <v xml:space="preserve">  </v>
      </c>
      <c r="CQ228" s="67"/>
      <c r="CR228" s="67" t="b">
        <f t="shared" si="404"/>
        <v>0</v>
      </c>
      <c r="CS228" s="67" t="str">
        <f t="shared" si="398"/>
        <v xml:space="preserve">  </v>
      </c>
      <c r="CT228" s="67"/>
      <c r="CU228" s="67" t="b">
        <f t="shared" si="405"/>
        <v>0</v>
      </c>
      <c r="CV228" s="68" t="str">
        <f t="shared" si="399"/>
        <v xml:space="preserve">  </v>
      </c>
      <c r="CW228" s="145">
        <f t="shared" si="406"/>
        <v>0</v>
      </c>
      <c r="CX228" s="146">
        <f t="shared" si="407"/>
        <v>0</v>
      </c>
    </row>
    <row r="229" spans="5:102">
      <c r="E229" t="str">
        <f t="shared" si="414"/>
        <v/>
      </c>
      <c r="F229" t="str">
        <f t="shared" si="415"/>
        <v/>
      </c>
      <c r="G229" t="str">
        <f t="shared" si="416"/>
        <v/>
      </c>
      <c r="L229" s="25" t="str">
        <f t="shared" si="400"/>
        <v>:</v>
      </c>
      <c r="O229" s="25" t="str">
        <f t="shared" si="401"/>
        <v>:</v>
      </c>
      <c r="Q229" s="73">
        <f t="shared" si="356"/>
        <v>0</v>
      </c>
      <c r="R229" s="73">
        <f t="shared" si="357"/>
        <v>1</v>
      </c>
      <c r="S229" s="73">
        <f t="shared" si="358"/>
        <v>1900</v>
      </c>
      <c r="U229" s="105">
        <f t="shared" si="359"/>
        <v>0</v>
      </c>
      <c r="W229" s="106">
        <f t="shared" si="360"/>
        <v>0</v>
      </c>
      <c r="X229" s="174">
        <f t="shared" si="361"/>
        <v>0</v>
      </c>
      <c r="Y229" s="105">
        <f t="shared" si="362"/>
        <v>0</v>
      </c>
      <c r="AA229" s="106">
        <f t="shared" si="363"/>
        <v>0</v>
      </c>
      <c r="AB229" s="174">
        <f t="shared" si="364"/>
        <v>0</v>
      </c>
      <c r="AC229" s="105">
        <f t="shared" si="365"/>
        <v>0</v>
      </c>
      <c r="AE229" s="106">
        <f t="shared" si="366"/>
        <v>0</v>
      </c>
      <c r="AF229" s="174">
        <f t="shared" si="367"/>
        <v>0</v>
      </c>
      <c r="AG229" s="105">
        <f t="shared" si="368"/>
        <v>0</v>
      </c>
      <c r="AI229" s="106">
        <f t="shared" si="369"/>
        <v>0</v>
      </c>
      <c r="AJ229" s="174">
        <f t="shared" si="370"/>
        <v>0</v>
      </c>
      <c r="AK229" s="105">
        <f t="shared" si="435"/>
        <v>0</v>
      </c>
      <c r="AM229" s="106">
        <f t="shared" si="371"/>
        <v>0</v>
      </c>
      <c r="AN229" s="174">
        <f t="shared" si="372"/>
        <v>0</v>
      </c>
      <c r="AO229" s="105">
        <f t="shared" si="436"/>
        <v>0</v>
      </c>
      <c r="AQ229" s="106">
        <f t="shared" si="373"/>
        <v>0</v>
      </c>
      <c r="AR229" s="174">
        <f t="shared" si="374"/>
        <v>0</v>
      </c>
      <c r="AS229" s="105">
        <f t="shared" si="437"/>
        <v>1</v>
      </c>
      <c r="AU229" s="105">
        <f t="shared" si="438"/>
        <v>1</v>
      </c>
      <c r="AW229" s="105">
        <f t="shared" si="439"/>
        <v>0</v>
      </c>
      <c r="AY229" s="105">
        <f t="shared" si="440"/>
        <v>0</v>
      </c>
      <c r="AZ229" s="106">
        <f t="shared" si="375"/>
        <v>0</v>
      </c>
      <c r="BG229" s="42" t="b">
        <f t="shared" si="376"/>
        <v>0</v>
      </c>
      <c r="BH229" s="42" t="str">
        <f t="shared" si="377"/>
        <v xml:space="preserve">  </v>
      </c>
      <c r="BJ229" s="42" t="b">
        <f t="shared" si="378"/>
        <v>0</v>
      </c>
      <c r="BK229" s="42" t="str">
        <f t="shared" si="379"/>
        <v xml:space="preserve">  </v>
      </c>
      <c r="BM229" s="42" t="b">
        <f t="shared" si="380"/>
        <v>0</v>
      </c>
      <c r="BN229" s="42" t="str">
        <f t="shared" si="381"/>
        <v xml:space="preserve">  </v>
      </c>
      <c r="BP229" s="42" t="b">
        <f t="shared" si="382"/>
        <v>0</v>
      </c>
      <c r="BQ229" s="42" t="str">
        <f t="shared" si="383"/>
        <v xml:space="preserve">  </v>
      </c>
      <c r="BS229" s="42" t="b">
        <f t="shared" si="384"/>
        <v>0</v>
      </c>
      <c r="BT229" s="47" t="str">
        <f t="shared" si="385"/>
        <v xml:space="preserve">  </v>
      </c>
      <c r="BV229" s="38" t="b">
        <f t="shared" si="386"/>
        <v>0</v>
      </c>
      <c r="BW229" s="38" t="str">
        <f t="shared" si="402"/>
        <v xml:space="preserve">  </v>
      </c>
      <c r="BY229" s="38" t="b">
        <f t="shared" si="387"/>
        <v>0</v>
      </c>
      <c r="BZ229" s="38" t="str">
        <f t="shared" si="388"/>
        <v xml:space="preserve">  </v>
      </c>
      <c r="CB229" s="38" t="b">
        <f t="shared" si="389"/>
        <v>0</v>
      </c>
      <c r="CC229" s="38" t="str">
        <f t="shared" si="390"/>
        <v xml:space="preserve">  </v>
      </c>
      <c r="CE229" s="38" t="b">
        <f t="shared" si="391"/>
        <v>0</v>
      </c>
      <c r="CF229" s="38" t="str">
        <f t="shared" si="392"/>
        <v xml:space="preserve">  </v>
      </c>
      <c r="CH229" s="38" t="b">
        <f t="shared" si="393"/>
        <v>0</v>
      </c>
      <c r="CI229" s="39" t="str">
        <f t="shared" si="394"/>
        <v xml:space="preserve">  </v>
      </c>
      <c r="CK229" s="67"/>
      <c r="CL229" s="67" t="b">
        <f t="shared" si="403"/>
        <v>0</v>
      </c>
      <c r="CM229" s="67" t="str">
        <f t="shared" si="395"/>
        <v xml:space="preserve">  </v>
      </c>
      <c r="CN229" s="67"/>
      <c r="CO229" s="67" t="b">
        <f t="shared" si="396"/>
        <v>0</v>
      </c>
      <c r="CP229" s="67" t="str">
        <f t="shared" si="397"/>
        <v xml:space="preserve">  </v>
      </c>
      <c r="CQ229" s="67"/>
      <c r="CR229" s="67" t="b">
        <f t="shared" si="404"/>
        <v>0</v>
      </c>
      <c r="CS229" s="67" t="str">
        <f t="shared" si="398"/>
        <v xml:space="preserve">  </v>
      </c>
      <c r="CT229" s="67"/>
      <c r="CU229" s="67" t="b">
        <f t="shared" si="405"/>
        <v>0</v>
      </c>
      <c r="CV229" s="68" t="str">
        <f t="shared" si="399"/>
        <v xml:space="preserve">  </v>
      </c>
      <c r="CW229" s="145">
        <f t="shared" si="406"/>
        <v>0</v>
      </c>
      <c r="CX229" s="146">
        <f t="shared" si="407"/>
        <v>0</v>
      </c>
    </row>
    <row r="230" spans="5:102">
      <c r="E230" t="str">
        <f t="shared" si="414"/>
        <v/>
      </c>
      <c r="F230" t="str">
        <f t="shared" si="415"/>
        <v/>
      </c>
      <c r="G230" t="str">
        <f t="shared" si="416"/>
        <v/>
      </c>
      <c r="L230" s="25" t="str">
        <f t="shared" si="400"/>
        <v>:</v>
      </c>
      <c r="O230" s="25" t="str">
        <f t="shared" si="401"/>
        <v>:</v>
      </c>
      <c r="Q230" s="73">
        <f t="shared" si="356"/>
        <v>0</v>
      </c>
      <c r="R230" s="73">
        <f t="shared" si="357"/>
        <v>1</v>
      </c>
      <c r="S230" s="73">
        <f t="shared" si="358"/>
        <v>1900</v>
      </c>
      <c r="U230" s="105">
        <f t="shared" si="359"/>
        <v>0</v>
      </c>
      <c r="W230" s="106">
        <f t="shared" si="360"/>
        <v>0</v>
      </c>
      <c r="X230" s="174">
        <f t="shared" si="361"/>
        <v>0</v>
      </c>
      <c r="Y230" s="105">
        <f t="shared" si="362"/>
        <v>0</v>
      </c>
      <c r="AA230" s="106">
        <f t="shared" si="363"/>
        <v>0</v>
      </c>
      <c r="AB230" s="174">
        <f t="shared" si="364"/>
        <v>0</v>
      </c>
      <c r="AC230" s="105">
        <f t="shared" si="365"/>
        <v>0</v>
      </c>
      <c r="AE230" s="106">
        <f t="shared" si="366"/>
        <v>0</v>
      </c>
      <c r="AF230" s="174">
        <f t="shared" si="367"/>
        <v>0</v>
      </c>
      <c r="AG230" s="105">
        <f t="shared" si="368"/>
        <v>0</v>
      </c>
      <c r="AI230" s="106">
        <f t="shared" si="369"/>
        <v>0</v>
      </c>
      <c r="AJ230" s="174">
        <f t="shared" si="370"/>
        <v>0</v>
      </c>
      <c r="AK230" s="105">
        <f t="shared" si="435"/>
        <v>0</v>
      </c>
      <c r="AM230" s="106">
        <f t="shared" si="371"/>
        <v>0</v>
      </c>
      <c r="AN230" s="174">
        <f t="shared" si="372"/>
        <v>0</v>
      </c>
      <c r="AO230" s="105">
        <f t="shared" si="436"/>
        <v>0</v>
      </c>
      <c r="AQ230" s="106">
        <f t="shared" si="373"/>
        <v>0</v>
      </c>
      <c r="AR230" s="174">
        <f t="shared" si="374"/>
        <v>0</v>
      </c>
      <c r="AS230" s="105">
        <f t="shared" si="437"/>
        <v>1</v>
      </c>
      <c r="AU230" s="105">
        <f t="shared" si="438"/>
        <v>1</v>
      </c>
      <c r="AW230" s="105">
        <f t="shared" si="439"/>
        <v>0</v>
      </c>
      <c r="AY230" s="105">
        <f t="shared" si="440"/>
        <v>0</v>
      </c>
      <c r="AZ230" s="106">
        <f t="shared" si="375"/>
        <v>0</v>
      </c>
      <c r="BG230" s="42" t="b">
        <f t="shared" si="376"/>
        <v>0</v>
      </c>
      <c r="BH230" s="42" t="str">
        <f t="shared" si="377"/>
        <v xml:space="preserve">  </v>
      </c>
      <c r="BJ230" s="42" t="b">
        <f t="shared" si="378"/>
        <v>0</v>
      </c>
      <c r="BK230" s="42" t="str">
        <f t="shared" si="379"/>
        <v xml:space="preserve">  </v>
      </c>
      <c r="BM230" s="42" t="b">
        <f t="shared" si="380"/>
        <v>0</v>
      </c>
      <c r="BN230" s="42" t="str">
        <f t="shared" si="381"/>
        <v xml:space="preserve">  </v>
      </c>
      <c r="BP230" s="42" t="b">
        <f t="shared" si="382"/>
        <v>0</v>
      </c>
      <c r="BQ230" s="42" t="str">
        <f t="shared" si="383"/>
        <v xml:space="preserve">  </v>
      </c>
      <c r="BS230" s="42" t="b">
        <f t="shared" si="384"/>
        <v>0</v>
      </c>
      <c r="BT230" s="47" t="str">
        <f t="shared" si="385"/>
        <v xml:space="preserve">  </v>
      </c>
      <c r="BV230" s="38" t="b">
        <f t="shared" si="386"/>
        <v>0</v>
      </c>
      <c r="BW230" s="38" t="str">
        <f t="shared" si="402"/>
        <v xml:space="preserve">  </v>
      </c>
      <c r="BY230" s="38" t="b">
        <f t="shared" si="387"/>
        <v>0</v>
      </c>
      <c r="BZ230" s="38" t="str">
        <f t="shared" si="388"/>
        <v xml:space="preserve">  </v>
      </c>
      <c r="CB230" s="38" t="b">
        <f t="shared" si="389"/>
        <v>0</v>
      </c>
      <c r="CC230" s="38" t="str">
        <f t="shared" si="390"/>
        <v xml:space="preserve">  </v>
      </c>
      <c r="CE230" s="38" t="b">
        <f t="shared" si="391"/>
        <v>0</v>
      </c>
      <c r="CF230" s="38" t="str">
        <f t="shared" si="392"/>
        <v xml:space="preserve">  </v>
      </c>
      <c r="CH230" s="38" t="b">
        <f t="shared" si="393"/>
        <v>0</v>
      </c>
      <c r="CI230" s="39" t="str">
        <f t="shared" si="394"/>
        <v xml:space="preserve">  </v>
      </c>
      <c r="CK230" s="67"/>
      <c r="CL230" s="67" t="b">
        <f t="shared" si="403"/>
        <v>0</v>
      </c>
      <c r="CM230" s="67" t="str">
        <f t="shared" si="395"/>
        <v xml:space="preserve">  </v>
      </c>
      <c r="CN230" s="67"/>
      <c r="CO230" s="67" t="b">
        <f t="shared" si="396"/>
        <v>0</v>
      </c>
      <c r="CP230" s="67" t="str">
        <f t="shared" si="397"/>
        <v xml:space="preserve">  </v>
      </c>
      <c r="CQ230" s="67"/>
      <c r="CR230" s="67" t="b">
        <f t="shared" si="404"/>
        <v>0</v>
      </c>
      <c r="CS230" s="67" t="str">
        <f t="shared" si="398"/>
        <v xml:space="preserve">  </v>
      </c>
      <c r="CT230" s="67"/>
      <c r="CU230" s="67" t="b">
        <f t="shared" si="405"/>
        <v>0</v>
      </c>
      <c r="CV230" s="68" t="str">
        <f t="shared" si="399"/>
        <v xml:space="preserve">  </v>
      </c>
      <c r="CW230" s="145">
        <f t="shared" si="406"/>
        <v>0</v>
      </c>
      <c r="CX230" s="146">
        <f t="shared" si="407"/>
        <v>0</v>
      </c>
    </row>
    <row r="231" spans="5:102">
      <c r="E231" t="str">
        <f t="shared" si="414"/>
        <v/>
      </c>
      <c r="F231" t="str">
        <f t="shared" si="415"/>
        <v/>
      </c>
      <c r="G231" t="str">
        <f t="shared" si="416"/>
        <v/>
      </c>
      <c r="L231" s="25" t="str">
        <f t="shared" si="400"/>
        <v>:</v>
      </c>
      <c r="O231" s="25" t="str">
        <f t="shared" si="401"/>
        <v>:</v>
      </c>
      <c r="Q231" s="73">
        <f t="shared" si="356"/>
        <v>0</v>
      </c>
      <c r="R231" s="73">
        <f t="shared" si="357"/>
        <v>1</v>
      </c>
      <c r="S231" s="73">
        <f t="shared" si="358"/>
        <v>1900</v>
      </c>
      <c r="U231" s="105">
        <f t="shared" si="359"/>
        <v>0</v>
      </c>
      <c r="W231" s="106">
        <f t="shared" si="360"/>
        <v>0</v>
      </c>
      <c r="X231" s="174">
        <f t="shared" si="361"/>
        <v>0</v>
      </c>
      <c r="Y231" s="105">
        <f t="shared" si="362"/>
        <v>0</v>
      </c>
      <c r="AA231" s="106">
        <f t="shared" si="363"/>
        <v>0</v>
      </c>
      <c r="AB231" s="174">
        <f t="shared" si="364"/>
        <v>0</v>
      </c>
      <c r="AC231" s="105">
        <f t="shared" si="365"/>
        <v>0</v>
      </c>
      <c r="AE231" s="106">
        <f t="shared" si="366"/>
        <v>0</v>
      </c>
      <c r="AF231" s="174">
        <f t="shared" si="367"/>
        <v>0</v>
      </c>
      <c r="AG231" s="105">
        <f t="shared" si="368"/>
        <v>0</v>
      </c>
      <c r="AI231" s="106">
        <f t="shared" si="369"/>
        <v>0</v>
      </c>
      <c r="AJ231" s="174">
        <f t="shared" si="370"/>
        <v>0</v>
      </c>
      <c r="AK231" s="105">
        <f t="shared" si="435"/>
        <v>0</v>
      </c>
      <c r="AM231" s="106">
        <f t="shared" si="371"/>
        <v>0</v>
      </c>
      <c r="AN231" s="174">
        <f t="shared" si="372"/>
        <v>0</v>
      </c>
      <c r="AO231" s="105">
        <f t="shared" si="436"/>
        <v>0</v>
      </c>
      <c r="AQ231" s="106">
        <f t="shared" si="373"/>
        <v>0</v>
      </c>
      <c r="AR231" s="174">
        <f t="shared" si="374"/>
        <v>0</v>
      </c>
      <c r="AS231" s="105">
        <f t="shared" si="437"/>
        <v>1</v>
      </c>
      <c r="AU231" s="105">
        <f t="shared" si="438"/>
        <v>1</v>
      </c>
      <c r="AW231" s="105">
        <f t="shared" si="439"/>
        <v>0</v>
      </c>
      <c r="AY231" s="105">
        <f t="shared" si="440"/>
        <v>0</v>
      </c>
      <c r="AZ231" s="106">
        <f t="shared" si="375"/>
        <v>0</v>
      </c>
      <c r="BG231" s="42" t="b">
        <f t="shared" si="376"/>
        <v>0</v>
      </c>
      <c r="BH231" s="42" t="str">
        <f t="shared" si="377"/>
        <v xml:space="preserve">  </v>
      </c>
      <c r="BJ231" s="42" t="b">
        <f t="shared" si="378"/>
        <v>0</v>
      </c>
      <c r="BK231" s="42" t="str">
        <f t="shared" si="379"/>
        <v xml:space="preserve">  </v>
      </c>
      <c r="BM231" s="42" t="b">
        <f t="shared" si="380"/>
        <v>0</v>
      </c>
      <c r="BN231" s="42" t="str">
        <f t="shared" si="381"/>
        <v xml:space="preserve">  </v>
      </c>
      <c r="BP231" s="42" t="b">
        <f t="shared" si="382"/>
        <v>0</v>
      </c>
      <c r="BQ231" s="42" t="str">
        <f t="shared" si="383"/>
        <v xml:space="preserve">  </v>
      </c>
      <c r="BS231" s="42" t="b">
        <f t="shared" si="384"/>
        <v>0</v>
      </c>
      <c r="BT231" s="47" t="str">
        <f t="shared" si="385"/>
        <v xml:space="preserve">  </v>
      </c>
      <c r="BV231" s="38" t="b">
        <f t="shared" si="386"/>
        <v>0</v>
      </c>
      <c r="BW231" s="38" t="str">
        <f t="shared" si="402"/>
        <v xml:space="preserve">  </v>
      </c>
      <c r="BY231" s="38" t="b">
        <f t="shared" si="387"/>
        <v>0</v>
      </c>
      <c r="BZ231" s="38" t="str">
        <f t="shared" si="388"/>
        <v xml:space="preserve">  </v>
      </c>
      <c r="CB231" s="38" t="b">
        <f t="shared" si="389"/>
        <v>0</v>
      </c>
      <c r="CC231" s="38" t="str">
        <f t="shared" si="390"/>
        <v xml:space="preserve">  </v>
      </c>
      <c r="CE231" s="38" t="b">
        <f t="shared" si="391"/>
        <v>0</v>
      </c>
      <c r="CF231" s="38" t="str">
        <f t="shared" si="392"/>
        <v xml:space="preserve">  </v>
      </c>
      <c r="CH231" s="38" t="b">
        <f t="shared" si="393"/>
        <v>0</v>
      </c>
      <c r="CI231" s="39" t="str">
        <f t="shared" si="394"/>
        <v xml:space="preserve">  </v>
      </c>
      <c r="CK231" s="67"/>
      <c r="CL231" s="67" t="b">
        <f t="shared" si="403"/>
        <v>0</v>
      </c>
      <c r="CM231" s="67" t="str">
        <f t="shared" si="395"/>
        <v xml:space="preserve">  </v>
      </c>
      <c r="CN231" s="67"/>
      <c r="CO231" s="67" t="b">
        <f t="shared" si="396"/>
        <v>0</v>
      </c>
      <c r="CP231" s="67" t="str">
        <f t="shared" si="397"/>
        <v xml:space="preserve">  </v>
      </c>
      <c r="CQ231" s="67"/>
      <c r="CR231" s="67" t="b">
        <f t="shared" si="404"/>
        <v>0</v>
      </c>
      <c r="CS231" s="67" t="str">
        <f t="shared" si="398"/>
        <v xml:space="preserve">  </v>
      </c>
      <c r="CT231" s="67"/>
      <c r="CU231" s="67" t="b">
        <f t="shared" si="405"/>
        <v>0</v>
      </c>
      <c r="CV231" s="68" t="str">
        <f t="shared" si="399"/>
        <v xml:space="preserve">  </v>
      </c>
      <c r="CW231" s="145">
        <f t="shared" si="406"/>
        <v>0</v>
      </c>
      <c r="CX231" s="146">
        <f t="shared" si="407"/>
        <v>0</v>
      </c>
    </row>
    <row r="232" spans="5:102">
      <c r="E232" t="str">
        <f t="shared" si="414"/>
        <v/>
      </c>
      <c r="F232" t="str">
        <f t="shared" si="415"/>
        <v/>
      </c>
      <c r="G232" t="str">
        <f t="shared" si="416"/>
        <v/>
      </c>
      <c r="L232" s="25" t="str">
        <f t="shared" si="400"/>
        <v>:</v>
      </c>
      <c r="O232" s="25" t="str">
        <f t="shared" si="401"/>
        <v>:</v>
      </c>
      <c r="Q232" s="73">
        <f t="shared" si="356"/>
        <v>0</v>
      </c>
      <c r="R232" s="73">
        <f t="shared" si="357"/>
        <v>1</v>
      </c>
      <c r="S232" s="73">
        <f t="shared" si="358"/>
        <v>1900</v>
      </c>
      <c r="U232" s="105">
        <f t="shared" si="359"/>
        <v>0</v>
      </c>
      <c r="W232" s="106">
        <f t="shared" si="360"/>
        <v>0</v>
      </c>
      <c r="X232" s="174">
        <f t="shared" si="361"/>
        <v>0</v>
      </c>
      <c r="Y232" s="105">
        <f t="shared" si="362"/>
        <v>0</v>
      </c>
      <c r="AA232" s="106">
        <f t="shared" si="363"/>
        <v>0</v>
      </c>
      <c r="AB232" s="174">
        <f t="shared" si="364"/>
        <v>0</v>
      </c>
      <c r="AC232" s="105">
        <f t="shared" si="365"/>
        <v>0</v>
      </c>
      <c r="AE232" s="106">
        <f t="shared" si="366"/>
        <v>0</v>
      </c>
      <c r="AF232" s="174">
        <f t="shared" si="367"/>
        <v>0</v>
      </c>
      <c r="AG232" s="105">
        <f t="shared" si="368"/>
        <v>0</v>
      </c>
      <c r="AI232" s="106">
        <f t="shared" si="369"/>
        <v>0</v>
      </c>
      <c r="AJ232" s="174">
        <f t="shared" si="370"/>
        <v>0</v>
      </c>
      <c r="AK232" s="105">
        <f t="shared" si="435"/>
        <v>0</v>
      </c>
      <c r="AM232" s="106">
        <f t="shared" si="371"/>
        <v>0</v>
      </c>
      <c r="AN232" s="174">
        <f t="shared" si="372"/>
        <v>0</v>
      </c>
      <c r="AO232" s="105">
        <f t="shared" si="436"/>
        <v>0</v>
      </c>
      <c r="AQ232" s="106">
        <f t="shared" si="373"/>
        <v>0</v>
      </c>
      <c r="AR232" s="174">
        <f t="shared" si="374"/>
        <v>0</v>
      </c>
      <c r="AS232" s="105">
        <f t="shared" si="437"/>
        <v>1</v>
      </c>
      <c r="AU232" s="105">
        <f t="shared" si="438"/>
        <v>1</v>
      </c>
      <c r="AW232" s="105">
        <f t="shared" si="439"/>
        <v>0</v>
      </c>
      <c r="AY232" s="105">
        <f t="shared" si="440"/>
        <v>0</v>
      </c>
      <c r="AZ232" s="106">
        <f t="shared" si="375"/>
        <v>0</v>
      </c>
      <c r="BG232" s="42" t="b">
        <f t="shared" si="376"/>
        <v>0</v>
      </c>
      <c r="BH232" s="42" t="str">
        <f t="shared" si="377"/>
        <v xml:space="preserve">  </v>
      </c>
      <c r="BJ232" s="42" t="b">
        <f t="shared" si="378"/>
        <v>0</v>
      </c>
      <c r="BK232" s="42" t="str">
        <f t="shared" si="379"/>
        <v xml:space="preserve">  </v>
      </c>
      <c r="BM232" s="42" t="b">
        <f t="shared" si="380"/>
        <v>0</v>
      </c>
      <c r="BN232" s="42" t="str">
        <f t="shared" si="381"/>
        <v xml:space="preserve">  </v>
      </c>
      <c r="BP232" s="42" t="b">
        <f t="shared" si="382"/>
        <v>0</v>
      </c>
      <c r="BQ232" s="42" t="str">
        <f t="shared" si="383"/>
        <v xml:space="preserve">  </v>
      </c>
      <c r="BS232" s="42" t="b">
        <f t="shared" si="384"/>
        <v>0</v>
      </c>
      <c r="BT232" s="47" t="str">
        <f t="shared" si="385"/>
        <v xml:space="preserve">  </v>
      </c>
      <c r="BV232" s="38" t="b">
        <f t="shared" si="386"/>
        <v>0</v>
      </c>
      <c r="BW232" s="38" t="str">
        <f t="shared" si="402"/>
        <v xml:space="preserve">  </v>
      </c>
      <c r="BY232" s="38" t="b">
        <f t="shared" si="387"/>
        <v>0</v>
      </c>
      <c r="BZ232" s="38" t="str">
        <f t="shared" si="388"/>
        <v xml:space="preserve">  </v>
      </c>
      <c r="CB232" s="38" t="b">
        <f t="shared" si="389"/>
        <v>0</v>
      </c>
      <c r="CC232" s="38" t="str">
        <f t="shared" si="390"/>
        <v xml:space="preserve">  </v>
      </c>
      <c r="CE232" s="38" t="b">
        <f t="shared" si="391"/>
        <v>0</v>
      </c>
      <c r="CF232" s="38" t="str">
        <f t="shared" si="392"/>
        <v xml:space="preserve">  </v>
      </c>
      <c r="CH232" s="38" t="b">
        <f t="shared" si="393"/>
        <v>0</v>
      </c>
      <c r="CI232" s="39" t="str">
        <f t="shared" si="394"/>
        <v xml:space="preserve">  </v>
      </c>
      <c r="CK232" s="67"/>
      <c r="CL232" s="67" t="b">
        <f t="shared" si="403"/>
        <v>0</v>
      </c>
      <c r="CM232" s="67" t="str">
        <f t="shared" si="395"/>
        <v xml:space="preserve">  </v>
      </c>
      <c r="CN232" s="67"/>
      <c r="CO232" s="67" t="b">
        <f t="shared" si="396"/>
        <v>0</v>
      </c>
      <c r="CP232" s="67" t="str">
        <f t="shared" si="397"/>
        <v xml:space="preserve">  </v>
      </c>
      <c r="CQ232" s="67"/>
      <c r="CR232" s="67" t="b">
        <f t="shared" si="404"/>
        <v>0</v>
      </c>
      <c r="CS232" s="67" t="str">
        <f t="shared" si="398"/>
        <v xml:space="preserve">  </v>
      </c>
      <c r="CT232" s="67"/>
      <c r="CU232" s="67" t="b">
        <f t="shared" si="405"/>
        <v>0</v>
      </c>
      <c r="CV232" s="68" t="str">
        <f t="shared" si="399"/>
        <v xml:space="preserve">  </v>
      </c>
      <c r="CW232" s="145">
        <f t="shared" si="406"/>
        <v>0</v>
      </c>
      <c r="CX232" s="146">
        <f t="shared" si="407"/>
        <v>0</v>
      </c>
    </row>
    <row r="233" spans="5:102">
      <c r="E233" t="str">
        <f t="shared" si="414"/>
        <v/>
      </c>
      <c r="F233" t="str">
        <f t="shared" si="415"/>
        <v/>
      </c>
      <c r="G233" t="str">
        <f t="shared" si="416"/>
        <v/>
      </c>
      <c r="L233" s="25" t="str">
        <f t="shared" si="400"/>
        <v>:</v>
      </c>
      <c r="O233" s="25" t="str">
        <f t="shared" si="401"/>
        <v>:</v>
      </c>
      <c r="Q233" s="73">
        <f t="shared" si="356"/>
        <v>0</v>
      </c>
      <c r="R233" s="73">
        <f t="shared" si="357"/>
        <v>1</v>
      </c>
      <c r="S233" s="73">
        <f t="shared" si="358"/>
        <v>1900</v>
      </c>
      <c r="U233" s="105">
        <f t="shared" si="359"/>
        <v>0</v>
      </c>
      <c r="W233" s="106">
        <f t="shared" si="360"/>
        <v>0</v>
      </c>
      <c r="X233" s="174">
        <f t="shared" si="361"/>
        <v>0</v>
      </c>
      <c r="Y233" s="105">
        <f t="shared" si="362"/>
        <v>0</v>
      </c>
      <c r="AA233" s="106">
        <f t="shared" si="363"/>
        <v>0</v>
      </c>
      <c r="AB233" s="174">
        <f t="shared" si="364"/>
        <v>0</v>
      </c>
      <c r="AC233" s="105">
        <f t="shared" si="365"/>
        <v>0</v>
      </c>
      <c r="AE233" s="106">
        <f t="shared" si="366"/>
        <v>0</v>
      </c>
      <c r="AF233" s="174">
        <f t="shared" si="367"/>
        <v>0</v>
      </c>
      <c r="AG233" s="105">
        <f t="shared" si="368"/>
        <v>0</v>
      </c>
      <c r="AI233" s="106">
        <f t="shared" si="369"/>
        <v>0</v>
      </c>
      <c r="AJ233" s="174">
        <f t="shared" si="370"/>
        <v>0</v>
      </c>
      <c r="AK233" s="105">
        <f t="shared" si="435"/>
        <v>0</v>
      </c>
      <c r="AM233" s="106">
        <f t="shared" si="371"/>
        <v>0</v>
      </c>
      <c r="AN233" s="174">
        <f t="shared" si="372"/>
        <v>0</v>
      </c>
      <c r="AO233" s="105">
        <f t="shared" si="436"/>
        <v>0</v>
      </c>
      <c r="AQ233" s="106">
        <f t="shared" si="373"/>
        <v>0</v>
      </c>
      <c r="AR233" s="174">
        <f t="shared" si="374"/>
        <v>0</v>
      </c>
      <c r="AS233" s="105">
        <f t="shared" si="437"/>
        <v>1</v>
      </c>
      <c r="AU233" s="105">
        <f t="shared" si="438"/>
        <v>1</v>
      </c>
      <c r="AW233" s="105">
        <f t="shared" si="439"/>
        <v>0</v>
      </c>
      <c r="AY233" s="105">
        <f t="shared" si="440"/>
        <v>0</v>
      </c>
      <c r="AZ233" s="106">
        <f t="shared" si="375"/>
        <v>0</v>
      </c>
      <c r="BG233" s="42" t="b">
        <f t="shared" si="376"/>
        <v>0</v>
      </c>
      <c r="BH233" s="42" t="str">
        <f t="shared" si="377"/>
        <v xml:space="preserve">  </v>
      </c>
      <c r="BJ233" s="42" t="b">
        <f t="shared" si="378"/>
        <v>0</v>
      </c>
      <c r="BK233" s="42" t="str">
        <f t="shared" si="379"/>
        <v xml:space="preserve">  </v>
      </c>
      <c r="BM233" s="42" t="b">
        <f t="shared" si="380"/>
        <v>0</v>
      </c>
      <c r="BN233" s="42" t="str">
        <f t="shared" si="381"/>
        <v xml:space="preserve">  </v>
      </c>
      <c r="BP233" s="42" t="b">
        <f t="shared" si="382"/>
        <v>0</v>
      </c>
      <c r="BQ233" s="42" t="str">
        <f t="shared" si="383"/>
        <v xml:space="preserve">  </v>
      </c>
      <c r="BS233" s="42" t="b">
        <f t="shared" si="384"/>
        <v>0</v>
      </c>
      <c r="BT233" s="47" t="str">
        <f t="shared" si="385"/>
        <v xml:space="preserve">  </v>
      </c>
      <c r="BV233" s="38" t="b">
        <f t="shared" si="386"/>
        <v>0</v>
      </c>
      <c r="BW233" s="38" t="str">
        <f t="shared" si="402"/>
        <v xml:space="preserve">  </v>
      </c>
      <c r="BY233" s="38" t="b">
        <f t="shared" si="387"/>
        <v>0</v>
      </c>
      <c r="BZ233" s="38" t="str">
        <f t="shared" si="388"/>
        <v xml:space="preserve">  </v>
      </c>
      <c r="CB233" s="38" t="b">
        <f t="shared" si="389"/>
        <v>0</v>
      </c>
      <c r="CC233" s="38" t="str">
        <f t="shared" si="390"/>
        <v xml:space="preserve">  </v>
      </c>
      <c r="CE233" s="38" t="b">
        <f t="shared" si="391"/>
        <v>0</v>
      </c>
      <c r="CF233" s="38" t="str">
        <f t="shared" si="392"/>
        <v xml:space="preserve">  </v>
      </c>
      <c r="CH233" s="38" t="b">
        <f t="shared" si="393"/>
        <v>0</v>
      </c>
      <c r="CI233" s="39" t="str">
        <f t="shared" si="394"/>
        <v xml:space="preserve">  </v>
      </c>
      <c r="CK233" s="67"/>
      <c r="CL233" s="67" t="b">
        <f t="shared" si="403"/>
        <v>0</v>
      </c>
      <c r="CM233" s="67" t="str">
        <f t="shared" si="395"/>
        <v xml:space="preserve">  </v>
      </c>
      <c r="CN233" s="67"/>
      <c r="CO233" s="67" t="b">
        <f t="shared" si="396"/>
        <v>0</v>
      </c>
      <c r="CP233" s="67" t="str">
        <f t="shared" si="397"/>
        <v xml:space="preserve">  </v>
      </c>
      <c r="CQ233" s="67"/>
      <c r="CR233" s="67" t="b">
        <f t="shared" si="404"/>
        <v>0</v>
      </c>
      <c r="CS233" s="67" t="str">
        <f t="shared" si="398"/>
        <v xml:space="preserve">  </v>
      </c>
      <c r="CT233" s="67"/>
      <c r="CU233" s="67" t="b">
        <f t="shared" si="405"/>
        <v>0</v>
      </c>
      <c r="CV233" s="68" t="str">
        <f t="shared" si="399"/>
        <v xml:space="preserve">  </v>
      </c>
      <c r="CW233" s="145">
        <f t="shared" si="406"/>
        <v>0</v>
      </c>
      <c r="CX233" s="146">
        <f t="shared" si="407"/>
        <v>0</v>
      </c>
    </row>
    <row r="234" spans="5:102">
      <c r="E234" t="str">
        <f t="shared" si="414"/>
        <v/>
      </c>
      <c r="F234" t="str">
        <f t="shared" si="415"/>
        <v/>
      </c>
      <c r="G234" t="str">
        <f t="shared" si="416"/>
        <v/>
      </c>
      <c r="L234" s="25" t="str">
        <f t="shared" si="400"/>
        <v>:</v>
      </c>
      <c r="O234" s="25" t="str">
        <f t="shared" si="401"/>
        <v>:</v>
      </c>
      <c r="Q234" s="73">
        <f t="shared" si="356"/>
        <v>0</v>
      </c>
      <c r="R234" s="73">
        <f t="shared" si="357"/>
        <v>1</v>
      </c>
      <c r="S234" s="73">
        <f t="shared" si="358"/>
        <v>1900</v>
      </c>
      <c r="U234" s="105">
        <f t="shared" si="359"/>
        <v>0</v>
      </c>
      <c r="W234" s="106">
        <f t="shared" si="360"/>
        <v>0</v>
      </c>
      <c r="X234" s="174">
        <f t="shared" si="361"/>
        <v>0</v>
      </c>
      <c r="Y234" s="105">
        <f t="shared" si="362"/>
        <v>0</v>
      </c>
      <c r="AA234" s="106">
        <f t="shared" si="363"/>
        <v>0</v>
      </c>
      <c r="AB234" s="174">
        <f t="shared" si="364"/>
        <v>0</v>
      </c>
      <c r="AC234" s="105">
        <f t="shared" si="365"/>
        <v>0</v>
      </c>
      <c r="AE234" s="106">
        <f t="shared" si="366"/>
        <v>0</v>
      </c>
      <c r="AF234" s="174">
        <f t="shared" si="367"/>
        <v>0</v>
      </c>
      <c r="AG234" s="105">
        <f t="shared" si="368"/>
        <v>0</v>
      </c>
      <c r="AI234" s="106">
        <f t="shared" si="369"/>
        <v>0</v>
      </c>
      <c r="AJ234" s="174">
        <f t="shared" si="370"/>
        <v>0</v>
      </c>
      <c r="AK234" s="105">
        <f t="shared" si="435"/>
        <v>0</v>
      </c>
      <c r="AM234" s="106">
        <f t="shared" si="371"/>
        <v>0</v>
      </c>
      <c r="AN234" s="174">
        <f t="shared" si="372"/>
        <v>0</v>
      </c>
      <c r="AO234" s="105">
        <f t="shared" si="436"/>
        <v>0</v>
      </c>
      <c r="AQ234" s="106">
        <f t="shared" si="373"/>
        <v>0</v>
      </c>
      <c r="AR234" s="174">
        <f t="shared" si="374"/>
        <v>0</v>
      </c>
      <c r="AS234" s="105">
        <f t="shared" si="437"/>
        <v>1</v>
      </c>
      <c r="AU234" s="105">
        <f t="shared" si="438"/>
        <v>1</v>
      </c>
      <c r="AW234" s="105">
        <f t="shared" si="439"/>
        <v>0</v>
      </c>
      <c r="AY234" s="105">
        <f t="shared" si="440"/>
        <v>0</v>
      </c>
      <c r="AZ234" s="106">
        <f t="shared" si="375"/>
        <v>0</v>
      </c>
      <c r="BG234" s="42" t="b">
        <f t="shared" si="376"/>
        <v>0</v>
      </c>
      <c r="BH234" s="42" t="str">
        <f t="shared" si="377"/>
        <v xml:space="preserve">  </v>
      </c>
      <c r="BJ234" s="42" t="b">
        <f t="shared" si="378"/>
        <v>0</v>
      </c>
      <c r="BK234" s="42" t="str">
        <f t="shared" si="379"/>
        <v xml:space="preserve">  </v>
      </c>
      <c r="BM234" s="42" t="b">
        <f t="shared" si="380"/>
        <v>0</v>
      </c>
      <c r="BN234" s="42" t="str">
        <f t="shared" si="381"/>
        <v xml:space="preserve">  </v>
      </c>
      <c r="BP234" s="42" t="b">
        <f t="shared" si="382"/>
        <v>0</v>
      </c>
      <c r="BQ234" s="42" t="str">
        <f t="shared" si="383"/>
        <v xml:space="preserve">  </v>
      </c>
      <c r="BS234" s="42" t="b">
        <f t="shared" si="384"/>
        <v>0</v>
      </c>
      <c r="BT234" s="47" t="str">
        <f t="shared" si="385"/>
        <v xml:space="preserve">  </v>
      </c>
      <c r="BV234" s="38" t="b">
        <f t="shared" si="386"/>
        <v>0</v>
      </c>
      <c r="BW234" s="38" t="str">
        <f t="shared" si="402"/>
        <v xml:space="preserve">  </v>
      </c>
      <c r="BY234" s="38" t="b">
        <f t="shared" si="387"/>
        <v>0</v>
      </c>
      <c r="BZ234" s="38" t="str">
        <f t="shared" si="388"/>
        <v xml:space="preserve">  </v>
      </c>
      <c r="CB234" s="38" t="b">
        <f t="shared" si="389"/>
        <v>0</v>
      </c>
      <c r="CC234" s="38" t="str">
        <f t="shared" si="390"/>
        <v xml:space="preserve">  </v>
      </c>
      <c r="CE234" s="38" t="b">
        <f t="shared" si="391"/>
        <v>0</v>
      </c>
      <c r="CF234" s="38" t="str">
        <f t="shared" si="392"/>
        <v xml:space="preserve">  </v>
      </c>
      <c r="CH234" s="38" t="b">
        <f t="shared" si="393"/>
        <v>0</v>
      </c>
      <c r="CI234" s="39" t="str">
        <f t="shared" si="394"/>
        <v xml:space="preserve">  </v>
      </c>
      <c r="CK234" s="67"/>
      <c r="CL234" s="67" t="b">
        <f t="shared" si="403"/>
        <v>0</v>
      </c>
      <c r="CM234" s="67" t="str">
        <f t="shared" si="395"/>
        <v xml:space="preserve">  </v>
      </c>
      <c r="CN234" s="67"/>
      <c r="CO234" s="67" t="b">
        <f t="shared" si="396"/>
        <v>0</v>
      </c>
      <c r="CP234" s="67" t="str">
        <f t="shared" si="397"/>
        <v xml:space="preserve">  </v>
      </c>
      <c r="CQ234" s="67"/>
      <c r="CR234" s="67" t="b">
        <f t="shared" si="404"/>
        <v>0</v>
      </c>
      <c r="CS234" s="67" t="str">
        <f t="shared" si="398"/>
        <v xml:space="preserve">  </v>
      </c>
      <c r="CT234" s="67"/>
      <c r="CU234" s="67" t="b">
        <f t="shared" si="405"/>
        <v>0</v>
      </c>
      <c r="CV234" s="68" t="str">
        <f t="shared" si="399"/>
        <v xml:space="preserve">  </v>
      </c>
      <c r="CW234" s="145">
        <f t="shared" si="406"/>
        <v>0</v>
      </c>
      <c r="CX234" s="146">
        <f t="shared" si="407"/>
        <v>0</v>
      </c>
    </row>
    <row r="235" spans="5:102">
      <c r="E235" t="str">
        <f t="shared" si="414"/>
        <v/>
      </c>
      <c r="F235" t="str">
        <f t="shared" si="415"/>
        <v/>
      </c>
      <c r="G235" t="str">
        <f t="shared" si="416"/>
        <v/>
      </c>
      <c r="L235" s="25" t="str">
        <f t="shared" si="400"/>
        <v>:</v>
      </c>
      <c r="O235" s="25" t="str">
        <f t="shared" si="401"/>
        <v>:</v>
      </c>
      <c r="Q235" s="73">
        <f t="shared" si="356"/>
        <v>0</v>
      </c>
      <c r="R235" s="73">
        <f t="shared" si="357"/>
        <v>1</v>
      </c>
      <c r="S235" s="73">
        <f t="shared" si="358"/>
        <v>1900</v>
      </c>
      <c r="U235" s="105">
        <f t="shared" si="359"/>
        <v>0</v>
      </c>
      <c r="W235" s="106">
        <f t="shared" si="360"/>
        <v>0</v>
      </c>
      <c r="X235" s="174">
        <f t="shared" si="361"/>
        <v>0</v>
      </c>
      <c r="Y235" s="105">
        <f t="shared" si="362"/>
        <v>0</v>
      </c>
      <c r="AA235" s="106">
        <f t="shared" si="363"/>
        <v>0</v>
      </c>
      <c r="AB235" s="174">
        <f t="shared" si="364"/>
        <v>0</v>
      </c>
      <c r="AC235" s="105">
        <f t="shared" si="365"/>
        <v>0</v>
      </c>
      <c r="AE235" s="106">
        <f t="shared" si="366"/>
        <v>0</v>
      </c>
      <c r="AF235" s="174">
        <f t="shared" si="367"/>
        <v>0</v>
      </c>
      <c r="AG235" s="105">
        <f t="shared" si="368"/>
        <v>0</v>
      </c>
      <c r="AI235" s="106">
        <f t="shared" si="369"/>
        <v>0</v>
      </c>
      <c r="AJ235" s="174">
        <f t="shared" si="370"/>
        <v>0</v>
      </c>
      <c r="AK235" s="105">
        <f t="shared" si="435"/>
        <v>0</v>
      </c>
      <c r="AM235" s="106">
        <f t="shared" si="371"/>
        <v>0</v>
      </c>
      <c r="AN235" s="174">
        <f t="shared" si="372"/>
        <v>0</v>
      </c>
      <c r="AO235" s="105">
        <f t="shared" si="436"/>
        <v>0</v>
      </c>
      <c r="AQ235" s="106">
        <f t="shared" si="373"/>
        <v>0</v>
      </c>
      <c r="AR235" s="174">
        <f t="shared" si="374"/>
        <v>0</v>
      </c>
      <c r="AS235" s="105">
        <f t="shared" si="437"/>
        <v>1</v>
      </c>
      <c r="AU235" s="105">
        <f t="shared" si="438"/>
        <v>1</v>
      </c>
      <c r="AW235" s="105">
        <f t="shared" si="439"/>
        <v>0</v>
      </c>
      <c r="AY235" s="105">
        <f t="shared" si="440"/>
        <v>0</v>
      </c>
      <c r="AZ235" s="106">
        <f t="shared" si="375"/>
        <v>0</v>
      </c>
      <c r="BG235" s="42" t="b">
        <f t="shared" si="376"/>
        <v>0</v>
      </c>
      <c r="BH235" s="42" t="str">
        <f t="shared" si="377"/>
        <v xml:space="preserve">  </v>
      </c>
      <c r="BJ235" s="42" t="b">
        <f t="shared" si="378"/>
        <v>0</v>
      </c>
      <c r="BK235" s="42" t="str">
        <f t="shared" si="379"/>
        <v xml:space="preserve">  </v>
      </c>
      <c r="BM235" s="42" t="b">
        <f t="shared" si="380"/>
        <v>0</v>
      </c>
      <c r="BN235" s="42" t="str">
        <f t="shared" si="381"/>
        <v xml:space="preserve">  </v>
      </c>
      <c r="BP235" s="42" t="b">
        <f t="shared" si="382"/>
        <v>0</v>
      </c>
      <c r="BQ235" s="42" t="str">
        <f t="shared" si="383"/>
        <v xml:space="preserve">  </v>
      </c>
      <c r="BS235" s="42" t="b">
        <f t="shared" si="384"/>
        <v>0</v>
      </c>
      <c r="BT235" s="47" t="str">
        <f t="shared" si="385"/>
        <v xml:space="preserve">  </v>
      </c>
      <c r="BV235" s="38" t="b">
        <f t="shared" si="386"/>
        <v>0</v>
      </c>
      <c r="BW235" s="38" t="str">
        <f t="shared" si="402"/>
        <v xml:space="preserve">  </v>
      </c>
      <c r="BY235" s="38" t="b">
        <f t="shared" si="387"/>
        <v>0</v>
      </c>
      <c r="BZ235" s="38" t="str">
        <f t="shared" si="388"/>
        <v xml:space="preserve">  </v>
      </c>
      <c r="CB235" s="38" t="b">
        <f t="shared" si="389"/>
        <v>0</v>
      </c>
      <c r="CC235" s="38" t="str">
        <f t="shared" si="390"/>
        <v xml:space="preserve">  </v>
      </c>
      <c r="CE235" s="38" t="b">
        <f t="shared" si="391"/>
        <v>0</v>
      </c>
      <c r="CF235" s="38" t="str">
        <f t="shared" si="392"/>
        <v xml:space="preserve">  </v>
      </c>
      <c r="CH235" s="38" t="b">
        <f t="shared" si="393"/>
        <v>0</v>
      </c>
      <c r="CI235" s="39" t="str">
        <f t="shared" si="394"/>
        <v xml:space="preserve">  </v>
      </c>
      <c r="CK235" s="67"/>
      <c r="CL235" s="67" t="b">
        <f t="shared" si="403"/>
        <v>0</v>
      </c>
      <c r="CM235" s="67" t="str">
        <f t="shared" si="395"/>
        <v xml:space="preserve">  </v>
      </c>
      <c r="CN235" s="67"/>
      <c r="CO235" s="67" t="b">
        <f t="shared" si="396"/>
        <v>0</v>
      </c>
      <c r="CP235" s="67" t="str">
        <f t="shared" si="397"/>
        <v xml:space="preserve">  </v>
      </c>
      <c r="CQ235" s="67"/>
      <c r="CR235" s="67" t="b">
        <f t="shared" si="404"/>
        <v>0</v>
      </c>
      <c r="CS235" s="67" t="str">
        <f t="shared" si="398"/>
        <v xml:space="preserve">  </v>
      </c>
      <c r="CT235" s="67"/>
      <c r="CU235" s="67" t="b">
        <f t="shared" si="405"/>
        <v>0</v>
      </c>
      <c r="CV235" s="68" t="str">
        <f t="shared" si="399"/>
        <v xml:space="preserve">  </v>
      </c>
      <c r="CW235" s="145">
        <f t="shared" si="406"/>
        <v>0</v>
      </c>
      <c r="CX235" s="146">
        <f t="shared" si="407"/>
        <v>0</v>
      </c>
    </row>
    <row r="236" spans="5:102">
      <c r="E236" t="str">
        <f t="shared" si="414"/>
        <v/>
      </c>
      <c r="F236" t="str">
        <f t="shared" si="415"/>
        <v/>
      </c>
      <c r="G236" t="str">
        <f t="shared" si="416"/>
        <v/>
      </c>
      <c r="L236" s="25" t="str">
        <f t="shared" si="400"/>
        <v>:</v>
      </c>
      <c r="O236" s="25" t="str">
        <f t="shared" si="401"/>
        <v>:</v>
      </c>
      <c r="Q236" s="73">
        <f t="shared" si="356"/>
        <v>0</v>
      </c>
      <c r="R236" s="73">
        <f t="shared" si="357"/>
        <v>1</v>
      </c>
      <c r="S236" s="73">
        <f t="shared" si="358"/>
        <v>1900</v>
      </c>
      <c r="U236" s="105">
        <f t="shared" si="359"/>
        <v>0</v>
      </c>
      <c r="W236" s="106">
        <f t="shared" si="360"/>
        <v>0</v>
      </c>
      <c r="X236" s="174">
        <f t="shared" si="361"/>
        <v>0</v>
      </c>
      <c r="Y236" s="105">
        <f t="shared" si="362"/>
        <v>0</v>
      </c>
      <c r="AA236" s="106">
        <f t="shared" si="363"/>
        <v>0</v>
      </c>
      <c r="AB236" s="174">
        <f t="shared" si="364"/>
        <v>0</v>
      </c>
      <c r="AC236" s="105">
        <f t="shared" si="365"/>
        <v>0</v>
      </c>
      <c r="AE236" s="106">
        <f t="shared" si="366"/>
        <v>0</v>
      </c>
      <c r="AF236" s="174">
        <f t="shared" si="367"/>
        <v>0</v>
      </c>
      <c r="AG236" s="105">
        <f t="shared" si="368"/>
        <v>0</v>
      </c>
      <c r="AI236" s="106">
        <f t="shared" si="369"/>
        <v>0</v>
      </c>
      <c r="AJ236" s="174">
        <f t="shared" si="370"/>
        <v>0</v>
      </c>
      <c r="AK236" s="105">
        <f t="shared" si="435"/>
        <v>0</v>
      </c>
      <c r="AM236" s="106">
        <f t="shared" si="371"/>
        <v>0</v>
      </c>
      <c r="AN236" s="174">
        <f t="shared" si="372"/>
        <v>0</v>
      </c>
      <c r="AO236" s="105">
        <f t="shared" si="436"/>
        <v>0</v>
      </c>
      <c r="AQ236" s="106">
        <f t="shared" si="373"/>
        <v>0</v>
      </c>
      <c r="AR236" s="174">
        <f t="shared" si="374"/>
        <v>0</v>
      </c>
      <c r="AS236" s="105">
        <f t="shared" si="437"/>
        <v>1</v>
      </c>
      <c r="AU236" s="105">
        <f t="shared" si="438"/>
        <v>1</v>
      </c>
      <c r="AW236" s="105">
        <f t="shared" si="439"/>
        <v>0</v>
      </c>
      <c r="AY236" s="105">
        <f t="shared" si="440"/>
        <v>0</v>
      </c>
      <c r="AZ236" s="106">
        <f t="shared" si="375"/>
        <v>0</v>
      </c>
      <c r="BG236" s="42" t="b">
        <f t="shared" si="376"/>
        <v>0</v>
      </c>
      <c r="BH236" s="42" t="str">
        <f t="shared" si="377"/>
        <v xml:space="preserve">  </v>
      </c>
      <c r="BJ236" s="42" t="b">
        <f t="shared" si="378"/>
        <v>0</v>
      </c>
      <c r="BK236" s="42" t="str">
        <f t="shared" si="379"/>
        <v xml:space="preserve">  </v>
      </c>
      <c r="BM236" s="42" t="b">
        <f t="shared" si="380"/>
        <v>0</v>
      </c>
      <c r="BN236" s="42" t="str">
        <f t="shared" si="381"/>
        <v xml:space="preserve">  </v>
      </c>
      <c r="BP236" s="42" t="b">
        <f t="shared" si="382"/>
        <v>0</v>
      </c>
      <c r="BQ236" s="42" t="str">
        <f t="shared" si="383"/>
        <v xml:space="preserve">  </v>
      </c>
      <c r="BS236" s="42" t="b">
        <f t="shared" si="384"/>
        <v>0</v>
      </c>
      <c r="BT236" s="47" t="str">
        <f t="shared" si="385"/>
        <v xml:space="preserve">  </v>
      </c>
      <c r="BV236" s="38" t="b">
        <f t="shared" si="386"/>
        <v>0</v>
      </c>
      <c r="BW236" s="38" t="str">
        <f t="shared" si="402"/>
        <v xml:space="preserve">  </v>
      </c>
      <c r="BY236" s="38" t="b">
        <f t="shared" si="387"/>
        <v>0</v>
      </c>
      <c r="BZ236" s="38" t="str">
        <f t="shared" si="388"/>
        <v xml:space="preserve">  </v>
      </c>
      <c r="CB236" s="38" t="b">
        <f t="shared" si="389"/>
        <v>0</v>
      </c>
      <c r="CC236" s="38" t="str">
        <f t="shared" si="390"/>
        <v xml:space="preserve">  </v>
      </c>
      <c r="CE236" s="38" t="b">
        <f t="shared" si="391"/>
        <v>0</v>
      </c>
      <c r="CF236" s="38" t="str">
        <f t="shared" si="392"/>
        <v xml:space="preserve">  </v>
      </c>
      <c r="CH236" s="38" t="b">
        <f t="shared" si="393"/>
        <v>0</v>
      </c>
      <c r="CI236" s="39" t="str">
        <f t="shared" si="394"/>
        <v xml:space="preserve">  </v>
      </c>
      <c r="CK236" s="67"/>
      <c r="CL236" s="67" t="b">
        <f t="shared" si="403"/>
        <v>0</v>
      </c>
      <c r="CM236" s="67" t="str">
        <f t="shared" si="395"/>
        <v xml:space="preserve">  </v>
      </c>
      <c r="CN236" s="67"/>
      <c r="CO236" s="67" t="b">
        <f t="shared" si="396"/>
        <v>0</v>
      </c>
      <c r="CP236" s="67" t="str">
        <f t="shared" si="397"/>
        <v xml:space="preserve">  </v>
      </c>
      <c r="CQ236" s="67"/>
      <c r="CR236" s="67" t="b">
        <f t="shared" si="404"/>
        <v>0</v>
      </c>
      <c r="CS236" s="67" t="str">
        <f t="shared" si="398"/>
        <v xml:space="preserve">  </v>
      </c>
      <c r="CT236" s="67"/>
      <c r="CU236" s="67" t="b">
        <f t="shared" si="405"/>
        <v>0</v>
      </c>
      <c r="CV236" s="68" t="str">
        <f t="shared" si="399"/>
        <v xml:space="preserve">  </v>
      </c>
      <c r="CW236" s="145">
        <f t="shared" si="406"/>
        <v>0</v>
      </c>
      <c r="CX236" s="146">
        <f t="shared" si="407"/>
        <v>0</v>
      </c>
    </row>
    <row r="237" spans="5:102">
      <c r="E237" t="str">
        <f t="shared" si="414"/>
        <v/>
      </c>
      <c r="F237" t="str">
        <f t="shared" si="415"/>
        <v/>
      </c>
      <c r="G237" t="str">
        <f t="shared" si="416"/>
        <v/>
      </c>
      <c r="L237" s="25" t="str">
        <f t="shared" si="400"/>
        <v>:</v>
      </c>
      <c r="O237" s="25" t="str">
        <f t="shared" si="401"/>
        <v>:</v>
      </c>
      <c r="Q237" s="73">
        <f t="shared" si="356"/>
        <v>0</v>
      </c>
      <c r="R237" s="73">
        <f t="shared" si="357"/>
        <v>1</v>
      </c>
      <c r="S237" s="73">
        <f t="shared" si="358"/>
        <v>1900</v>
      </c>
      <c r="U237" s="105">
        <f t="shared" si="359"/>
        <v>0</v>
      </c>
      <c r="W237" s="106">
        <f t="shared" si="360"/>
        <v>0</v>
      </c>
      <c r="X237" s="174">
        <f t="shared" si="361"/>
        <v>0</v>
      </c>
      <c r="Y237" s="105">
        <f t="shared" si="362"/>
        <v>0</v>
      </c>
      <c r="AA237" s="106">
        <f t="shared" si="363"/>
        <v>0</v>
      </c>
      <c r="AB237" s="174">
        <f t="shared" si="364"/>
        <v>0</v>
      </c>
      <c r="AC237" s="105">
        <f t="shared" si="365"/>
        <v>0</v>
      </c>
      <c r="AE237" s="106">
        <f t="shared" si="366"/>
        <v>0</v>
      </c>
      <c r="AF237" s="174">
        <f t="shared" si="367"/>
        <v>0</v>
      </c>
      <c r="AG237" s="105">
        <f t="shared" si="368"/>
        <v>0</v>
      </c>
      <c r="AI237" s="106">
        <f t="shared" si="369"/>
        <v>0</v>
      </c>
      <c r="AJ237" s="174">
        <f t="shared" si="370"/>
        <v>0</v>
      </c>
      <c r="AK237" s="105">
        <f t="shared" si="435"/>
        <v>0</v>
      </c>
      <c r="AM237" s="106">
        <f t="shared" si="371"/>
        <v>0</v>
      </c>
      <c r="AN237" s="174">
        <f t="shared" si="372"/>
        <v>0</v>
      </c>
      <c r="AO237" s="105">
        <f t="shared" si="436"/>
        <v>0</v>
      </c>
      <c r="AQ237" s="106">
        <f t="shared" si="373"/>
        <v>0</v>
      </c>
      <c r="AR237" s="174">
        <f t="shared" si="374"/>
        <v>0</v>
      </c>
      <c r="AS237" s="105">
        <f t="shared" si="437"/>
        <v>1</v>
      </c>
      <c r="AU237" s="105">
        <f t="shared" si="438"/>
        <v>1</v>
      </c>
      <c r="AW237" s="105">
        <f t="shared" si="439"/>
        <v>0</v>
      </c>
      <c r="AY237" s="105">
        <f t="shared" si="440"/>
        <v>0</v>
      </c>
      <c r="AZ237" s="106">
        <f t="shared" si="375"/>
        <v>0</v>
      </c>
      <c r="BG237" s="42" t="b">
        <f t="shared" si="376"/>
        <v>0</v>
      </c>
      <c r="BH237" s="42" t="str">
        <f t="shared" si="377"/>
        <v xml:space="preserve">  </v>
      </c>
      <c r="BJ237" s="42" t="b">
        <f t="shared" si="378"/>
        <v>0</v>
      </c>
      <c r="BK237" s="42" t="str">
        <f t="shared" si="379"/>
        <v xml:space="preserve">  </v>
      </c>
      <c r="BM237" s="42" t="b">
        <f t="shared" si="380"/>
        <v>0</v>
      </c>
      <c r="BN237" s="42" t="str">
        <f t="shared" si="381"/>
        <v xml:space="preserve">  </v>
      </c>
      <c r="BP237" s="42" t="b">
        <f t="shared" si="382"/>
        <v>0</v>
      </c>
      <c r="BQ237" s="42" t="str">
        <f t="shared" si="383"/>
        <v xml:space="preserve">  </v>
      </c>
      <c r="BS237" s="42" t="b">
        <f t="shared" si="384"/>
        <v>0</v>
      </c>
      <c r="BT237" s="47" t="str">
        <f t="shared" si="385"/>
        <v xml:space="preserve">  </v>
      </c>
      <c r="BV237" s="38" t="b">
        <f t="shared" si="386"/>
        <v>0</v>
      </c>
      <c r="BW237" s="38" t="str">
        <f t="shared" si="402"/>
        <v xml:space="preserve">  </v>
      </c>
      <c r="BY237" s="38" t="b">
        <f t="shared" si="387"/>
        <v>0</v>
      </c>
      <c r="BZ237" s="38" t="str">
        <f t="shared" si="388"/>
        <v xml:space="preserve">  </v>
      </c>
      <c r="CB237" s="38" t="b">
        <f t="shared" si="389"/>
        <v>0</v>
      </c>
      <c r="CC237" s="38" t="str">
        <f t="shared" si="390"/>
        <v xml:space="preserve">  </v>
      </c>
      <c r="CE237" s="38" t="b">
        <f t="shared" si="391"/>
        <v>0</v>
      </c>
      <c r="CF237" s="38" t="str">
        <f t="shared" si="392"/>
        <v xml:space="preserve">  </v>
      </c>
      <c r="CH237" s="38" t="b">
        <f t="shared" si="393"/>
        <v>0</v>
      </c>
      <c r="CI237" s="39" t="str">
        <f t="shared" si="394"/>
        <v xml:space="preserve">  </v>
      </c>
      <c r="CK237" s="67"/>
      <c r="CL237" s="67" t="b">
        <f t="shared" si="403"/>
        <v>0</v>
      </c>
      <c r="CM237" s="67" t="str">
        <f t="shared" si="395"/>
        <v xml:space="preserve">  </v>
      </c>
      <c r="CN237" s="67"/>
      <c r="CO237" s="67" t="b">
        <f t="shared" si="396"/>
        <v>0</v>
      </c>
      <c r="CP237" s="67" t="str">
        <f t="shared" si="397"/>
        <v xml:space="preserve">  </v>
      </c>
      <c r="CQ237" s="67"/>
      <c r="CR237" s="67" t="b">
        <f t="shared" si="404"/>
        <v>0</v>
      </c>
      <c r="CS237" s="67" t="str">
        <f t="shared" si="398"/>
        <v xml:space="preserve">  </v>
      </c>
      <c r="CT237" s="67"/>
      <c r="CU237" s="67" t="b">
        <f t="shared" si="405"/>
        <v>0</v>
      </c>
      <c r="CV237" s="68" t="str">
        <f t="shared" si="399"/>
        <v xml:space="preserve">  </v>
      </c>
      <c r="CW237" s="145">
        <f t="shared" si="406"/>
        <v>0</v>
      </c>
      <c r="CX237" s="146">
        <f t="shared" si="407"/>
        <v>0</v>
      </c>
    </row>
    <row r="238" spans="5:102">
      <c r="E238" t="str">
        <f t="shared" si="414"/>
        <v/>
      </c>
      <c r="F238" t="str">
        <f t="shared" si="415"/>
        <v/>
      </c>
      <c r="G238" t="str">
        <f t="shared" si="416"/>
        <v/>
      </c>
      <c r="L238" s="25" t="str">
        <f t="shared" si="400"/>
        <v>:</v>
      </c>
      <c r="O238" s="25" t="str">
        <f t="shared" si="401"/>
        <v>:</v>
      </c>
      <c r="Q238" s="73">
        <f t="shared" si="356"/>
        <v>0</v>
      </c>
      <c r="R238" s="73">
        <f t="shared" si="357"/>
        <v>1</v>
      </c>
      <c r="S238" s="73">
        <f t="shared" si="358"/>
        <v>1900</v>
      </c>
      <c r="U238" s="105">
        <f t="shared" si="359"/>
        <v>0</v>
      </c>
      <c r="W238" s="106">
        <f t="shared" si="360"/>
        <v>0</v>
      </c>
      <c r="X238" s="174">
        <f t="shared" si="361"/>
        <v>0</v>
      </c>
      <c r="Y238" s="105">
        <f t="shared" si="362"/>
        <v>0</v>
      </c>
      <c r="AA238" s="106">
        <f t="shared" si="363"/>
        <v>0</v>
      </c>
      <c r="AB238" s="174">
        <f t="shared" si="364"/>
        <v>0</v>
      </c>
      <c r="AC238" s="105">
        <f t="shared" si="365"/>
        <v>0</v>
      </c>
      <c r="AE238" s="106">
        <f t="shared" si="366"/>
        <v>0</v>
      </c>
      <c r="AF238" s="174">
        <f t="shared" si="367"/>
        <v>0</v>
      </c>
      <c r="AG238" s="105">
        <f t="shared" si="368"/>
        <v>0</v>
      </c>
      <c r="AI238" s="106">
        <f t="shared" si="369"/>
        <v>0</v>
      </c>
      <c r="AJ238" s="174">
        <f t="shared" si="370"/>
        <v>0</v>
      </c>
      <c r="AK238" s="105">
        <f t="shared" si="435"/>
        <v>0</v>
      </c>
      <c r="AM238" s="106">
        <f t="shared" si="371"/>
        <v>0</v>
      </c>
      <c r="AN238" s="174">
        <f t="shared" si="372"/>
        <v>0</v>
      </c>
      <c r="AO238" s="105">
        <f t="shared" si="436"/>
        <v>0</v>
      </c>
      <c r="AQ238" s="106">
        <f t="shared" si="373"/>
        <v>0</v>
      </c>
      <c r="AR238" s="174">
        <f t="shared" si="374"/>
        <v>0</v>
      </c>
      <c r="AS238" s="105">
        <f t="shared" si="437"/>
        <v>1</v>
      </c>
      <c r="AU238" s="105">
        <f t="shared" si="438"/>
        <v>1</v>
      </c>
      <c r="AW238" s="105">
        <f t="shared" si="439"/>
        <v>0</v>
      </c>
      <c r="AY238" s="105">
        <f t="shared" si="440"/>
        <v>0</v>
      </c>
      <c r="AZ238" s="106">
        <f t="shared" si="375"/>
        <v>0</v>
      </c>
      <c r="BG238" s="42" t="b">
        <f t="shared" si="376"/>
        <v>0</v>
      </c>
      <c r="BH238" s="42" t="str">
        <f t="shared" si="377"/>
        <v xml:space="preserve">  </v>
      </c>
      <c r="BJ238" s="42" t="b">
        <f t="shared" si="378"/>
        <v>0</v>
      </c>
      <c r="BK238" s="42" t="str">
        <f t="shared" si="379"/>
        <v xml:space="preserve">  </v>
      </c>
      <c r="BM238" s="42" t="b">
        <f t="shared" si="380"/>
        <v>0</v>
      </c>
      <c r="BN238" s="42" t="str">
        <f t="shared" si="381"/>
        <v xml:space="preserve">  </v>
      </c>
      <c r="BP238" s="42" t="b">
        <f t="shared" si="382"/>
        <v>0</v>
      </c>
      <c r="BQ238" s="42" t="str">
        <f t="shared" si="383"/>
        <v xml:space="preserve">  </v>
      </c>
      <c r="BS238" s="42" t="b">
        <f t="shared" si="384"/>
        <v>0</v>
      </c>
      <c r="BT238" s="47" t="str">
        <f t="shared" si="385"/>
        <v xml:space="preserve">  </v>
      </c>
      <c r="BV238" s="38" t="b">
        <f t="shared" si="386"/>
        <v>0</v>
      </c>
      <c r="BW238" s="38" t="str">
        <f t="shared" si="402"/>
        <v xml:space="preserve">  </v>
      </c>
      <c r="BY238" s="38" t="b">
        <f t="shared" si="387"/>
        <v>0</v>
      </c>
      <c r="BZ238" s="38" t="str">
        <f t="shared" si="388"/>
        <v xml:space="preserve">  </v>
      </c>
      <c r="CB238" s="38" t="b">
        <f t="shared" si="389"/>
        <v>0</v>
      </c>
      <c r="CC238" s="38" t="str">
        <f t="shared" si="390"/>
        <v xml:space="preserve">  </v>
      </c>
      <c r="CE238" s="38" t="b">
        <f t="shared" si="391"/>
        <v>0</v>
      </c>
      <c r="CF238" s="38" t="str">
        <f t="shared" si="392"/>
        <v xml:space="preserve">  </v>
      </c>
      <c r="CH238" s="38" t="b">
        <f t="shared" si="393"/>
        <v>0</v>
      </c>
      <c r="CI238" s="39" t="str">
        <f t="shared" si="394"/>
        <v xml:space="preserve">  </v>
      </c>
      <c r="CK238" s="67"/>
      <c r="CL238" s="67" t="b">
        <f t="shared" si="403"/>
        <v>0</v>
      </c>
      <c r="CM238" s="67" t="str">
        <f t="shared" si="395"/>
        <v xml:space="preserve">  </v>
      </c>
      <c r="CN238" s="67"/>
      <c r="CO238" s="67" t="b">
        <f t="shared" si="396"/>
        <v>0</v>
      </c>
      <c r="CP238" s="67" t="str">
        <f t="shared" si="397"/>
        <v xml:space="preserve">  </v>
      </c>
      <c r="CQ238" s="67"/>
      <c r="CR238" s="67" t="b">
        <f t="shared" si="404"/>
        <v>0</v>
      </c>
      <c r="CS238" s="67" t="str">
        <f t="shared" si="398"/>
        <v xml:space="preserve">  </v>
      </c>
      <c r="CT238" s="67"/>
      <c r="CU238" s="67" t="b">
        <f t="shared" si="405"/>
        <v>0</v>
      </c>
      <c r="CV238" s="68" t="str">
        <f t="shared" si="399"/>
        <v xml:space="preserve">  </v>
      </c>
      <c r="CW238" s="145">
        <f t="shared" si="406"/>
        <v>0</v>
      </c>
      <c r="CX238" s="146">
        <f t="shared" si="407"/>
        <v>0</v>
      </c>
    </row>
    <row r="239" spans="5:102">
      <c r="E239" t="str">
        <f t="shared" si="414"/>
        <v/>
      </c>
      <c r="F239" t="str">
        <f t="shared" si="415"/>
        <v/>
      </c>
      <c r="G239" t="str">
        <f t="shared" si="416"/>
        <v/>
      </c>
      <c r="L239" s="25" t="str">
        <f t="shared" si="400"/>
        <v>:</v>
      </c>
      <c r="O239" s="25" t="str">
        <f t="shared" si="401"/>
        <v>:</v>
      </c>
      <c r="Q239" s="73">
        <f t="shared" si="356"/>
        <v>0</v>
      </c>
      <c r="R239" s="73">
        <f t="shared" si="357"/>
        <v>1</v>
      </c>
      <c r="S239" s="73">
        <f t="shared" si="358"/>
        <v>1900</v>
      </c>
      <c r="U239" s="105">
        <f t="shared" si="359"/>
        <v>0</v>
      </c>
      <c r="W239" s="106">
        <f t="shared" si="360"/>
        <v>0</v>
      </c>
      <c r="X239" s="174">
        <f t="shared" si="361"/>
        <v>0</v>
      </c>
      <c r="Y239" s="105">
        <f t="shared" si="362"/>
        <v>0</v>
      </c>
      <c r="AA239" s="106">
        <f t="shared" si="363"/>
        <v>0</v>
      </c>
      <c r="AB239" s="174">
        <f t="shared" si="364"/>
        <v>0</v>
      </c>
      <c r="AC239" s="105">
        <f t="shared" si="365"/>
        <v>0</v>
      </c>
      <c r="AE239" s="106">
        <f t="shared" si="366"/>
        <v>0</v>
      </c>
      <c r="AF239" s="174">
        <f t="shared" si="367"/>
        <v>0</v>
      </c>
      <c r="AG239" s="105">
        <f t="shared" si="368"/>
        <v>0</v>
      </c>
      <c r="AI239" s="106">
        <f t="shared" si="369"/>
        <v>0</v>
      </c>
      <c r="AJ239" s="174">
        <f t="shared" si="370"/>
        <v>0</v>
      </c>
      <c r="AK239" s="105">
        <f t="shared" si="435"/>
        <v>0</v>
      </c>
      <c r="AM239" s="106">
        <f t="shared" si="371"/>
        <v>0</v>
      </c>
      <c r="AN239" s="174">
        <f t="shared" si="372"/>
        <v>0</v>
      </c>
      <c r="AO239" s="105">
        <f t="shared" si="436"/>
        <v>0</v>
      </c>
      <c r="AQ239" s="106">
        <f t="shared" si="373"/>
        <v>0</v>
      </c>
      <c r="AR239" s="174">
        <f t="shared" si="374"/>
        <v>0</v>
      </c>
      <c r="AS239" s="105">
        <f t="shared" si="437"/>
        <v>1</v>
      </c>
      <c r="AU239" s="105">
        <f t="shared" si="438"/>
        <v>1</v>
      </c>
      <c r="AW239" s="105">
        <f t="shared" si="439"/>
        <v>0</v>
      </c>
      <c r="AY239" s="105">
        <f t="shared" si="440"/>
        <v>0</v>
      </c>
      <c r="AZ239" s="106">
        <f t="shared" si="375"/>
        <v>0</v>
      </c>
      <c r="BG239" s="42" t="b">
        <f t="shared" si="376"/>
        <v>0</v>
      </c>
      <c r="BH239" s="42" t="str">
        <f t="shared" si="377"/>
        <v xml:space="preserve">  </v>
      </c>
      <c r="BJ239" s="42" t="b">
        <f t="shared" si="378"/>
        <v>0</v>
      </c>
      <c r="BK239" s="42" t="str">
        <f t="shared" si="379"/>
        <v xml:space="preserve">  </v>
      </c>
      <c r="BM239" s="42" t="b">
        <f t="shared" si="380"/>
        <v>0</v>
      </c>
      <c r="BN239" s="42" t="str">
        <f t="shared" si="381"/>
        <v xml:space="preserve">  </v>
      </c>
      <c r="BP239" s="42" t="b">
        <f t="shared" si="382"/>
        <v>0</v>
      </c>
      <c r="BQ239" s="42" t="str">
        <f t="shared" si="383"/>
        <v xml:space="preserve">  </v>
      </c>
      <c r="BS239" s="42" t="b">
        <f t="shared" si="384"/>
        <v>0</v>
      </c>
      <c r="BT239" s="47" t="str">
        <f t="shared" si="385"/>
        <v xml:space="preserve">  </v>
      </c>
      <c r="BV239" s="38" t="b">
        <f t="shared" si="386"/>
        <v>0</v>
      </c>
      <c r="BW239" s="38" t="str">
        <f t="shared" si="402"/>
        <v xml:space="preserve">  </v>
      </c>
      <c r="BY239" s="38" t="b">
        <f t="shared" si="387"/>
        <v>0</v>
      </c>
      <c r="BZ239" s="38" t="str">
        <f t="shared" si="388"/>
        <v xml:space="preserve">  </v>
      </c>
      <c r="CB239" s="38" t="b">
        <f t="shared" si="389"/>
        <v>0</v>
      </c>
      <c r="CC239" s="38" t="str">
        <f t="shared" si="390"/>
        <v xml:space="preserve">  </v>
      </c>
      <c r="CE239" s="38" t="b">
        <f t="shared" si="391"/>
        <v>0</v>
      </c>
      <c r="CF239" s="38" t="str">
        <f t="shared" si="392"/>
        <v xml:space="preserve">  </v>
      </c>
      <c r="CH239" s="38" t="b">
        <f t="shared" si="393"/>
        <v>0</v>
      </c>
      <c r="CI239" s="39" t="str">
        <f t="shared" si="394"/>
        <v xml:space="preserve">  </v>
      </c>
      <c r="CK239" s="67"/>
      <c r="CL239" s="67" t="b">
        <f t="shared" si="403"/>
        <v>0</v>
      </c>
      <c r="CM239" s="67" t="str">
        <f t="shared" si="395"/>
        <v xml:space="preserve">  </v>
      </c>
      <c r="CN239" s="67"/>
      <c r="CO239" s="67" t="b">
        <f t="shared" si="396"/>
        <v>0</v>
      </c>
      <c r="CP239" s="67" t="str">
        <f t="shared" si="397"/>
        <v xml:space="preserve">  </v>
      </c>
      <c r="CQ239" s="67"/>
      <c r="CR239" s="67" t="b">
        <f t="shared" si="404"/>
        <v>0</v>
      </c>
      <c r="CS239" s="67" t="str">
        <f t="shared" si="398"/>
        <v xml:space="preserve">  </v>
      </c>
      <c r="CT239" s="67"/>
      <c r="CU239" s="67" t="b">
        <f t="shared" si="405"/>
        <v>0</v>
      </c>
      <c r="CV239" s="68" t="str">
        <f t="shared" si="399"/>
        <v xml:space="preserve">  </v>
      </c>
      <c r="CW239" s="145">
        <f t="shared" si="406"/>
        <v>0</v>
      </c>
      <c r="CX239" s="146">
        <f t="shared" si="407"/>
        <v>0</v>
      </c>
    </row>
    <row r="240" spans="5:102">
      <c r="E240" t="str">
        <f t="shared" si="414"/>
        <v/>
      </c>
      <c r="F240" t="str">
        <f t="shared" si="415"/>
        <v/>
      </c>
      <c r="G240" t="str">
        <f t="shared" si="416"/>
        <v/>
      </c>
      <c r="L240" s="25" t="str">
        <f t="shared" si="400"/>
        <v>:</v>
      </c>
      <c r="O240" s="25" t="str">
        <f t="shared" si="401"/>
        <v>:</v>
      </c>
      <c r="Q240" s="73">
        <f t="shared" si="356"/>
        <v>0</v>
      </c>
      <c r="R240" s="73">
        <f t="shared" si="357"/>
        <v>1</v>
      </c>
      <c r="S240" s="73">
        <f t="shared" si="358"/>
        <v>1900</v>
      </c>
      <c r="U240" s="105">
        <f t="shared" si="359"/>
        <v>0</v>
      </c>
      <c r="W240" s="106">
        <f t="shared" si="360"/>
        <v>0</v>
      </c>
      <c r="X240" s="174">
        <f t="shared" si="361"/>
        <v>0</v>
      </c>
      <c r="Y240" s="105">
        <f t="shared" si="362"/>
        <v>0</v>
      </c>
      <c r="AA240" s="106">
        <f t="shared" si="363"/>
        <v>0</v>
      </c>
      <c r="AB240" s="174">
        <f t="shared" si="364"/>
        <v>0</v>
      </c>
      <c r="AC240" s="105">
        <f t="shared" si="365"/>
        <v>0</v>
      </c>
      <c r="AE240" s="106">
        <f t="shared" si="366"/>
        <v>0</v>
      </c>
      <c r="AF240" s="174">
        <f t="shared" si="367"/>
        <v>0</v>
      </c>
      <c r="AG240" s="105">
        <f t="shared" si="368"/>
        <v>0</v>
      </c>
      <c r="AI240" s="106">
        <f t="shared" si="369"/>
        <v>0</v>
      </c>
      <c r="AJ240" s="174">
        <f t="shared" si="370"/>
        <v>0</v>
      </c>
      <c r="AK240" s="105">
        <f t="shared" si="435"/>
        <v>0</v>
      </c>
      <c r="AM240" s="106">
        <f t="shared" si="371"/>
        <v>0</v>
      </c>
      <c r="AN240" s="174">
        <f t="shared" si="372"/>
        <v>0</v>
      </c>
      <c r="AO240" s="105">
        <f t="shared" si="436"/>
        <v>0</v>
      </c>
      <c r="AQ240" s="106">
        <f t="shared" si="373"/>
        <v>0</v>
      </c>
      <c r="AR240" s="174">
        <f t="shared" si="374"/>
        <v>0</v>
      </c>
      <c r="AS240" s="105">
        <f t="shared" si="437"/>
        <v>1</v>
      </c>
      <c r="AU240" s="105">
        <f t="shared" si="438"/>
        <v>1</v>
      </c>
      <c r="AW240" s="105">
        <f t="shared" si="439"/>
        <v>0</v>
      </c>
      <c r="AY240" s="105">
        <f t="shared" si="440"/>
        <v>0</v>
      </c>
      <c r="AZ240" s="106">
        <f t="shared" si="375"/>
        <v>0</v>
      </c>
      <c r="BG240" s="42" t="b">
        <f t="shared" si="376"/>
        <v>0</v>
      </c>
      <c r="BH240" s="42" t="str">
        <f t="shared" si="377"/>
        <v xml:space="preserve">  </v>
      </c>
      <c r="BJ240" s="42" t="b">
        <f t="shared" si="378"/>
        <v>0</v>
      </c>
      <c r="BK240" s="42" t="str">
        <f t="shared" si="379"/>
        <v xml:space="preserve">  </v>
      </c>
      <c r="BM240" s="42" t="b">
        <f t="shared" si="380"/>
        <v>0</v>
      </c>
      <c r="BN240" s="42" t="str">
        <f t="shared" si="381"/>
        <v xml:space="preserve">  </v>
      </c>
      <c r="BP240" s="42" t="b">
        <f t="shared" si="382"/>
        <v>0</v>
      </c>
      <c r="BQ240" s="42" t="str">
        <f t="shared" si="383"/>
        <v xml:space="preserve">  </v>
      </c>
      <c r="BS240" s="42" t="b">
        <f t="shared" si="384"/>
        <v>0</v>
      </c>
      <c r="BT240" s="47" t="str">
        <f t="shared" si="385"/>
        <v xml:space="preserve">  </v>
      </c>
      <c r="BV240" s="38" t="b">
        <f t="shared" si="386"/>
        <v>0</v>
      </c>
      <c r="BW240" s="38" t="str">
        <f t="shared" si="402"/>
        <v xml:space="preserve">  </v>
      </c>
      <c r="BY240" s="38" t="b">
        <f t="shared" si="387"/>
        <v>0</v>
      </c>
      <c r="BZ240" s="38" t="str">
        <f t="shared" si="388"/>
        <v xml:space="preserve">  </v>
      </c>
      <c r="CB240" s="38" t="b">
        <f t="shared" si="389"/>
        <v>0</v>
      </c>
      <c r="CC240" s="38" t="str">
        <f t="shared" si="390"/>
        <v xml:space="preserve">  </v>
      </c>
      <c r="CE240" s="38" t="b">
        <f t="shared" si="391"/>
        <v>0</v>
      </c>
      <c r="CF240" s="38" t="str">
        <f t="shared" si="392"/>
        <v xml:space="preserve">  </v>
      </c>
      <c r="CH240" s="38" t="b">
        <f t="shared" si="393"/>
        <v>0</v>
      </c>
      <c r="CI240" s="39" t="str">
        <f t="shared" si="394"/>
        <v xml:space="preserve">  </v>
      </c>
      <c r="CK240" s="67"/>
      <c r="CL240" s="67" t="b">
        <f t="shared" si="403"/>
        <v>0</v>
      </c>
      <c r="CM240" s="67" t="str">
        <f t="shared" si="395"/>
        <v xml:space="preserve">  </v>
      </c>
      <c r="CN240" s="67"/>
      <c r="CO240" s="67" t="b">
        <f t="shared" si="396"/>
        <v>0</v>
      </c>
      <c r="CP240" s="67" t="str">
        <f t="shared" si="397"/>
        <v xml:space="preserve">  </v>
      </c>
      <c r="CQ240" s="67"/>
      <c r="CR240" s="67" t="b">
        <f t="shared" si="404"/>
        <v>0</v>
      </c>
      <c r="CS240" s="67" t="str">
        <f t="shared" si="398"/>
        <v xml:space="preserve">  </v>
      </c>
      <c r="CT240" s="67"/>
      <c r="CU240" s="67" t="b">
        <f t="shared" si="405"/>
        <v>0</v>
      </c>
      <c r="CV240" s="68" t="str">
        <f t="shared" si="399"/>
        <v xml:space="preserve">  </v>
      </c>
      <c r="CW240" s="145">
        <f t="shared" si="406"/>
        <v>0</v>
      </c>
      <c r="CX240" s="146">
        <f t="shared" si="407"/>
        <v>0</v>
      </c>
    </row>
    <row r="241" spans="5:102">
      <c r="E241" t="str">
        <f t="shared" si="414"/>
        <v/>
      </c>
      <c r="F241" t="str">
        <f t="shared" si="415"/>
        <v/>
      </c>
      <c r="G241" t="str">
        <f t="shared" si="416"/>
        <v/>
      </c>
      <c r="L241" s="25" t="str">
        <f t="shared" si="400"/>
        <v>:</v>
      </c>
      <c r="O241" s="25" t="str">
        <f t="shared" si="401"/>
        <v>:</v>
      </c>
      <c r="Q241" s="73">
        <f t="shared" si="356"/>
        <v>0</v>
      </c>
      <c r="R241" s="73">
        <f t="shared" si="357"/>
        <v>1</v>
      </c>
      <c r="S241" s="73">
        <f t="shared" si="358"/>
        <v>1900</v>
      </c>
      <c r="U241" s="105">
        <f t="shared" si="359"/>
        <v>0</v>
      </c>
      <c r="W241" s="106">
        <f t="shared" si="360"/>
        <v>0</v>
      </c>
      <c r="X241" s="174">
        <f t="shared" si="361"/>
        <v>0</v>
      </c>
      <c r="Y241" s="105">
        <f t="shared" si="362"/>
        <v>0</v>
      </c>
      <c r="AA241" s="106">
        <f t="shared" si="363"/>
        <v>0</v>
      </c>
      <c r="AB241" s="174">
        <f t="shared" si="364"/>
        <v>0</v>
      </c>
      <c r="AC241" s="105">
        <f t="shared" si="365"/>
        <v>0</v>
      </c>
      <c r="AE241" s="106">
        <f t="shared" si="366"/>
        <v>0</v>
      </c>
      <c r="AF241" s="174">
        <f t="shared" si="367"/>
        <v>0</v>
      </c>
      <c r="AG241" s="105">
        <f t="shared" si="368"/>
        <v>0</v>
      </c>
      <c r="AI241" s="106">
        <f t="shared" si="369"/>
        <v>0</v>
      </c>
      <c r="AJ241" s="174">
        <f t="shared" si="370"/>
        <v>0</v>
      </c>
      <c r="AK241" s="105">
        <f t="shared" si="435"/>
        <v>0</v>
      </c>
      <c r="AM241" s="106">
        <f t="shared" si="371"/>
        <v>0</v>
      </c>
      <c r="AN241" s="174">
        <f t="shared" si="372"/>
        <v>0</v>
      </c>
      <c r="AO241" s="105">
        <f t="shared" si="436"/>
        <v>0</v>
      </c>
      <c r="AQ241" s="106">
        <f t="shared" si="373"/>
        <v>0</v>
      </c>
      <c r="AR241" s="174">
        <f t="shared" si="374"/>
        <v>0</v>
      </c>
      <c r="AS241" s="105">
        <f t="shared" si="437"/>
        <v>1</v>
      </c>
      <c r="AU241" s="105">
        <f t="shared" si="438"/>
        <v>1</v>
      </c>
      <c r="AW241" s="105">
        <f t="shared" si="439"/>
        <v>0</v>
      </c>
      <c r="AY241" s="105">
        <f t="shared" si="440"/>
        <v>0</v>
      </c>
      <c r="AZ241" s="106">
        <f t="shared" si="375"/>
        <v>0</v>
      </c>
      <c r="BG241" s="42" t="b">
        <f t="shared" si="376"/>
        <v>0</v>
      </c>
      <c r="BH241" s="42" t="str">
        <f t="shared" si="377"/>
        <v xml:space="preserve">  </v>
      </c>
      <c r="BJ241" s="42" t="b">
        <f t="shared" si="378"/>
        <v>0</v>
      </c>
      <c r="BK241" s="42" t="str">
        <f t="shared" si="379"/>
        <v xml:space="preserve">  </v>
      </c>
      <c r="BM241" s="42" t="b">
        <f t="shared" si="380"/>
        <v>0</v>
      </c>
      <c r="BN241" s="42" t="str">
        <f t="shared" si="381"/>
        <v xml:space="preserve">  </v>
      </c>
      <c r="BP241" s="42" t="b">
        <f t="shared" si="382"/>
        <v>0</v>
      </c>
      <c r="BQ241" s="42" t="str">
        <f t="shared" si="383"/>
        <v xml:space="preserve">  </v>
      </c>
      <c r="BS241" s="42" t="b">
        <f t="shared" si="384"/>
        <v>0</v>
      </c>
      <c r="BT241" s="47" t="str">
        <f t="shared" si="385"/>
        <v xml:space="preserve">  </v>
      </c>
      <c r="BV241" s="38" t="b">
        <f t="shared" si="386"/>
        <v>0</v>
      </c>
      <c r="BW241" s="38" t="str">
        <f t="shared" si="402"/>
        <v xml:space="preserve">  </v>
      </c>
      <c r="BY241" s="38" t="b">
        <f t="shared" si="387"/>
        <v>0</v>
      </c>
      <c r="BZ241" s="38" t="str">
        <f t="shared" si="388"/>
        <v xml:space="preserve">  </v>
      </c>
      <c r="CB241" s="38" t="b">
        <f t="shared" si="389"/>
        <v>0</v>
      </c>
      <c r="CC241" s="38" t="str">
        <f t="shared" si="390"/>
        <v xml:space="preserve">  </v>
      </c>
      <c r="CE241" s="38" t="b">
        <f t="shared" si="391"/>
        <v>0</v>
      </c>
      <c r="CF241" s="38" t="str">
        <f t="shared" si="392"/>
        <v xml:space="preserve">  </v>
      </c>
      <c r="CH241" s="38" t="b">
        <f t="shared" si="393"/>
        <v>0</v>
      </c>
      <c r="CI241" s="39" t="str">
        <f t="shared" si="394"/>
        <v xml:space="preserve">  </v>
      </c>
      <c r="CK241" s="67"/>
      <c r="CL241" s="67" t="b">
        <f t="shared" si="403"/>
        <v>0</v>
      </c>
      <c r="CM241" s="67" t="str">
        <f t="shared" si="395"/>
        <v xml:space="preserve">  </v>
      </c>
      <c r="CN241" s="67"/>
      <c r="CO241" s="67" t="b">
        <f t="shared" si="396"/>
        <v>0</v>
      </c>
      <c r="CP241" s="67" t="str">
        <f t="shared" si="397"/>
        <v xml:space="preserve">  </v>
      </c>
      <c r="CQ241" s="67"/>
      <c r="CR241" s="67" t="b">
        <f t="shared" si="404"/>
        <v>0</v>
      </c>
      <c r="CS241" s="67" t="str">
        <f t="shared" si="398"/>
        <v xml:space="preserve">  </v>
      </c>
      <c r="CT241" s="67"/>
      <c r="CU241" s="67" t="b">
        <f t="shared" si="405"/>
        <v>0</v>
      </c>
      <c r="CV241" s="68" t="str">
        <f t="shared" si="399"/>
        <v xml:space="preserve">  </v>
      </c>
      <c r="CW241" s="145">
        <f t="shared" si="406"/>
        <v>0</v>
      </c>
      <c r="CX241" s="146">
        <f t="shared" si="407"/>
        <v>0</v>
      </c>
    </row>
    <row r="242" spans="5:102">
      <c r="E242" t="str">
        <f t="shared" si="414"/>
        <v/>
      </c>
      <c r="F242" t="str">
        <f t="shared" si="415"/>
        <v/>
      </c>
      <c r="G242" t="str">
        <f t="shared" si="416"/>
        <v/>
      </c>
      <c r="L242" s="25" t="str">
        <f t="shared" si="400"/>
        <v>:</v>
      </c>
      <c r="O242" s="25" t="str">
        <f t="shared" si="401"/>
        <v>:</v>
      </c>
      <c r="Q242" s="73">
        <f t="shared" si="356"/>
        <v>0</v>
      </c>
      <c r="R242" s="73">
        <f t="shared" si="357"/>
        <v>1</v>
      </c>
      <c r="S242" s="73">
        <f t="shared" si="358"/>
        <v>1900</v>
      </c>
      <c r="U242" s="105">
        <f t="shared" si="359"/>
        <v>0</v>
      </c>
      <c r="W242" s="106">
        <f t="shared" si="360"/>
        <v>0</v>
      </c>
      <c r="X242" s="174">
        <f t="shared" si="361"/>
        <v>0</v>
      </c>
      <c r="Y242" s="105">
        <f t="shared" si="362"/>
        <v>0</v>
      </c>
      <c r="AA242" s="106">
        <f t="shared" si="363"/>
        <v>0</v>
      </c>
      <c r="AB242" s="174">
        <f t="shared" si="364"/>
        <v>0</v>
      </c>
      <c r="AC242" s="105">
        <f t="shared" si="365"/>
        <v>0</v>
      </c>
      <c r="AE242" s="106">
        <f t="shared" si="366"/>
        <v>0</v>
      </c>
      <c r="AF242" s="174">
        <f t="shared" si="367"/>
        <v>0</v>
      </c>
      <c r="AG242" s="105">
        <f t="shared" si="368"/>
        <v>0</v>
      </c>
      <c r="AI242" s="106">
        <f t="shared" si="369"/>
        <v>0</v>
      </c>
      <c r="AJ242" s="174">
        <f t="shared" si="370"/>
        <v>0</v>
      </c>
      <c r="AK242" s="105">
        <f t="shared" si="435"/>
        <v>0</v>
      </c>
      <c r="AM242" s="106">
        <f t="shared" si="371"/>
        <v>0</v>
      </c>
      <c r="AN242" s="174">
        <f t="shared" si="372"/>
        <v>0</v>
      </c>
      <c r="AO242" s="105">
        <f t="shared" si="436"/>
        <v>0</v>
      </c>
      <c r="AQ242" s="106">
        <f t="shared" si="373"/>
        <v>0</v>
      </c>
      <c r="AR242" s="174">
        <f t="shared" si="374"/>
        <v>0</v>
      </c>
      <c r="AS242" s="105">
        <f t="shared" si="437"/>
        <v>1</v>
      </c>
      <c r="AU242" s="105">
        <f t="shared" si="438"/>
        <v>1</v>
      </c>
      <c r="AW242" s="105">
        <f t="shared" si="439"/>
        <v>0</v>
      </c>
      <c r="AY242" s="105">
        <f t="shared" si="440"/>
        <v>0</v>
      </c>
      <c r="AZ242" s="106">
        <f t="shared" si="375"/>
        <v>0</v>
      </c>
      <c r="BG242" s="42" t="b">
        <f t="shared" si="376"/>
        <v>0</v>
      </c>
      <c r="BH242" s="42" t="str">
        <f t="shared" si="377"/>
        <v xml:space="preserve">  </v>
      </c>
      <c r="BJ242" s="42" t="b">
        <f t="shared" si="378"/>
        <v>0</v>
      </c>
      <c r="BK242" s="42" t="str">
        <f t="shared" si="379"/>
        <v xml:space="preserve">  </v>
      </c>
      <c r="BM242" s="42" t="b">
        <f t="shared" si="380"/>
        <v>0</v>
      </c>
      <c r="BN242" s="42" t="str">
        <f t="shared" si="381"/>
        <v xml:space="preserve">  </v>
      </c>
      <c r="BP242" s="42" t="b">
        <f t="shared" si="382"/>
        <v>0</v>
      </c>
      <c r="BQ242" s="42" t="str">
        <f t="shared" si="383"/>
        <v xml:space="preserve">  </v>
      </c>
      <c r="BS242" s="42" t="b">
        <f t="shared" si="384"/>
        <v>0</v>
      </c>
      <c r="BT242" s="47" t="str">
        <f t="shared" si="385"/>
        <v xml:space="preserve">  </v>
      </c>
      <c r="BV242" s="38" t="b">
        <f t="shared" si="386"/>
        <v>0</v>
      </c>
      <c r="BW242" s="38" t="str">
        <f t="shared" si="402"/>
        <v xml:space="preserve">  </v>
      </c>
      <c r="BY242" s="38" t="b">
        <f t="shared" si="387"/>
        <v>0</v>
      </c>
      <c r="BZ242" s="38" t="str">
        <f t="shared" si="388"/>
        <v xml:space="preserve">  </v>
      </c>
      <c r="CB242" s="38" t="b">
        <f t="shared" si="389"/>
        <v>0</v>
      </c>
      <c r="CC242" s="38" t="str">
        <f t="shared" si="390"/>
        <v xml:space="preserve">  </v>
      </c>
      <c r="CE242" s="38" t="b">
        <f t="shared" si="391"/>
        <v>0</v>
      </c>
      <c r="CF242" s="38" t="str">
        <f t="shared" si="392"/>
        <v xml:space="preserve">  </v>
      </c>
      <c r="CH242" s="38" t="b">
        <f t="shared" si="393"/>
        <v>0</v>
      </c>
      <c r="CI242" s="39" t="str">
        <f t="shared" si="394"/>
        <v xml:space="preserve">  </v>
      </c>
      <c r="CK242" s="67"/>
      <c r="CL242" s="67" t="b">
        <f t="shared" si="403"/>
        <v>0</v>
      </c>
      <c r="CM242" s="67" t="str">
        <f t="shared" si="395"/>
        <v xml:space="preserve">  </v>
      </c>
      <c r="CN242" s="67"/>
      <c r="CO242" s="67" t="b">
        <f t="shared" si="396"/>
        <v>0</v>
      </c>
      <c r="CP242" s="67" t="str">
        <f t="shared" si="397"/>
        <v xml:space="preserve">  </v>
      </c>
      <c r="CQ242" s="67"/>
      <c r="CR242" s="67" t="b">
        <f t="shared" si="404"/>
        <v>0</v>
      </c>
      <c r="CS242" s="67" t="str">
        <f t="shared" si="398"/>
        <v xml:space="preserve">  </v>
      </c>
      <c r="CT242" s="67"/>
      <c r="CU242" s="67" t="b">
        <f t="shared" si="405"/>
        <v>0</v>
      </c>
      <c r="CV242" s="68" t="str">
        <f t="shared" si="399"/>
        <v xml:space="preserve">  </v>
      </c>
      <c r="CW242" s="145">
        <f t="shared" si="406"/>
        <v>0</v>
      </c>
      <c r="CX242" s="146">
        <f t="shared" si="407"/>
        <v>0</v>
      </c>
    </row>
    <row r="243" spans="5:102">
      <c r="E243" t="str">
        <f t="shared" si="414"/>
        <v/>
      </c>
      <c r="F243" t="str">
        <f t="shared" si="415"/>
        <v/>
      </c>
      <c r="G243" t="str">
        <f t="shared" si="416"/>
        <v/>
      </c>
      <c r="L243" s="25" t="str">
        <f t="shared" si="400"/>
        <v>:</v>
      </c>
      <c r="O243" s="25" t="str">
        <f t="shared" si="401"/>
        <v>:</v>
      </c>
      <c r="Q243" s="73">
        <f t="shared" si="356"/>
        <v>0</v>
      </c>
      <c r="R243" s="73">
        <f t="shared" si="357"/>
        <v>1</v>
      </c>
      <c r="S243" s="73">
        <f t="shared" si="358"/>
        <v>1900</v>
      </c>
      <c r="U243" s="105">
        <f t="shared" si="359"/>
        <v>0</v>
      </c>
      <c r="W243" s="106">
        <f t="shared" si="360"/>
        <v>0</v>
      </c>
      <c r="X243" s="174">
        <f t="shared" si="361"/>
        <v>0</v>
      </c>
      <c r="Y243" s="105">
        <f t="shared" si="362"/>
        <v>0</v>
      </c>
      <c r="AA243" s="106">
        <f t="shared" si="363"/>
        <v>0</v>
      </c>
      <c r="AB243" s="174">
        <f t="shared" si="364"/>
        <v>0</v>
      </c>
      <c r="AC243" s="105">
        <f t="shared" si="365"/>
        <v>0</v>
      </c>
      <c r="AE243" s="106">
        <f t="shared" si="366"/>
        <v>0</v>
      </c>
      <c r="AF243" s="174">
        <f t="shared" si="367"/>
        <v>0</v>
      </c>
      <c r="AG243" s="105">
        <f t="shared" si="368"/>
        <v>0</v>
      </c>
      <c r="AI243" s="106">
        <f t="shared" si="369"/>
        <v>0</v>
      </c>
      <c r="AJ243" s="174">
        <f t="shared" si="370"/>
        <v>0</v>
      </c>
      <c r="AK243" s="105">
        <f t="shared" si="435"/>
        <v>0</v>
      </c>
      <c r="AM243" s="106">
        <f t="shared" si="371"/>
        <v>0</v>
      </c>
      <c r="AN243" s="174">
        <f t="shared" si="372"/>
        <v>0</v>
      </c>
      <c r="AO243" s="105">
        <f t="shared" si="436"/>
        <v>0</v>
      </c>
      <c r="AQ243" s="106">
        <f t="shared" si="373"/>
        <v>0</v>
      </c>
      <c r="AR243" s="174">
        <f t="shared" si="374"/>
        <v>0</v>
      </c>
      <c r="AS243" s="105">
        <f t="shared" si="437"/>
        <v>1</v>
      </c>
      <c r="AU243" s="105">
        <f t="shared" si="438"/>
        <v>1</v>
      </c>
      <c r="AW243" s="105">
        <f t="shared" si="439"/>
        <v>0</v>
      </c>
      <c r="AY243" s="105">
        <f t="shared" si="440"/>
        <v>0</v>
      </c>
      <c r="AZ243" s="106">
        <f t="shared" si="375"/>
        <v>0</v>
      </c>
      <c r="BG243" s="42" t="b">
        <f t="shared" si="376"/>
        <v>0</v>
      </c>
      <c r="BH243" s="42" t="str">
        <f t="shared" si="377"/>
        <v xml:space="preserve">  </v>
      </c>
      <c r="BJ243" s="42" t="b">
        <f t="shared" si="378"/>
        <v>0</v>
      </c>
      <c r="BK243" s="42" t="str">
        <f t="shared" si="379"/>
        <v xml:space="preserve">  </v>
      </c>
      <c r="BM243" s="42" t="b">
        <f t="shared" si="380"/>
        <v>0</v>
      </c>
      <c r="BN243" s="42" t="str">
        <f t="shared" si="381"/>
        <v xml:space="preserve">  </v>
      </c>
      <c r="BP243" s="42" t="b">
        <f t="shared" si="382"/>
        <v>0</v>
      </c>
      <c r="BQ243" s="42" t="str">
        <f t="shared" si="383"/>
        <v xml:space="preserve">  </v>
      </c>
      <c r="BS243" s="42" t="b">
        <f t="shared" si="384"/>
        <v>0</v>
      </c>
      <c r="BT243" s="47" t="str">
        <f t="shared" si="385"/>
        <v xml:space="preserve">  </v>
      </c>
      <c r="BV243" s="38" t="b">
        <f t="shared" si="386"/>
        <v>0</v>
      </c>
      <c r="BW243" s="38" t="str">
        <f t="shared" si="402"/>
        <v xml:space="preserve">  </v>
      </c>
      <c r="BY243" s="38" t="b">
        <f t="shared" si="387"/>
        <v>0</v>
      </c>
      <c r="BZ243" s="38" t="str">
        <f t="shared" si="388"/>
        <v xml:space="preserve">  </v>
      </c>
      <c r="CB243" s="38" t="b">
        <f t="shared" si="389"/>
        <v>0</v>
      </c>
      <c r="CC243" s="38" t="str">
        <f t="shared" si="390"/>
        <v xml:space="preserve">  </v>
      </c>
      <c r="CE243" s="38" t="b">
        <f t="shared" si="391"/>
        <v>0</v>
      </c>
      <c r="CF243" s="38" t="str">
        <f t="shared" si="392"/>
        <v xml:space="preserve">  </v>
      </c>
      <c r="CH243" s="38" t="b">
        <f t="shared" si="393"/>
        <v>0</v>
      </c>
      <c r="CI243" s="39" t="str">
        <f t="shared" si="394"/>
        <v xml:space="preserve">  </v>
      </c>
      <c r="CK243" s="67"/>
      <c r="CL243" s="67" t="b">
        <f t="shared" si="403"/>
        <v>0</v>
      </c>
      <c r="CM243" s="67" t="str">
        <f t="shared" si="395"/>
        <v xml:space="preserve">  </v>
      </c>
      <c r="CN243" s="67"/>
      <c r="CO243" s="67" t="b">
        <f t="shared" si="396"/>
        <v>0</v>
      </c>
      <c r="CP243" s="67" t="str">
        <f t="shared" si="397"/>
        <v xml:space="preserve">  </v>
      </c>
      <c r="CQ243" s="67"/>
      <c r="CR243" s="67" t="b">
        <f t="shared" si="404"/>
        <v>0</v>
      </c>
      <c r="CS243" s="67" t="str">
        <f t="shared" si="398"/>
        <v xml:space="preserve">  </v>
      </c>
      <c r="CT243" s="67"/>
      <c r="CU243" s="67" t="b">
        <f t="shared" si="405"/>
        <v>0</v>
      </c>
      <c r="CV243" s="68" t="str">
        <f t="shared" si="399"/>
        <v xml:space="preserve">  </v>
      </c>
      <c r="CW243" s="145">
        <f t="shared" si="406"/>
        <v>0</v>
      </c>
      <c r="CX243" s="146">
        <f t="shared" si="407"/>
        <v>0</v>
      </c>
    </row>
    <row r="244" spans="5:102">
      <c r="E244" t="str">
        <f t="shared" si="414"/>
        <v/>
      </c>
      <c r="F244" t="str">
        <f t="shared" si="415"/>
        <v/>
      </c>
      <c r="G244" t="str">
        <f t="shared" si="416"/>
        <v/>
      </c>
      <c r="L244" s="25" t="str">
        <f t="shared" si="400"/>
        <v>:</v>
      </c>
      <c r="O244" s="25" t="str">
        <f t="shared" si="401"/>
        <v>:</v>
      </c>
      <c r="Q244" s="73">
        <f t="shared" si="356"/>
        <v>0</v>
      </c>
      <c r="R244" s="73">
        <f t="shared" si="357"/>
        <v>1</v>
      </c>
      <c r="S244" s="73">
        <f t="shared" si="358"/>
        <v>1900</v>
      </c>
      <c r="U244" s="105">
        <f t="shared" si="359"/>
        <v>0</v>
      </c>
      <c r="W244" s="106">
        <f t="shared" si="360"/>
        <v>0</v>
      </c>
      <c r="X244" s="174">
        <f t="shared" si="361"/>
        <v>0</v>
      </c>
      <c r="Y244" s="105">
        <f t="shared" si="362"/>
        <v>0</v>
      </c>
      <c r="AA244" s="106">
        <f t="shared" si="363"/>
        <v>0</v>
      </c>
      <c r="AB244" s="174">
        <f t="shared" si="364"/>
        <v>0</v>
      </c>
      <c r="AC244" s="105">
        <f t="shared" si="365"/>
        <v>0</v>
      </c>
      <c r="AE244" s="106">
        <f t="shared" si="366"/>
        <v>0</v>
      </c>
      <c r="AF244" s="174">
        <f t="shared" si="367"/>
        <v>0</v>
      </c>
      <c r="AG244" s="105">
        <f t="shared" si="368"/>
        <v>0</v>
      </c>
      <c r="AI244" s="106">
        <f t="shared" si="369"/>
        <v>0</v>
      </c>
      <c r="AJ244" s="174">
        <f t="shared" si="370"/>
        <v>0</v>
      </c>
      <c r="AK244" s="105">
        <f t="shared" si="435"/>
        <v>0</v>
      </c>
      <c r="AM244" s="106">
        <f t="shared" si="371"/>
        <v>0</v>
      </c>
      <c r="AN244" s="174">
        <f t="shared" si="372"/>
        <v>0</v>
      </c>
      <c r="AO244" s="105">
        <f t="shared" si="436"/>
        <v>0</v>
      </c>
      <c r="AQ244" s="106">
        <f t="shared" si="373"/>
        <v>0</v>
      </c>
      <c r="AR244" s="174">
        <f t="shared" si="374"/>
        <v>0</v>
      </c>
      <c r="AS244" s="105">
        <f t="shared" si="437"/>
        <v>1</v>
      </c>
      <c r="AU244" s="105">
        <f t="shared" si="438"/>
        <v>1</v>
      </c>
      <c r="AW244" s="105">
        <f t="shared" si="439"/>
        <v>0</v>
      </c>
      <c r="AY244" s="105">
        <f t="shared" si="440"/>
        <v>0</v>
      </c>
      <c r="AZ244" s="106">
        <f t="shared" si="375"/>
        <v>0</v>
      </c>
      <c r="BG244" s="42" t="b">
        <f t="shared" si="376"/>
        <v>0</v>
      </c>
      <c r="BH244" s="42" t="str">
        <f t="shared" si="377"/>
        <v xml:space="preserve">  </v>
      </c>
      <c r="BJ244" s="42" t="b">
        <f t="shared" si="378"/>
        <v>0</v>
      </c>
      <c r="BK244" s="42" t="str">
        <f t="shared" si="379"/>
        <v xml:space="preserve">  </v>
      </c>
      <c r="BM244" s="42" t="b">
        <f t="shared" si="380"/>
        <v>0</v>
      </c>
      <c r="BN244" s="42" t="str">
        <f t="shared" si="381"/>
        <v xml:space="preserve">  </v>
      </c>
      <c r="BP244" s="42" t="b">
        <f t="shared" si="382"/>
        <v>0</v>
      </c>
      <c r="BQ244" s="42" t="str">
        <f t="shared" si="383"/>
        <v xml:space="preserve">  </v>
      </c>
      <c r="BS244" s="42" t="b">
        <f t="shared" si="384"/>
        <v>0</v>
      </c>
      <c r="BT244" s="47" t="str">
        <f t="shared" si="385"/>
        <v xml:space="preserve">  </v>
      </c>
      <c r="BV244" s="38" t="b">
        <f t="shared" si="386"/>
        <v>0</v>
      </c>
      <c r="BW244" s="38" t="str">
        <f t="shared" si="402"/>
        <v xml:space="preserve">  </v>
      </c>
      <c r="BY244" s="38" t="b">
        <f t="shared" si="387"/>
        <v>0</v>
      </c>
      <c r="BZ244" s="38" t="str">
        <f t="shared" si="388"/>
        <v xml:space="preserve">  </v>
      </c>
      <c r="CB244" s="38" t="b">
        <f t="shared" si="389"/>
        <v>0</v>
      </c>
      <c r="CC244" s="38" t="str">
        <f t="shared" si="390"/>
        <v xml:space="preserve">  </v>
      </c>
      <c r="CE244" s="38" t="b">
        <f t="shared" si="391"/>
        <v>0</v>
      </c>
      <c r="CF244" s="38" t="str">
        <f t="shared" si="392"/>
        <v xml:space="preserve">  </v>
      </c>
      <c r="CH244" s="38" t="b">
        <f t="shared" si="393"/>
        <v>0</v>
      </c>
      <c r="CI244" s="39" t="str">
        <f t="shared" si="394"/>
        <v xml:space="preserve">  </v>
      </c>
      <c r="CK244" s="67"/>
      <c r="CL244" s="67" t="b">
        <f t="shared" si="403"/>
        <v>0</v>
      </c>
      <c r="CM244" s="67" t="str">
        <f t="shared" si="395"/>
        <v xml:space="preserve">  </v>
      </c>
      <c r="CN244" s="67"/>
      <c r="CO244" s="67" t="b">
        <f t="shared" si="396"/>
        <v>0</v>
      </c>
      <c r="CP244" s="67" t="str">
        <f t="shared" si="397"/>
        <v xml:space="preserve">  </v>
      </c>
      <c r="CQ244" s="67"/>
      <c r="CR244" s="67" t="b">
        <f t="shared" si="404"/>
        <v>0</v>
      </c>
      <c r="CS244" s="67" t="str">
        <f t="shared" si="398"/>
        <v xml:space="preserve">  </v>
      </c>
      <c r="CT244" s="67"/>
      <c r="CU244" s="67" t="b">
        <f t="shared" si="405"/>
        <v>0</v>
      </c>
      <c r="CV244" s="68" t="str">
        <f t="shared" si="399"/>
        <v xml:space="preserve">  </v>
      </c>
      <c r="CW244" s="145">
        <f t="shared" si="406"/>
        <v>0</v>
      </c>
      <c r="CX244" s="146">
        <f t="shared" si="407"/>
        <v>0</v>
      </c>
    </row>
    <row r="245" spans="5:102">
      <c r="E245" t="str">
        <f t="shared" si="414"/>
        <v/>
      </c>
      <c r="F245" t="str">
        <f t="shared" si="415"/>
        <v/>
      </c>
      <c r="G245" t="str">
        <f t="shared" si="416"/>
        <v/>
      </c>
      <c r="L245" s="25" t="str">
        <f t="shared" si="400"/>
        <v>:</v>
      </c>
      <c r="O245" s="25" t="str">
        <f t="shared" si="401"/>
        <v>:</v>
      </c>
      <c r="Q245" s="73">
        <f t="shared" si="356"/>
        <v>0</v>
      </c>
      <c r="R245" s="73">
        <f t="shared" si="357"/>
        <v>1</v>
      </c>
      <c r="S245" s="73">
        <f t="shared" si="358"/>
        <v>1900</v>
      </c>
      <c r="U245" s="105">
        <f t="shared" si="359"/>
        <v>0</v>
      </c>
      <c r="W245" s="106">
        <f t="shared" si="360"/>
        <v>0</v>
      </c>
      <c r="X245" s="174">
        <f t="shared" si="361"/>
        <v>0</v>
      </c>
      <c r="Y245" s="105">
        <f t="shared" si="362"/>
        <v>0</v>
      </c>
      <c r="AA245" s="106">
        <f t="shared" si="363"/>
        <v>0</v>
      </c>
      <c r="AB245" s="174">
        <f t="shared" si="364"/>
        <v>0</v>
      </c>
      <c r="AC245" s="105">
        <f t="shared" si="365"/>
        <v>0</v>
      </c>
      <c r="AE245" s="106">
        <f t="shared" si="366"/>
        <v>0</v>
      </c>
      <c r="AF245" s="174">
        <f t="shared" si="367"/>
        <v>0</v>
      </c>
      <c r="AG245" s="105">
        <f t="shared" si="368"/>
        <v>0</v>
      </c>
      <c r="AI245" s="106">
        <f t="shared" si="369"/>
        <v>0</v>
      </c>
      <c r="AJ245" s="174">
        <f t="shared" si="370"/>
        <v>0</v>
      </c>
      <c r="AK245" s="105">
        <f t="shared" si="435"/>
        <v>0</v>
      </c>
      <c r="AM245" s="106">
        <f t="shared" si="371"/>
        <v>0</v>
      </c>
      <c r="AN245" s="174">
        <f t="shared" si="372"/>
        <v>0</v>
      </c>
      <c r="AO245" s="105">
        <f t="shared" si="436"/>
        <v>0</v>
      </c>
      <c r="AQ245" s="106">
        <f t="shared" si="373"/>
        <v>0</v>
      </c>
      <c r="AR245" s="174">
        <f t="shared" si="374"/>
        <v>0</v>
      </c>
      <c r="AS245" s="105">
        <f t="shared" si="437"/>
        <v>1</v>
      </c>
      <c r="AU245" s="105">
        <f t="shared" si="438"/>
        <v>1</v>
      </c>
      <c r="AW245" s="105">
        <f t="shared" si="439"/>
        <v>0</v>
      </c>
      <c r="AY245" s="105">
        <f t="shared" si="440"/>
        <v>0</v>
      </c>
      <c r="AZ245" s="106">
        <f t="shared" si="375"/>
        <v>0</v>
      </c>
      <c r="BG245" s="42" t="b">
        <f t="shared" si="376"/>
        <v>0</v>
      </c>
      <c r="BH245" s="42" t="str">
        <f t="shared" si="377"/>
        <v xml:space="preserve">  </v>
      </c>
      <c r="BJ245" s="42" t="b">
        <f t="shared" si="378"/>
        <v>0</v>
      </c>
      <c r="BK245" s="42" t="str">
        <f t="shared" si="379"/>
        <v xml:space="preserve">  </v>
      </c>
      <c r="BM245" s="42" t="b">
        <f t="shared" si="380"/>
        <v>0</v>
      </c>
      <c r="BN245" s="42" t="str">
        <f t="shared" si="381"/>
        <v xml:space="preserve">  </v>
      </c>
      <c r="BP245" s="42" t="b">
        <f t="shared" si="382"/>
        <v>0</v>
      </c>
      <c r="BQ245" s="42" t="str">
        <f t="shared" si="383"/>
        <v xml:space="preserve">  </v>
      </c>
      <c r="BS245" s="42" t="b">
        <f t="shared" si="384"/>
        <v>0</v>
      </c>
      <c r="BT245" s="47" t="str">
        <f t="shared" si="385"/>
        <v xml:space="preserve">  </v>
      </c>
      <c r="BV245" s="38" t="b">
        <f t="shared" si="386"/>
        <v>0</v>
      </c>
      <c r="BW245" s="38" t="str">
        <f t="shared" si="402"/>
        <v xml:space="preserve">  </v>
      </c>
      <c r="BY245" s="38" t="b">
        <f t="shared" si="387"/>
        <v>0</v>
      </c>
      <c r="BZ245" s="38" t="str">
        <f t="shared" si="388"/>
        <v xml:space="preserve">  </v>
      </c>
      <c r="CB245" s="38" t="b">
        <f t="shared" si="389"/>
        <v>0</v>
      </c>
      <c r="CC245" s="38" t="str">
        <f t="shared" si="390"/>
        <v xml:space="preserve">  </v>
      </c>
      <c r="CE245" s="38" t="b">
        <f t="shared" si="391"/>
        <v>0</v>
      </c>
      <c r="CF245" s="38" t="str">
        <f t="shared" si="392"/>
        <v xml:space="preserve">  </v>
      </c>
      <c r="CH245" s="38" t="b">
        <f t="shared" si="393"/>
        <v>0</v>
      </c>
      <c r="CI245" s="39" t="str">
        <f t="shared" si="394"/>
        <v xml:space="preserve">  </v>
      </c>
      <c r="CK245" s="67"/>
      <c r="CL245" s="67" t="b">
        <f t="shared" si="403"/>
        <v>0</v>
      </c>
      <c r="CM245" s="67" t="str">
        <f t="shared" si="395"/>
        <v xml:space="preserve">  </v>
      </c>
      <c r="CN245" s="67"/>
      <c r="CO245" s="67" t="b">
        <f t="shared" si="396"/>
        <v>0</v>
      </c>
      <c r="CP245" s="67" t="str">
        <f t="shared" si="397"/>
        <v xml:space="preserve">  </v>
      </c>
      <c r="CQ245" s="67"/>
      <c r="CR245" s="67" t="b">
        <f t="shared" si="404"/>
        <v>0</v>
      </c>
      <c r="CS245" s="67" t="str">
        <f t="shared" si="398"/>
        <v xml:space="preserve">  </v>
      </c>
      <c r="CT245" s="67"/>
      <c r="CU245" s="67" t="b">
        <f t="shared" si="405"/>
        <v>0</v>
      </c>
      <c r="CV245" s="68" t="str">
        <f t="shared" si="399"/>
        <v xml:space="preserve">  </v>
      </c>
      <c r="CW245" s="145">
        <f t="shared" si="406"/>
        <v>0</v>
      </c>
      <c r="CX245" s="146">
        <f t="shared" si="407"/>
        <v>0</v>
      </c>
    </row>
    <row r="246" spans="5:102">
      <c r="E246" t="str">
        <f t="shared" si="414"/>
        <v/>
      </c>
      <c r="F246" t="str">
        <f t="shared" si="415"/>
        <v/>
      </c>
      <c r="G246" t="str">
        <f t="shared" si="416"/>
        <v/>
      </c>
      <c r="L246" s="25" t="str">
        <f t="shared" si="400"/>
        <v>:</v>
      </c>
      <c r="O246" s="25" t="str">
        <f t="shared" si="401"/>
        <v>:</v>
      </c>
      <c r="Q246" s="73">
        <f t="shared" si="356"/>
        <v>0</v>
      </c>
      <c r="R246" s="73">
        <f t="shared" si="357"/>
        <v>1</v>
      </c>
      <c r="S246" s="73">
        <f t="shared" si="358"/>
        <v>1900</v>
      </c>
      <c r="U246" s="105">
        <f t="shared" si="359"/>
        <v>0</v>
      </c>
      <c r="W246" s="106">
        <f t="shared" si="360"/>
        <v>0</v>
      </c>
      <c r="X246" s="174">
        <f t="shared" si="361"/>
        <v>0</v>
      </c>
      <c r="Y246" s="105">
        <f t="shared" si="362"/>
        <v>0</v>
      </c>
      <c r="AA246" s="106">
        <f t="shared" si="363"/>
        <v>0</v>
      </c>
      <c r="AB246" s="174">
        <f t="shared" si="364"/>
        <v>0</v>
      </c>
      <c r="AC246" s="105">
        <f t="shared" si="365"/>
        <v>0</v>
      </c>
      <c r="AE246" s="106">
        <f t="shared" si="366"/>
        <v>0</v>
      </c>
      <c r="AF246" s="174">
        <f t="shared" si="367"/>
        <v>0</v>
      </c>
      <c r="AG246" s="105">
        <f t="shared" si="368"/>
        <v>0</v>
      </c>
      <c r="AI246" s="106">
        <f t="shared" si="369"/>
        <v>0</v>
      </c>
      <c r="AJ246" s="174">
        <f t="shared" si="370"/>
        <v>0</v>
      </c>
      <c r="AK246" s="105">
        <f t="shared" si="435"/>
        <v>0</v>
      </c>
      <c r="AM246" s="106">
        <f t="shared" si="371"/>
        <v>0</v>
      </c>
      <c r="AN246" s="174">
        <f t="shared" si="372"/>
        <v>0</v>
      </c>
      <c r="AO246" s="105">
        <f t="shared" si="436"/>
        <v>0</v>
      </c>
      <c r="AQ246" s="106">
        <f t="shared" si="373"/>
        <v>0</v>
      </c>
      <c r="AR246" s="174">
        <f t="shared" si="374"/>
        <v>0</v>
      </c>
      <c r="AS246" s="105">
        <f t="shared" si="437"/>
        <v>1</v>
      </c>
      <c r="AU246" s="105">
        <f t="shared" si="438"/>
        <v>1</v>
      </c>
      <c r="AW246" s="105">
        <f t="shared" si="439"/>
        <v>0</v>
      </c>
      <c r="AY246" s="105">
        <f t="shared" si="440"/>
        <v>0</v>
      </c>
      <c r="AZ246" s="106">
        <f t="shared" si="375"/>
        <v>0</v>
      </c>
      <c r="BG246" s="42" t="b">
        <f t="shared" si="376"/>
        <v>0</v>
      </c>
      <c r="BH246" s="42" t="str">
        <f t="shared" si="377"/>
        <v xml:space="preserve">  </v>
      </c>
      <c r="BJ246" s="42" t="b">
        <f t="shared" si="378"/>
        <v>0</v>
      </c>
      <c r="BK246" s="42" t="str">
        <f t="shared" si="379"/>
        <v xml:space="preserve">  </v>
      </c>
      <c r="BM246" s="42" t="b">
        <f t="shared" si="380"/>
        <v>0</v>
      </c>
      <c r="BN246" s="42" t="str">
        <f t="shared" si="381"/>
        <v xml:space="preserve">  </v>
      </c>
      <c r="BP246" s="42" t="b">
        <f t="shared" si="382"/>
        <v>0</v>
      </c>
      <c r="BQ246" s="42" t="str">
        <f t="shared" si="383"/>
        <v xml:space="preserve">  </v>
      </c>
      <c r="BS246" s="42" t="b">
        <f t="shared" si="384"/>
        <v>0</v>
      </c>
      <c r="BT246" s="47" t="str">
        <f t="shared" si="385"/>
        <v xml:space="preserve">  </v>
      </c>
      <c r="BV246" s="38" t="b">
        <f t="shared" si="386"/>
        <v>0</v>
      </c>
      <c r="BW246" s="38" t="str">
        <f t="shared" si="402"/>
        <v xml:space="preserve">  </v>
      </c>
      <c r="BY246" s="38" t="b">
        <f t="shared" si="387"/>
        <v>0</v>
      </c>
      <c r="BZ246" s="38" t="str">
        <f t="shared" si="388"/>
        <v xml:space="preserve">  </v>
      </c>
      <c r="CB246" s="38" t="b">
        <f t="shared" si="389"/>
        <v>0</v>
      </c>
      <c r="CC246" s="38" t="str">
        <f t="shared" si="390"/>
        <v xml:space="preserve">  </v>
      </c>
      <c r="CE246" s="38" t="b">
        <f t="shared" si="391"/>
        <v>0</v>
      </c>
      <c r="CF246" s="38" t="str">
        <f t="shared" si="392"/>
        <v xml:space="preserve">  </v>
      </c>
      <c r="CH246" s="38" t="b">
        <f t="shared" si="393"/>
        <v>0</v>
      </c>
      <c r="CI246" s="39" t="str">
        <f t="shared" si="394"/>
        <v xml:space="preserve">  </v>
      </c>
      <c r="CK246" s="67"/>
      <c r="CL246" s="67" t="b">
        <f t="shared" si="403"/>
        <v>0</v>
      </c>
      <c r="CM246" s="67" t="str">
        <f t="shared" si="395"/>
        <v xml:space="preserve">  </v>
      </c>
      <c r="CN246" s="67"/>
      <c r="CO246" s="67" t="b">
        <f t="shared" si="396"/>
        <v>0</v>
      </c>
      <c r="CP246" s="67" t="str">
        <f t="shared" si="397"/>
        <v xml:space="preserve">  </v>
      </c>
      <c r="CQ246" s="67"/>
      <c r="CR246" s="67" t="b">
        <f t="shared" si="404"/>
        <v>0</v>
      </c>
      <c r="CS246" s="67" t="str">
        <f t="shared" si="398"/>
        <v xml:space="preserve">  </v>
      </c>
      <c r="CT246" s="67"/>
      <c r="CU246" s="67" t="b">
        <f t="shared" si="405"/>
        <v>0</v>
      </c>
      <c r="CV246" s="68" t="str">
        <f t="shared" si="399"/>
        <v xml:space="preserve">  </v>
      </c>
      <c r="CW246" s="145">
        <f t="shared" si="406"/>
        <v>0</v>
      </c>
      <c r="CX246" s="146">
        <f t="shared" si="407"/>
        <v>0</v>
      </c>
    </row>
    <row r="247" spans="5:102">
      <c r="E247" t="str">
        <f t="shared" si="414"/>
        <v/>
      </c>
      <c r="F247" t="str">
        <f t="shared" si="415"/>
        <v/>
      </c>
      <c r="G247" t="str">
        <f t="shared" si="416"/>
        <v/>
      </c>
      <c r="L247" s="25" t="str">
        <f t="shared" si="400"/>
        <v>:</v>
      </c>
      <c r="O247" s="25" t="str">
        <f t="shared" si="401"/>
        <v>:</v>
      </c>
      <c r="Q247" s="73">
        <f t="shared" si="356"/>
        <v>0</v>
      </c>
      <c r="R247" s="73">
        <f t="shared" si="357"/>
        <v>1</v>
      </c>
      <c r="S247" s="73">
        <f t="shared" si="358"/>
        <v>1900</v>
      </c>
      <c r="U247" s="105">
        <f t="shared" si="359"/>
        <v>0</v>
      </c>
      <c r="W247" s="106">
        <f t="shared" si="360"/>
        <v>0</v>
      </c>
      <c r="X247" s="174">
        <f t="shared" si="361"/>
        <v>0</v>
      </c>
      <c r="Y247" s="105">
        <f t="shared" si="362"/>
        <v>0</v>
      </c>
      <c r="AA247" s="106">
        <f t="shared" si="363"/>
        <v>0</v>
      </c>
      <c r="AB247" s="174">
        <f t="shared" si="364"/>
        <v>0</v>
      </c>
      <c r="AC247" s="105">
        <f t="shared" si="365"/>
        <v>0</v>
      </c>
      <c r="AE247" s="106">
        <f t="shared" si="366"/>
        <v>0</v>
      </c>
      <c r="AF247" s="174">
        <f t="shared" si="367"/>
        <v>0</v>
      </c>
      <c r="AG247" s="105">
        <f t="shared" si="368"/>
        <v>0</v>
      </c>
      <c r="AI247" s="106">
        <f t="shared" si="369"/>
        <v>0</v>
      </c>
      <c r="AJ247" s="174">
        <f t="shared" si="370"/>
        <v>0</v>
      </c>
      <c r="AK247" s="105">
        <f t="shared" si="435"/>
        <v>0</v>
      </c>
      <c r="AM247" s="106">
        <f t="shared" si="371"/>
        <v>0</v>
      </c>
      <c r="AN247" s="174">
        <f t="shared" si="372"/>
        <v>0</v>
      </c>
      <c r="AO247" s="105">
        <f t="shared" si="436"/>
        <v>0</v>
      </c>
      <c r="AQ247" s="106">
        <f t="shared" si="373"/>
        <v>0</v>
      </c>
      <c r="AR247" s="174">
        <f t="shared" si="374"/>
        <v>0</v>
      </c>
      <c r="AS247" s="105">
        <f t="shared" si="437"/>
        <v>1</v>
      </c>
      <c r="AU247" s="105">
        <f t="shared" si="438"/>
        <v>1</v>
      </c>
      <c r="AW247" s="105">
        <f t="shared" si="439"/>
        <v>0</v>
      </c>
      <c r="AY247" s="105">
        <f t="shared" si="440"/>
        <v>0</v>
      </c>
      <c r="AZ247" s="106">
        <f t="shared" si="375"/>
        <v>0</v>
      </c>
      <c r="BG247" s="42" t="b">
        <f t="shared" si="376"/>
        <v>0</v>
      </c>
      <c r="BH247" s="42" t="str">
        <f t="shared" si="377"/>
        <v xml:space="preserve">  </v>
      </c>
      <c r="BJ247" s="42" t="b">
        <f t="shared" si="378"/>
        <v>0</v>
      </c>
      <c r="BK247" s="42" t="str">
        <f t="shared" si="379"/>
        <v xml:space="preserve">  </v>
      </c>
      <c r="BM247" s="42" t="b">
        <f t="shared" si="380"/>
        <v>0</v>
      </c>
      <c r="BN247" s="42" t="str">
        <f t="shared" si="381"/>
        <v xml:space="preserve">  </v>
      </c>
      <c r="BP247" s="42" t="b">
        <f t="shared" si="382"/>
        <v>0</v>
      </c>
      <c r="BQ247" s="42" t="str">
        <f t="shared" si="383"/>
        <v xml:space="preserve">  </v>
      </c>
      <c r="BS247" s="42" t="b">
        <f t="shared" si="384"/>
        <v>0</v>
      </c>
      <c r="BT247" s="47" t="str">
        <f t="shared" si="385"/>
        <v xml:space="preserve">  </v>
      </c>
      <c r="BV247" s="38" t="b">
        <f t="shared" si="386"/>
        <v>0</v>
      </c>
      <c r="BW247" s="38" t="str">
        <f t="shared" si="402"/>
        <v xml:space="preserve">  </v>
      </c>
      <c r="BY247" s="38" t="b">
        <f t="shared" si="387"/>
        <v>0</v>
      </c>
      <c r="BZ247" s="38" t="str">
        <f t="shared" si="388"/>
        <v xml:space="preserve">  </v>
      </c>
      <c r="CB247" s="38" t="b">
        <f t="shared" si="389"/>
        <v>0</v>
      </c>
      <c r="CC247" s="38" t="str">
        <f t="shared" si="390"/>
        <v xml:space="preserve">  </v>
      </c>
      <c r="CE247" s="38" t="b">
        <f t="shared" si="391"/>
        <v>0</v>
      </c>
      <c r="CF247" s="38" t="str">
        <f t="shared" si="392"/>
        <v xml:space="preserve">  </v>
      </c>
      <c r="CH247" s="38" t="b">
        <f t="shared" si="393"/>
        <v>0</v>
      </c>
      <c r="CI247" s="39" t="str">
        <f t="shared" si="394"/>
        <v xml:space="preserve">  </v>
      </c>
      <c r="CK247" s="67"/>
      <c r="CL247" s="67" t="b">
        <f t="shared" si="403"/>
        <v>0</v>
      </c>
      <c r="CM247" s="67" t="str">
        <f t="shared" si="395"/>
        <v xml:space="preserve">  </v>
      </c>
      <c r="CN247" s="67"/>
      <c r="CO247" s="67" t="b">
        <f t="shared" si="396"/>
        <v>0</v>
      </c>
      <c r="CP247" s="67" t="str">
        <f t="shared" si="397"/>
        <v xml:space="preserve">  </v>
      </c>
      <c r="CQ247" s="67"/>
      <c r="CR247" s="67" t="b">
        <f t="shared" si="404"/>
        <v>0</v>
      </c>
      <c r="CS247" s="67" t="str">
        <f t="shared" si="398"/>
        <v xml:space="preserve">  </v>
      </c>
      <c r="CT247" s="67"/>
      <c r="CU247" s="67" t="b">
        <f t="shared" si="405"/>
        <v>0</v>
      </c>
      <c r="CV247" s="68" t="str">
        <f t="shared" si="399"/>
        <v xml:space="preserve">  </v>
      </c>
      <c r="CW247" s="145">
        <f t="shared" si="406"/>
        <v>0</v>
      </c>
      <c r="CX247" s="146">
        <f t="shared" si="407"/>
        <v>0</v>
      </c>
    </row>
    <row r="248" spans="5:102">
      <c r="E248" t="str">
        <f t="shared" si="414"/>
        <v/>
      </c>
      <c r="F248" t="str">
        <f t="shared" si="415"/>
        <v/>
      </c>
      <c r="G248" t="str">
        <f t="shared" si="416"/>
        <v/>
      </c>
      <c r="L248" s="25" t="str">
        <f t="shared" si="400"/>
        <v>:</v>
      </c>
      <c r="O248" s="25" t="str">
        <f t="shared" si="401"/>
        <v>:</v>
      </c>
      <c r="Q248" s="73">
        <f t="shared" si="356"/>
        <v>0</v>
      </c>
      <c r="R248" s="73">
        <f t="shared" si="357"/>
        <v>1</v>
      </c>
      <c r="S248" s="73">
        <f t="shared" si="358"/>
        <v>1900</v>
      </c>
      <c r="U248" s="105">
        <f t="shared" si="359"/>
        <v>0</v>
      </c>
      <c r="W248" s="106">
        <f t="shared" si="360"/>
        <v>0</v>
      </c>
      <c r="X248" s="174">
        <f t="shared" si="361"/>
        <v>0</v>
      </c>
      <c r="Y248" s="105">
        <f t="shared" si="362"/>
        <v>0</v>
      </c>
      <c r="AA248" s="106">
        <f t="shared" si="363"/>
        <v>0</v>
      </c>
      <c r="AB248" s="174">
        <f t="shared" si="364"/>
        <v>0</v>
      </c>
      <c r="AC248" s="105">
        <f t="shared" si="365"/>
        <v>0</v>
      </c>
      <c r="AE248" s="106">
        <f t="shared" si="366"/>
        <v>0</v>
      </c>
      <c r="AF248" s="174">
        <f t="shared" si="367"/>
        <v>0</v>
      </c>
      <c r="AG248" s="105">
        <f t="shared" si="368"/>
        <v>0</v>
      </c>
      <c r="AI248" s="106">
        <f t="shared" si="369"/>
        <v>0</v>
      </c>
      <c r="AJ248" s="174">
        <f t="shared" si="370"/>
        <v>0</v>
      </c>
      <c r="AK248" s="105">
        <f t="shared" si="435"/>
        <v>0</v>
      </c>
      <c r="AM248" s="106">
        <f t="shared" si="371"/>
        <v>0</v>
      </c>
      <c r="AN248" s="174">
        <f t="shared" si="372"/>
        <v>0</v>
      </c>
      <c r="AO248" s="105">
        <f t="shared" si="436"/>
        <v>0</v>
      </c>
      <c r="AQ248" s="106">
        <f t="shared" si="373"/>
        <v>0</v>
      </c>
      <c r="AR248" s="174">
        <f t="shared" si="374"/>
        <v>0</v>
      </c>
      <c r="AS248" s="105">
        <f t="shared" si="437"/>
        <v>1</v>
      </c>
      <c r="AU248" s="105">
        <f t="shared" si="438"/>
        <v>1</v>
      </c>
      <c r="AW248" s="105">
        <f t="shared" si="439"/>
        <v>0</v>
      </c>
      <c r="AY248" s="105">
        <f t="shared" si="440"/>
        <v>0</v>
      </c>
      <c r="AZ248" s="106">
        <f t="shared" si="375"/>
        <v>0</v>
      </c>
      <c r="BG248" s="42" t="b">
        <f t="shared" si="376"/>
        <v>0</v>
      </c>
      <c r="BH248" s="42" t="str">
        <f t="shared" si="377"/>
        <v xml:space="preserve">  </v>
      </c>
      <c r="BJ248" s="42" t="b">
        <f t="shared" si="378"/>
        <v>0</v>
      </c>
      <c r="BK248" s="42" t="str">
        <f t="shared" si="379"/>
        <v xml:space="preserve">  </v>
      </c>
      <c r="BM248" s="42" t="b">
        <f t="shared" si="380"/>
        <v>0</v>
      </c>
      <c r="BN248" s="42" t="str">
        <f t="shared" si="381"/>
        <v xml:space="preserve">  </v>
      </c>
      <c r="BP248" s="42" t="b">
        <f t="shared" si="382"/>
        <v>0</v>
      </c>
      <c r="BQ248" s="42" t="str">
        <f t="shared" si="383"/>
        <v xml:space="preserve">  </v>
      </c>
      <c r="BS248" s="42" t="b">
        <f t="shared" si="384"/>
        <v>0</v>
      </c>
      <c r="BT248" s="47" t="str">
        <f t="shared" si="385"/>
        <v xml:space="preserve">  </v>
      </c>
      <c r="BV248" s="38" t="b">
        <f t="shared" si="386"/>
        <v>0</v>
      </c>
      <c r="BW248" s="38" t="str">
        <f t="shared" si="402"/>
        <v xml:space="preserve">  </v>
      </c>
      <c r="BY248" s="38" t="b">
        <f t="shared" si="387"/>
        <v>0</v>
      </c>
      <c r="BZ248" s="38" t="str">
        <f t="shared" si="388"/>
        <v xml:space="preserve">  </v>
      </c>
      <c r="CB248" s="38" t="b">
        <f t="shared" si="389"/>
        <v>0</v>
      </c>
      <c r="CC248" s="38" t="str">
        <f t="shared" si="390"/>
        <v xml:space="preserve">  </v>
      </c>
      <c r="CE248" s="38" t="b">
        <f t="shared" si="391"/>
        <v>0</v>
      </c>
      <c r="CF248" s="38" t="str">
        <f t="shared" si="392"/>
        <v xml:space="preserve">  </v>
      </c>
      <c r="CH248" s="38" t="b">
        <f t="shared" si="393"/>
        <v>0</v>
      </c>
      <c r="CI248" s="39" t="str">
        <f t="shared" si="394"/>
        <v xml:space="preserve">  </v>
      </c>
      <c r="CK248" s="67"/>
      <c r="CL248" s="67" t="b">
        <f t="shared" si="403"/>
        <v>0</v>
      </c>
      <c r="CM248" s="67" t="str">
        <f t="shared" si="395"/>
        <v xml:space="preserve">  </v>
      </c>
      <c r="CN248" s="67"/>
      <c r="CO248" s="67" t="b">
        <f t="shared" si="396"/>
        <v>0</v>
      </c>
      <c r="CP248" s="67" t="str">
        <f t="shared" si="397"/>
        <v xml:space="preserve">  </v>
      </c>
      <c r="CQ248" s="67"/>
      <c r="CR248" s="67" t="b">
        <f t="shared" si="404"/>
        <v>0</v>
      </c>
      <c r="CS248" s="67" t="str">
        <f t="shared" si="398"/>
        <v xml:space="preserve">  </v>
      </c>
      <c r="CT248" s="67"/>
      <c r="CU248" s="67" t="b">
        <f t="shared" si="405"/>
        <v>0</v>
      </c>
      <c r="CV248" s="68" t="str">
        <f t="shared" si="399"/>
        <v xml:space="preserve">  </v>
      </c>
      <c r="CW248" s="145">
        <f t="shared" si="406"/>
        <v>0</v>
      </c>
      <c r="CX248" s="146">
        <f t="shared" si="407"/>
        <v>0</v>
      </c>
    </row>
    <row r="249" spans="5:102">
      <c r="E249" t="str">
        <f t="shared" si="414"/>
        <v/>
      </c>
      <c r="F249" t="str">
        <f t="shared" si="415"/>
        <v/>
      </c>
      <c r="G249" t="str">
        <f t="shared" si="416"/>
        <v/>
      </c>
      <c r="L249" s="25" t="str">
        <f t="shared" si="400"/>
        <v>:</v>
      </c>
      <c r="O249" s="25" t="str">
        <f t="shared" si="401"/>
        <v>:</v>
      </c>
      <c r="Q249" s="73">
        <f t="shared" si="356"/>
        <v>0</v>
      </c>
      <c r="R249" s="73">
        <f t="shared" si="357"/>
        <v>1</v>
      </c>
      <c r="S249" s="73">
        <f t="shared" si="358"/>
        <v>1900</v>
      </c>
      <c r="U249" s="105">
        <f t="shared" si="359"/>
        <v>0</v>
      </c>
      <c r="W249" s="106">
        <f t="shared" si="360"/>
        <v>0</v>
      </c>
      <c r="X249" s="174">
        <f t="shared" si="361"/>
        <v>0</v>
      </c>
      <c r="Y249" s="105">
        <f t="shared" si="362"/>
        <v>0</v>
      </c>
      <c r="AA249" s="106">
        <f t="shared" si="363"/>
        <v>0</v>
      </c>
      <c r="AB249" s="174">
        <f t="shared" si="364"/>
        <v>0</v>
      </c>
      <c r="AC249" s="105">
        <f t="shared" si="365"/>
        <v>0</v>
      </c>
      <c r="AE249" s="106">
        <f t="shared" si="366"/>
        <v>0</v>
      </c>
      <c r="AF249" s="174">
        <f t="shared" si="367"/>
        <v>0</v>
      </c>
      <c r="AG249" s="105">
        <f t="shared" si="368"/>
        <v>0</v>
      </c>
      <c r="AI249" s="106">
        <f t="shared" si="369"/>
        <v>0</v>
      </c>
      <c r="AJ249" s="174">
        <f t="shared" si="370"/>
        <v>0</v>
      </c>
      <c r="AK249" s="105">
        <f t="shared" si="435"/>
        <v>0</v>
      </c>
      <c r="AM249" s="106">
        <f t="shared" si="371"/>
        <v>0</v>
      </c>
      <c r="AN249" s="174">
        <f t="shared" si="372"/>
        <v>0</v>
      </c>
      <c r="AO249" s="105">
        <f t="shared" si="436"/>
        <v>0</v>
      </c>
      <c r="AQ249" s="106">
        <f t="shared" si="373"/>
        <v>0</v>
      </c>
      <c r="AR249" s="174">
        <f t="shared" si="374"/>
        <v>0</v>
      </c>
      <c r="AS249" s="105">
        <f t="shared" si="437"/>
        <v>1</v>
      </c>
      <c r="AU249" s="105">
        <f t="shared" si="438"/>
        <v>1</v>
      </c>
      <c r="AW249" s="105">
        <f t="shared" si="439"/>
        <v>0</v>
      </c>
      <c r="AY249" s="105">
        <f t="shared" si="440"/>
        <v>0</v>
      </c>
      <c r="AZ249" s="106">
        <f t="shared" si="375"/>
        <v>0</v>
      </c>
      <c r="BG249" s="42" t="b">
        <f t="shared" si="376"/>
        <v>0</v>
      </c>
      <c r="BH249" s="42" t="str">
        <f t="shared" si="377"/>
        <v xml:space="preserve">  </v>
      </c>
      <c r="BJ249" s="42" t="b">
        <f t="shared" si="378"/>
        <v>0</v>
      </c>
      <c r="BK249" s="42" t="str">
        <f t="shared" si="379"/>
        <v xml:space="preserve">  </v>
      </c>
      <c r="BM249" s="42" t="b">
        <f t="shared" si="380"/>
        <v>0</v>
      </c>
      <c r="BN249" s="42" t="str">
        <f t="shared" si="381"/>
        <v xml:space="preserve">  </v>
      </c>
      <c r="BP249" s="42" t="b">
        <f t="shared" si="382"/>
        <v>0</v>
      </c>
      <c r="BQ249" s="42" t="str">
        <f t="shared" si="383"/>
        <v xml:space="preserve">  </v>
      </c>
      <c r="BS249" s="42" t="b">
        <f t="shared" si="384"/>
        <v>0</v>
      </c>
      <c r="BT249" s="47" t="str">
        <f t="shared" si="385"/>
        <v xml:space="preserve">  </v>
      </c>
      <c r="BV249" s="38" t="b">
        <f t="shared" si="386"/>
        <v>0</v>
      </c>
      <c r="BW249" s="38" t="str">
        <f t="shared" si="402"/>
        <v xml:space="preserve">  </v>
      </c>
      <c r="BY249" s="38" t="b">
        <f t="shared" si="387"/>
        <v>0</v>
      </c>
      <c r="BZ249" s="38" t="str">
        <f t="shared" si="388"/>
        <v xml:space="preserve">  </v>
      </c>
      <c r="CB249" s="38" t="b">
        <f t="shared" si="389"/>
        <v>0</v>
      </c>
      <c r="CC249" s="38" t="str">
        <f t="shared" si="390"/>
        <v xml:space="preserve">  </v>
      </c>
      <c r="CE249" s="38" t="b">
        <f t="shared" si="391"/>
        <v>0</v>
      </c>
      <c r="CF249" s="38" t="str">
        <f t="shared" si="392"/>
        <v xml:space="preserve">  </v>
      </c>
      <c r="CH249" s="38" t="b">
        <f t="shared" si="393"/>
        <v>0</v>
      </c>
      <c r="CI249" s="39" t="str">
        <f t="shared" si="394"/>
        <v xml:space="preserve">  </v>
      </c>
      <c r="CK249" s="67"/>
      <c r="CL249" s="67" t="b">
        <f t="shared" si="403"/>
        <v>0</v>
      </c>
      <c r="CM249" s="67" t="str">
        <f t="shared" si="395"/>
        <v xml:space="preserve">  </v>
      </c>
      <c r="CN249" s="67"/>
      <c r="CO249" s="67" t="b">
        <f t="shared" si="396"/>
        <v>0</v>
      </c>
      <c r="CP249" s="67" t="str">
        <f t="shared" si="397"/>
        <v xml:space="preserve">  </v>
      </c>
      <c r="CQ249" s="67"/>
      <c r="CR249" s="67" t="b">
        <f t="shared" si="404"/>
        <v>0</v>
      </c>
      <c r="CS249" s="67" t="str">
        <f t="shared" si="398"/>
        <v xml:space="preserve">  </v>
      </c>
      <c r="CT249" s="67"/>
      <c r="CU249" s="67" t="b">
        <f t="shared" si="405"/>
        <v>0</v>
      </c>
      <c r="CV249" s="68" t="str">
        <f t="shared" si="399"/>
        <v xml:space="preserve">  </v>
      </c>
      <c r="CW249" s="145">
        <f t="shared" si="406"/>
        <v>0</v>
      </c>
      <c r="CX249" s="146">
        <f t="shared" si="407"/>
        <v>0</v>
      </c>
    </row>
    <row r="250" spans="5:102">
      <c r="E250" t="str">
        <f t="shared" si="414"/>
        <v/>
      </c>
      <c r="F250" t="str">
        <f t="shared" si="415"/>
        <v/>
      </c>
      <c r="G250" t="str">
        <f t="shared" si="416"/>
        <v/>
      </c>
      <c r="L250" s="25" t="str">
        <f t="shared" si="400"/>
        <v>:</v>
      </c>
      <c r="O250" s="25" t="str">
        <f t="shared" si="401"/>
        <v>:</v>
      </c>
      <c r="Q250" s="73">
        <f t="shared" si="356"/>
        <v>0</v>
      </c>
      <c r="R250" s="73">
        <f t="shared" si="357"/>
        <v>1</v>
      </c>
      <c r="S250" s="73">
        <f t="shared" si="358"/>
        <v>1900</v>
      </c>
      <c r="U250" s="105">
        <f t="shared" si="359"/>
        <v>0</v>
      </c>
      <c r="W250" s="106">
        <f t="shared" si="360"/>
        <v>0</v>
      </c>
      <c r="X250" s="174">
        <f t="shared" si="361"/>
        <v>0</v>
      </c>
      <c r="Y250" s="105">
        <f t="shared" si="362"/>
        <v>0</v>
      </c>
      <c r="AA250" s="106">
        <f t="shared" si="363"/>
        <v>0</v>
      </c>
      <c r="AB250" s="174">
        <f t="shared" si="364"/>
        <v>0</v>
      </c>
      <c r="AC250" s="105">
        <f t="shared" si="365"/>
        <v>0</v>
      </c>
      <c r="AE250" s="106">
        <f t="shared" si="366"/>
        <v>0</v>
      </c>
      <c r="AF250" s="174">
        <f t="shared" si="367"/>
        <v>0</v>
      </c>
      <c r="AG250" s="105">
        <f t="shared" si="368"/>
        <v>0</v>
      </c>
      <c r="AI250" s="106">
        <f t="shared" si="369"/>
        <v>0</v>
      </c>
      <c r="AJ250" s="174">
        <f t="shared" si="370"/>
        <v>0</v>
      </c>
      <c r="AK250" s="105">
        <f t="shared" si="435"/>
        <v>0</v>
      </c>
      <c r="AM250" s="106">
        <f t="shared" si="371"/>
        <v>0</v>
      </c>
      <c r="AN250" s="174">
        <f t="shared" si="372"/>
        <v>0</v>
      </c>
      <c r="AO250" s="105">
        <f t="shared" si="436"/>
        <v>0</v>
      </c>
      <c r="AQ250" s="106">
        <f t="shared" si="373"/>
        <v>0</v>
      </c>
      <c r="AR250" s="174">
        <f t="shared" si="374"/>
        <v>0</v>
      </c>
      <c r="AS250" s="105">
        <f t="shared" si="437"/>
        <v>1</v>
      </c>
      <c r="AU250" s="105">
        <f t="shared" si="438"/>
        <v>1</v>
      </c>
      <c r="AW250" s="105">
        <f t="shared" si="439"/>
        <v>0</v>
      </c>
      <c r="AY250" s="105">
        <f t="shared" si="440"/>
        <v>0</v>
      </c>
      <c r="AZ250" s="106">
        <f t="shared" si="375"/>
        <v>0</v>
      </c>
      <c r="BG250" s="42" t="b">
        <f t="shared" si="376"/>
        <v>0</v>
      </c>
      <c r="BH250" s="42" t="str">
        <f t="shared" si="377"/>
        <v xml:space="preserve">  </v>
      </c>
      <c r="BJ250" s="42" t="b">
        <f t="shared" si="378"/>
        <v>0</v>
      </c>
      <c r="BK250" s="42" t="str">
        <f t="shared" si="379"/>
        <v xml:space="preserve">  </v>
      </c>
      <c r="BM250" s="42" t="b">
        <f t="shared" si="380"/>
        <v>0</v>
      </c>
      <c r="BN250" s="42" t="str">
        <f t="shared" si="381"/>
        <v xml:space="preserve">  </v>
      </c>
      <c r="BP250" s="42" t="b">
        <f t="shared" si="382"/>
        <v>0</v>
      </c>
      <c r="BQ250" s="42" t="str">
        <f t="shared" si="383"/>
        <v xml:space="preserve">  </v>
      </c>
      <c r="BS250" s="42" t="b">
        <f t="shared" si="384"/>
        <v>0</v>
      </c>
      <c r="BT250" s="47" t="str">
        <f t="shared" si="385"/>
        <v xml:space="preserve">  </v>
      </c>
      <c r="BV250" s="38" t="b">
        <f t="shared" si="386"/>
        <v>0</v>
      </c>
      <c r="BW250" s="38" t="str">
        <f t="shared" si="402"/>
        <v xml:space="preserve">  </v>
      </c>
      <c r="BY250" s="38" t="b">
        <f t="shared" si="387"/>
        <v>0</v>
      </c>
      <c r="BZ250" s="38" t="str">
        <f t="shared" si="388"/>
        <v xml:space="preserve">  </v>
      </c>
      <c r="CB250" s="38" t="b">
        <f t="shared" si="389"/>
        <v>0</v>
      </c>
      <c r="CC250" s="38" t="str">
        <f t="shared" si="390"/>
        <v xml:space="preserve">  </v>
      </c>
      <c r="CE250" s="38" t="b">
        <f t="shared" si="391"/>
        <v>0</v>
      </c>
      <c r="CF250" s="38" t="str">
        <f t="shared" si="392"/>
        <v xml:space="preserve">  </v>
      </c>
      <c r="CH250" s="38" t="b">
        <f t="shared" si="393"/>
        <v>0</v>
      </c>
      <c r="CI250" s="39" t="str">
        <f t="shared" si="394"/>
        <v xml:space="preserve">  </v>
      </c>
      <c r="CK250" s="67"/>
      <c r="CL250" s="67" t="b">
        <f t="shared" si="403"/>
        <v>0</v>
      </c>
      <c r="CM250" s="67" t="str">
        <f t="shared" si="395"/>
        <v xml:space="preserve">  </v>
      </c>
      <c r="CN250" s="67"/>
      <c r="CO250" s="67" t="b">
        <f t="shared" si="396"/>
        <v>0</v>
      </c>
      <c r="CP250" s="67" t="str">
        <f t="shared" si="397"/>
        <v xml:space="preserve">  </v>
      </c>
      <c r="CQ250" s="67"/>
      <c r="CR250" s="67" t="b">
        <f t="shared" si="404"/>
        <v>0</v>
      </c>
      <c r="CS250" s="67" t="str">
        <f t="shared" si="398"/>
        <v xml:space="preserve">  </v>
      </c>
      <c r="CT250" s="67"/>
      <c r="CU250" s="67" t="b">
        <f t="shared" si="405"/>
        <v>0</v>
      </c>
      <c r="CV250" s="68" t="str">
        <f t="shared" si="399"/>
        <v xml:space="preserve">  </v>
      </c>
      <c r="CW250" s="145">
        <f t="shared" si="406"/>
        <v>0</v>
      </c>
      <c r="CX250" s="146">
        <f t="shared" si="407"/>
        <v>0</v>
      </c>
    </row>
    <row r="251" spans="5:102">
      <c r="E251" t="str">
        <f t="shared" si="414"/>
        <v/>
      </c>
      <c r="F251" t="str">
        <f t="shared" si="415"/>
        <v/>
      </c>
      <c r="G251" t="str">
        <f t="shared" si="416"/>
        <v/>
      </c>
      <c r="L251" s="25" t="str">
        <f t="shared" si="400"/>
        <v>:</v>
      </c>
      <c r="O251" s="25" t="str">
        <f t="shared" si="401"/>
        <v>:</v>
      </c>
      <c r="Q251" s="73">
        <f t="shared" si="356"/>
        <v>0</v>
      </c>
      <c r="R251" s="73">
        <f t="shared" si="357"/>
        <v>1</v>
      </c>
      <c r="S251" s="73">
        <f t="shared" si="358"/>
        <v>1900</v>
      </c>
      <c r="U251" s="105">
        <f t="shared" si="359"/>
        <v>0</v>
      </c>
      <c r="W251" s="106">
        <f t="shared" si="360"/>
        <v>0</v>
      </c>
      <c r="X251" s="174">
        <f t="shared" si="361"/>
        <v>0</v>
      </c>
      <c r="Y251" s="105">
        <f t="shared" si="362"/>
        <v>0</v>
      </c>
      <c r="AA251" s="106">
        <f t="shared" si="363"/>
        <v>0</v>
      </c>
      <c r="AB251" s="174">
        <f t="shared" si="364"/>
        <v>0</v>
      </c>
      <c r="AC251" s="105">
        <f t="shared" si="365"/>
        <v>0</v>
      </c>
      <c r="AE251" s="106">
        <f t="shared" si="366"/>
        <v>0</v>
      </c>
      <c r="AF251" s="174">
        <f t="shared" si="367"/>
        <v>0</v>
      </c>
      <c r="AG251" s="105">
        <f t="shared" si="368"/>
        <v>0</v>
      </c>
      <c r="AI251" s="106">
        <f t="shared" si="369"/>
        <v>0</v>
      </c>
      <c r="AJ251" s="174">
        <f t="shared" si="370"/>
        <v>0</v>
      </c>
      <c r="AK251" s="105">
        <f t="shared" si="435"/>
        <v>0</v>
      </c>
      <c r="AM251" s="106">
        <f t="shared" si="371"/>
        <v>0</v>
      </c>
      <c r="AN251" s="174">
        <f t="shared" si="372"/>
        <v>0</v>
      </c>
      <c r="AO251" s="105">
        <f t="shared" si="436"/>
        <v>0</v>
      </c>
      <c r="AQ251" s="106">
        <f t="shared" si="373"/>
        <v>0</v>
      </c>
      <c r="AR251" s="174">
        <f t="shared" si="374"/>
        <v>0</v>
      </c>
      <c r="AS251" s="105">
        <f t="shared" si="437"/>
        <v>1</v>
      </c>
      <c r="AU251" s="105">
        <f t="shared" si="438"/>
        <v>1</v>
      </c>
      <c r="AW251" s="105">
        <f t="shared" si="439"/>
        <v>0</v>
      </c>
      <c r="AY251" s="105">
        <f t="shared" si="440"/>
        <v>0</v>
      </c>
      <c r="AZ251" s="106">
        <f t="shared" si="375"/>
        <v>0</v>
      </c>
      <c r="BG251" s="42" t="b">
        <f t="shared" si="376"/>
        <v>0</v>
      </c>
      <c r="BH251" s="42" t="str">
        <f t="shared" si="377"/>
        <v xml:space="preserve">  </v>
      </c>
      <c r="BJ251" s="42" t="b">
        <f t="shared" si="378"/>
        <v>0</v>
      </c>
      <c r="BK251" s="42" t="str">
        <f t="shared" si="379"/>
        <v xml:space="preserve">  </v>
      </c>
      <c r="BM251" s="42" t="b">
        <f t="shared" si="380"/>
        <v>0</v>
      </c>
      <c r="BN251" s="42" t="str">
        <f t="shared" si="381"/>
        <v xml:space="preserve">  </v>
      </c>
      <c r="BP251" s="42" t="b">
        <f t="shared" si="382"/>
        <v>0</v>
      </c>
      <c r="BQ251" s="42" t="str">
        <f t="shared" si="383"/>
        <v xml:space="preserve">  </v>
      </c>
      <c r="BS251" s="42" t="b">
        <f t="shared" si="384"/>
        <v>0</v>
      </c>
      <c r="BT251" s="47" t="str">
        <f t="shared" si="385"/>
        <v xml:space="preserve">  </v>
      </c>
      <c r="BV251" s="38" t="b">
        <f t="shared" si="386"/>
        <v>0</v>
      </c>
      <c r="BW251" s="38" t="str">
        <f t="shared" si="402"/>
        <v xml:space="preserve">  </v>
      </c>
      <c r="BY251" s="38" t="b">
        <f t="shared" si="387"/>
        <v>0</v>
      </c>
      <c r="BZ251" s="38" t="str">
        <f t="shared" si="388"/>
        <v xml:space="preserve">  </v>
      </c>
      <c r="CB251" s="38" t="b">
        <f t="shared" si="389"/>
        <v>0</v>
      </c>
      <c r="CC251" s="38" t="str">
        <f t="shared" si="390"/>
        <v xml:space="preserve">  </v>
      </c>
      <c r="CE251" s="38" t="b">
        <f t="shared" si="391"/>
        <v>0</v>
      </c>
      <c r="CF251" s="38" t="str">
        <f t="shared" si="392"/>
        <v xml:space="preserve">  </v>
      </c>
      <c r="CH251" s="38" t="b">
        <f t="shared" si="393"/>
        <v>0</v>
      </c>
      <c r="CI251" s="39" t="str">
        <f t="shared" si="394"/>
        <v xml:space="preserve">  </v>
      </c>
      <c r="CK251" s="67"/>
      <c r="CL251" s="67" t="b">
        <f t="shared" si="403"/>
        <v>0</v>
      </c>
      <c r="CM251" s="67" t="str">
        <f t="shared" si="395"/>
        <v xml:space="preserve">  </v>
      </c>
      <c r="CN251" s="67"/>
      <c r="CO251" s="67" t="b">
        <f t="shared" si="396"/>
        <v>0</v>
      </c>
      <c r="CP251" s="67" t="str">
        <f t="shared" si="397"/>
        <v xml:space="preserve">  </v>
      </c>
      <c r="CQ251" s="67"/>
      <c r="CR251" s="67" t="b">
        <f t="shared" si="404"/>
        <v>0</v>
      </c>
      <c r="CS251" s="67" t="str">
        <f t="shared" si="398"/>
        <v xml:space="preserve">  </v>
      </c>
      <c r="CT251" s="67"/>
      <c r="CU251" s="67" t="b">
        <f t="shared" si="405"/>
        <v>0</v>
      </c>
      <c r="CV251" s="68" t="str">
        <f t="shared" si="399"/>
        <v xml:space="preserve">  </v>
      </c>
      <c r="CW251" s="145">
        <f t="shared" si="406"/>
        <v>0</v>
      </c>
      <c r="CX251" s="146">
        <f t="shared" si="407"/>
        <v>0</v>
      </c>
    </row>
    <row r="252" spans="5:102">
      <c r="E252" t="str">
        <f t="shared" si="414"/>
        <v/>
      </c>
      <c r="F252" t="str">
        <f t="shared" si="415"/>
        <v/>
      </c>
      <c r="G252" t="str">
        <f t="shared" si="416"/>
        <v/>
      </c>
      <c r="L252" s="25" t="str">
        <f t="shared" si="400"/>
        <v>:</v>
      </c>
      <c r="O252" s="25" t="str">
        <f t="shared" si="401"/>
        <v>:</v>
      </c>
      <c r="Q252" s="73">
        <f t="shared" si="356"/>
        <v>0</v>
      </c>
      <c r="R252" s="73">
        <f t="shared" si="357"/>
        <v>1</v>
      </c>
      <c r="S252" s="73">
        <f t="shared" si="358"/>
        <v>1900</v>
      </c>
      <c r="U252" s="105">
        <f t="shared" si="359"/>
        <v>0</v>
      </c>
      <c r="W252" s="106">
        <f t="shared" si="360"/>
        <v>0</v>
      </c>
      <c r="X252" s="174">
        <f t="shared" si="361"/>
        <v>0</v>
      </c>
      <c r="Y252" s="105">
        <f t="shared" si="362"/>
        <v>0</v>
      </c>
      <c r="AA252" s="106">
        <f t="shared" si="363"/>
        <v>0</v>
      </c>
      <c r="AB252" s="174">
        <f t="shared" si="364"/>
        <v>0</v>
      </c>
      <c r="AC252" s="105">
        <f t="shared" si="365"/>
        <v>0</v>
      </c>
      <c r="AE252" s="106">
        <f t="shared" si="366"/>
        <v>0</v>
      </c>
      <c r="AF252" s="174">
        <f t="shared" si="367"/>
        <v>0</v>
      </c>
      <c r="AG252" s="105">
        <f t="shared" si="368"/>
        <v>0</v>
      </c>
      <c r="AI252" s="106">
        <f t="shared" si="369"/>
        <v>0</v>
      </c>
      <c r="AJ252" s="174">
        <f t="shared" si="370"/>
        <v>0</v>
      </c>
      <c r="AK252" s="105">
        <f t="shared" si="435"/>
        <v>0</v>
      </c>
      <c r="AM252" s="106">
        <f t="shared" si="371"/>
        <v>0</v>
      </c>
      <c r="AN252" s="174">
        <f t="shared" si="372"/>
        <v>0</v>
      </c>
      <c r="AO252" s="105">
        <f t="shared" si="436"/>
        <v>0</v>
      </c>
      <c r="AQ252" s="106">
        <f t="shared" si="373"/>
        <v>0</v>
      </c>
      <c r="AR252" s="174">
        <f t="shared" si="374"/>
        <v>0</v>
      </c>
      <c r="AS252" s="105">
        <f t="shared" si="437"/>
        <v>1</v>
      </c>
      <c r="AU252" s="105">
        <f t="shared" si="438"/>
        <v>1</v>
      </c>
      <c r="AW252" s="105">
        <f t="shared" si="439"/>
        <v>0</v>
      </c>
      <c r="AY252" s="105">
        <f t="shared" si="440"/>
        <v>0</v>
      </c>
      <c r="AZ252" s="106">
        <f t="shared" si="375"/>
        <v>0</v>
      </c>
      <c r="BG252" s="42" t="b">
        <f t="shared" si="376"/>
        <v>0</v>
      </c>
      <c r="BH252" s="42" t="str">
        <f t="shared" si="377"/>
        <v xml:space="preserve">  </v>
      </c>
      <c r="BJ252" s="42" t="b">
        <f t="shared" si="378"/>
        <v>0</v>
      </c>
      <c r="BK252" s="42" t="str">
        <f t="shared" si="379"/>
        <v xml:space="preserve">  </v>
      </c>
      <c r="BM252" s="42" t="b">
        <f t="shared" si="380"/>
        <v>0</v>
      </c>
      <c r="BN252" s="42" t="str">
        <f t="shared" si="381"/>
        <v xml:space="preserve">  </v>
      </c>
      <c r="BP252" s="42" t="b">
        <f t="shared" si="382"/>
        <v>0</v>
      </c>
      <c r="BQ252" s="42" t="str">
        <f t="shared" si="383"/>
        <v xml:space="preserve">  </v>
      </c>
      <c r="BS252" s="42" t="b">
        <f t="shared" si="384"/>
        <v>0</v>
      </c>
      <c r="BT252" s="47" t="str">
        <f t="shared" si="385"/>
        <v xml:space="preserve">  </v>
      </c>
      <c r="BV252" s="38" t="b">
        <f t="shared" si="386"/>
        <v>0</v>
      </c>
      <c r="BW252" s="38" t="str">
        <f t="shared" si="402"/>
        <v xml:space="preserve">  </v>
      </c>
      <c r="BY252" s="38" t="b">
        <f t="shared" si="387"/>
        <v>0</v>
      </c>
      <c r="BZ252" s="38" t="str">
        <f t="shared" si="388"/>
        <v xml:space="preserve">  </v>
      </c>
      <c r="CB252" s="38" t="b">
        <f t="shared" si="389"/>
        <v>0</v>
      </c>
      <c r="CC252" s="38" t="str">
        <f t="shared" si="390"/>
        <v xml:space="preserve">  </v>
      </c>
      <c r="CE252" s="38" t="b">
        <f t="shared" si="391"/>
        <v>0</v>
      </c>
      <c r="CF252" s="38" t="str">
        <f t="shared" si="392"/>
        <v xml:space="preserve">  </v>
      </c>
      <c r="CH252" s="38" t="b">
        <f t="shared" si="393"/>
        <v>0</v>
      </c>
      <c r="CI252" s="39" t="str">
        <f t="shared" si="394"/>
        <v xml:space="preserve">  </v>
      </c>
      <c r="CK252" s="67"/>
      <c r="CL252" s="67" t="b">
        <f t="shared" si="403"/>
        <v>0</v>
      </c>
      <c r="CM252" s="67" t="str">
        <f t="shared" si="395"/>
        <v xml:space="preserve">  </v>
      </c>
      <c r="CN252" s="67"/>
      <c r="CO252" s="67" t="b">
        <f t="shared" si="396"/>
        <v>0</v>
      </c>
      <c r="CP252" s="67" t="str">
        <f t="shared" si="397"/>
        <v xml:space="preserve">  </v>
      </c>
      <c r="CQ252" s="67"/>
      <c r="CR252" s="67" t="b">
        <f t="shared" si="404"/>
        <v>0</v>
      </c>
      <c r="CS252" s="67" t="str">
        <f t="shared" si="398"/>
        <v xml:space="preserve">  </v>
      </c>
      <c r="CT252" s="67"/>
      <c r="CU252" s="67" t="b">
        <f t="shared" si="405"/>
        <v>0</v>
      </c>
      <c r="CV252" s="68" t="str">
        <f t="shared" si="399"/>
        <v xml:space="preserve">  </v>
      </c>
      <c r="CW252" s="145">
        <f t="shared" si="406"/>
        <v>0</v>
      </c>
      <c r="CX252" s="146">
        <f t="shared" si="407"/>
        <v>0</v>
      </c>
    </row>
    <row r="253" spans="5:102">
      <c r="E253" t="str">
        <f t="shared" si="414"/>
        <v/>
      </c>
      <c r="F253" t="str">
        <f t="shared" si="415"/>
        <v/>
      </c>
      <c r="G253" t="str">
        <f t="shared" si="416"/>
        <v/>
      </c>
      <c r="L253" s="25" t="str">
        <f t="shared" si="400"/>
        <v>:</v>
      </c>
      <c r="O253" s="25" t="str">
        <f t="shared" si="401"/>
        <v>:</v>
      </c>
      <c r="Q253" s="73">
        <f t="shared" si="356"/>
        <v>0</v>
      </c>
      <c r="R253" s="73">
        <f t="shared" si="357"/>
        <v>1</v>
      </c>
      <c r="S253" s="73">
        <f t="shared" si="358"/>
        <v>1900</v>
      </c>
      <c r="U253" s="105">
        <f t="shared" si="359"/>
        <v>0</v>
      </c>
      <c r="W253" s="106">
        <f t="shared" si="360"/>
        <v>0</v>
      </c>
      <c r="X253" s="174">
        <f t="shared" si="361"/>
        <v>0</v>
      </c>
      <c r="Y253" s="105">
        <f t="shared" si="362"/>
        <v>0</v>
      </c>
      <c r="AA253" s="106">
        <f t="shared" si="363"/>
        <v>0</v>
      </c>
      <c r="AB253" s="174">
        <f t="shared" si="364"/>
        <v>0</v>
      </c>
      <c r="AC253" s="105">
        <f t="shared" si="365"/>
        <v>0</v>
      </c>
      <c r="AE253" s="106">
        <f t="shared" si="366"/>
        <v>0</v>
      </c>
      <c r="AF253" s="174">
        <f t="shared" si="367"/>
        <v>0</v>
      </c>
      <c r="AG253" s="105">
        <f t="shared" si="368"/>
        <v>0</v>
      </c>
      <c r="AI253" s="106">
        <f t="shared" si="369"/>
        <v>0</v>
      </c>
      <c r="AJ253" s="174">
        <f t="shared" si="370"/>
        <v>0</v>
      </c>
      <c r="AK253" s="105">
        <f t="shared" si="435"/>
        <v>0</v>
      </c>
      <c r="AM253" s="106">
        <f t="shared" si="371"/>
        <v>0</v>
      </c>
      <c r="AN253" s="174">
        <f t="shared" si="372"/>
        <v>0</v>
      </c>
      <c r="AO253" s="105">
        <f t="shared" si="436"/>
        <v>0</v>
      </c>
      <c r="AQ253" s="106">
        <f t="shared" si="373"/>
        <v>0</v>
      </c>
      <c r="AR253" s="174">
        <f t="shared" si="374"/>
        <v>0</v>
      </c>
      <c r="AS253" s="105">
        <f t="shared" si="437"/>
        <v>1</v>
      </c>
      <c r="AU253" s="105">
        <f t="shared" si="438"/>
        <v>1</v>
      </c>
      <c r="AW253" s="105">
        <f t="shared" si="439"/>
        <v>0</v>
      </c>
      <c r="AY253" s="105">
        <f t="shared" si="440"/>
        <v>0</v>
      </c>
      <c r="AZ253" s="106">
        <f t="shared" si="375"/>
        <v>0</v>
      </c>
      <c r="BG253" s="42" t="b">
        <f t="shared" si="376"/>
        <v>0</v>
      </c>
      <c r="BH253" s="42" t="str">
        <f t="shared" si="377"/>
        <v xml:space="preserve">  </v>
      </c>
      <c r="BJ253" s="42" t="b">
        <f t="shared" si="378"/>
        <v>0</v>
      </c>
      <c r="BK253" s="42" t="str">
        <f t="shared" si="379"/>
        <v xml:space="preserve">  </v>
      </c>
      <c r="BM253" s="42" t="b">
        <f t="shared" si="380"/>
        <v>0</v>
      </c>
      <c r="BN253" s="42" t="str">
        <f t="shared" si="381"/>
        <v xml:space="preserve">  </v>
      </c>
      <c r="BP253" s="42" t="b">
        <f t="shared" si="382"/>
        <v>0</v>
      </c>
      <c r="BQ253" s="42" t="str">
        <f t="shared" si="383"/>
        <v xml:space="preserve">  </v>
      </c>
      <c r="BS253" s="42" t="b">
        <f t="shared" si="384"/>
        <v>0</v>
      </c>
      <c r="BT253" s="47" t="str">
        <f t="shared" si="385"/>
        <v xml:space="preserve">  </v>
      </c>
      <c r="BV253" s="38" t="b">
        <f t="shared" si="386"/>
        <v>0</v>
      </c>
      <c r="BW253" s="38" t="str">
        <f t="shared" si="402"/>
        <v xml:space="preserve">  </v>
      </c>
      <c r="BY253" s="38" t="b">
        <f t="shared" si="387"/>
        <v>0</v>
      </c>
      <c r="BZ253" s="38" t="str">
        <f t="shared" si="388"/>
        <v xml:space="preserve">  </v>
      </c>
      <c r="CB253" s="38" t="b">
        <f t="shared" si="389"/>
        <v>0</v>
      </c>
      <c r="CC253" s="38" t="str">
        <f t="shared" si="390"/>
        <v xml:space="preserve">  </v>
      </c>
      <c r="CE253" s="38" t="b">
        <f t="shared" si="391"/>
        <v>0</v>
      </c>
      <c r="CF253" s="38" t="str">
        <f t="shared" si="392"/>
        <v xml:space="preserve">  </v>
      </c>
      <c r="CH253" s="38" t="b">
        <f t="shared" si="393"/>
        <v>0</v>
      </c>
      <c r="CI253" s="39" t="str">
        <f t="shared" si="394"/>
        <v xml:space="preserve">  </v>
      </c>
      <c r="CK253" s="67"/>
      <c r="CL253" s="67" t="b">
        <f t="shared" si="403"/>
        <v>0</v>
      </c>
      <c r="CM253" s="67" t="str">
        <f t="shared" si="395"/>
        <v xml:space="preserve">  </v>
      </c>
      <c r="CN253" s="67"/>
      <c r="CO253" s="67" t="b">
        <f t="shared" si="396"/>
        <v>0</v>
      </c>
      <c r="CP253" s="67" t="str">
        <f t="shared" si="397"/>
        <v xml:space="preserve">  </v>
      </c>
      <c r="CQ253" s="67"/>
      <c r="CR253" s="67" t="b">
        <f t="shared" si="404"/>
        <v>0</v>
      </c>
      <c r="CS253" s="67" t="str">
        <f t="shared" si="398"/>
        <v xml:space="preserve">  </v>
      </c>
      <c r="CT253" s="67"/>
      <c r="CU253" s="67" t="b">
        <f t="shared" si="405"/>
        <v>0</v>
      </c>
      <c r="CV253" s="68" t="str">
        <f t="shared" si="399"/>
        <v xml:space="preserve">  </v>
      </c>
      <c r="CW253" s="145">
        <f t="shared" si="406"/>
        <v>0</v>
      </c>
      <c r="CX253" s="146">
        <f t="shared" si="407"/>
        <v>0</v>
      </c>
    </row>
    <row r="254" spans="5:102">
      <c r="E254" t="str">
        <f t="shared" si="414"/>
        <v/>
      </c>
      <c r="F254" t="str">
        <f t="shared" si="415"/>
        <v/>
      </c>
      <c r="G254" t="str">
        <f t="shared" si="416"/>
        <v/>
      </c>
      <c r="L254" s="25" t="str">
        <f t="shared" si="400"/>
        <v>:</v>
      </c>
      <c r="O254" s="25" t="str">
        <f t="shared" si="401"/>
        <v>:</v>
      </c>
      <c r="Q254" s="73">
        <f t="shared" si="356"/>
        <v>0</v>
      </c>
      <c r="R254" s="73">
        <f t="shared" si="357"/>
        <v>1</v>
      </c>
      <c r="S254" s="73">
        <f t="shared" si="358"/>
        <v>1900</v>
      </c>
      <c r="U254" s="105">
        <f t="shared" si="359"/>
        <v>0</v>
      </c>
      <c r="W254" s="106">
        <f t="shared" si="360"/>
        <v>0</v>
      </c>
      <c r="X254" s="174">
        <f t="shared" si="361"/>
        <v>0</v>
      </c>
      <c r="Y254" s="105">
        <f t="shared" si="362"/>
        <v>0</v>
      </c>
      <c r="AA254" s="106">
        <f t="shared" si="363"/>
        <v>0</v>
      </c>
      <c r="AB254" s="174">
        <f t="shared" si="364"/>
        <v>0</v>
      </c>
      <c r="AC254" s="105">
        <f t="shared" si="365"/>
        <v>0</v>
      </c>
      <c r="AE254" s="106">
        <f t="shared" si="366"/>
        <v>0</v>
      </c>
      <c r="AF254" s="174">
        <f t="shared" si="367"/>
        <v>0</v>
      </c>
      <c r="AG254" s="105">
        <f t="shared" si="368"/>
        <v>0</v>
      </c>
      <c r="AI254" s="106">
        <f t="shared" si="369"/>
        <v>0</v>
      </c>
      <c r="AJ254" s="174">
        <f t="shared" si="370"/>
        <v>0</v>
      </c>
      <c r="AK254" s="105">
        <f t="shared" si="435"/>
        <v>0</v>
      </c>
      <c r="AM254" s="106">
        <f t="shared" si="371"/>
        <v>0</v>
      </c>
      <c r="AN254" s="174">
        <f t="shared" si="372"/>
        <v>0</v>
      </c>
      <c r="AO254" s="105">
        <f t="shared" si="436"/>
        <v>0</v>
      </c>
      <c r="AQ254" s="106">
        <f t="shared" si="373"/>
        <v>0</v>
      </c>
      <c r="AR254" s="174">
        <f t="shared" si="374"/>
        <v>0</v>
      </c>
      <c r="AS254" s="105">
        <f t="shared" si="437"/>
        <v>1</v>
      </c>
      <c r="AU254" s="105">
        <f t="shared" si="438"/>
        <v>1</v>
      </c>
      <c r="AW254" s="105">
        <f t="shared" si="439"/>
        <v>0</v>
      </c>
      <c r="AY254" s="105">
        <f t="shared" si="440"/>
        <v>0</v>
      </c>
      <c r="AZ254" s="106">
        <f t="shared" si="375"/>
        <v>0</v>
      </c>
      <c r="BG254" s="42" t="b">
        <f t="shared" si="376"/>
        <v>0</v>
      </c>
      <c r="BH254" s="42" t="str">
        <f t="shared" si="377"/>
        <v xml:space="preserve">  </v>
      </c>
      <c r="BJ254" s="42" t="b">
        <f t="shared" si="378"/>
        <v>0</v>
      </c>
      <c r="BK254" s="42" t="str">
        <f t="shared" si="379"/>
        <v xml:space="preserve">  </v>
      </c>
      <c r="BM254" s="42" t="b">
        <f t="shared" si="380"/>
        <v>0</v>
      </c>
      <c r="BN254" s="42" t="str">
        <f t="shared" si="381"/>
        <v xml:space="preserve">  </v>
      </c>
      <c r="BP254" s="42" t="b">
        <f t="shared" si="382"/>
        <v>0</v>
      </c>
      <c r="BQ254" s="42" t="str">
        <f t="shared" si="383"/>
        <v xml:space="preserve">  </v>
      </c>
      <c r="BS254" s="42" t="b">
        <f t="shared" si="384"/>
        <v>0</v>
      </c>
      <c r="BT254" s="47" t="str">
        <f t="shared" si="385"/>
        <v xml:space="preserve">  </v>
      </c>
      <c r="BV254" s="38" t="b">
        <f t="shared" si="386"/>
        <v>0</v>
      </c>
      <c r="BW254" s="38" t="str">
        <f t="shared" si="402"/>
        <v xml:space="preserve">  </v>
      </c>
      <c r="BY254" s="38" t="b">
        <f t="shared" si="387"/>
        <v>0</v>
      </c>
      <c r="BZ254" s="38" t="str">
        <f t="shared" si="388"/>
        <v xml:space="preserve">  </v>
      </c>
      <c r="CB254" s="38" t="b">
        <f t="shared" si="389"/>
        <v>0</v>
      </c>
      <c r="CC254" s="38" t="str">
        <f t="shared" si="390"/>
        <v xml:space="preserve">  </v>
      </c>
      <c r="CE254" s="38" t="b">
        <f t="shared" si="391"/>
        <v>0</v>
      </c>
      <c r="CF254" s="38" t="str">
        <f t="shared" si="392"/>
        <v xml:space="preserve">  </v>
      </c>
      <c r="CH254" s="38" t="b">
        <f t="shared" si="393"/>
        <v>0</v>
      </c>
      <c r="CI254" s="39" t="str">
        <f t="shared" si="394"/>
        <v xml:space="preserve">  </v>
      </c>
      <c r="CK254" s="67"/>
      <c r="CL254" s="67" t="b">
        <f t="shared" si="403"/>
        <v>0</v>
      </c>
      <c r="CM254" s="67" t="str">
        <f t="shared" si="395"/>
        <v xml:space="preserve">  </v>
      </c>
      <c r="CN254" s="67"/>
      <c r="CO254" s="67" t="b">
        <f t="shared" si="396"/>
        <v>0</v>
      </c>
      <c r="CP254" s="67" t="str">
        <f t="shared" si="397"/>
        <v xml:space="preserve">  </v>
      </c>
      <c r="CQ254" s="67"/>
      <c r="CR254" s="67" t="b">
        <f t="shared" si="404"/>
        <v>0</v>
      </c>
      <c r="CS254" s="67" t="str">
        <f t="shared" si="398"/>
        <v xml:space="preserve">  </v>
      </c>
      <c r="CT254" s="67"/>
      <c r="CU254" s="67" t="b">
        <f t="shared" si="405"/>
        <v>0</v>
      </c>
      <c r="CV254" s="68" t="str">
        <f t="shared" si="399"/>
        <v xml:space="preserve">  </v>
      </c>
      <c r="CW254" s="145">
        <f t="shared" si="406"/>
        <v>0</v>
      </c>
      <c r="CX254" s="146">
        <f t="shared" si="407"/>
        <v>0</v>
      </c>
    </row>
    <row r="255" spans="5:102">
      <c r="E255" t="str">
        <f t="shared" si="414"/>
        <v/>
      </c>
      <c r="F255" t="str">
        <f t="shared" si="415"/>
        <v/>
      </c>
      <c r="G255" t="str">
        <f t="shared" si="416"/>
        <v/>
      </c>
      <c r="L255" s="25" t="str">
        <f t="shared" si="400"/>
        <v>:</v>
      </c>
      <c r="O255" s="25" t="str">
        <f t="shared" si="401"/>
        <v>:</v>
      </c>
      <c r="Q255" s="73">
        <f t="shared" si="356"/>
        <v>0</v>
      </c>
      <c r="R255" s="73">
        <f t="shared" si="357"/>
        <v>1</v>
      </c>
      <c r="S255" s="73">
        <f t="shared" si="358"/>
        <v>1900</v>
      </c>
      <c r="U255" s="105">
        <f t="shared" si="359"/>
        <v>0</v>
      </c>
      <c r="W255" s="106">
        <f t="shared" si="360"/>
        <v>0</v>
      </c>
      <c r="X255" s="174">
        <f t="shared" si="361"/>
        <v>0</v>
      </c>
      <c r="Y255" s="105">
        <f t="shared" si="362"/>
        <v>0</v>
      </c>
      <c r="AA255" s="106">
        <f t="shared" si="363"/>
        <v>0</v>
      </c>
      <c r="AB255" s="174">
        <f t="shared" si="364"/>
        <v>0</v>
      </c>
      <c r="AC255" s="105">
        <f t="shared" si="365"/>
        <v>0</v>
      </c>
      <c r="AE255" s="106">
        <f t="shared" si="366"/>
        <v>0</v>
      </c>
      <c r="AF255" s="174">
        <f t="shared" si="367"/>
        <v>0</v>
      </c>
      <c r="AG255" s="105">
        <f t="shared" si="368"/>
        <v>0</v>
      </c>
      <c r="AI255" s="106">
        <f t="shared" si="369"/>
        <v>0</v>
      </c>
      <c r="AJ255" s="174">
        <f t="shared" si="370"/>
        <v>0</v>
      </c>
      <c r="AK255" s="105">
        <f t="shared" si="435"/>
        <v>0</v>
      </c>
      <c r="AM255" s="106">
        <f t="shared" si="371"/>
        <v>0</v>
      </c>
      <c r="AN255" s="174">
        <f t="shared" si="372"/>
        <v>0</v>
      </c>
      <c r="AO255" s="105">
        <f t="shared" si="436"/>
        <v>0</v>
      </c>
      <c r="AQ255" s="106">
        <f t="shared" si="373"/>
        <v>0</v>
      </c>
      <c r="AR255" s="174">
        <f t="shared" si="374"/>
        <v>0</v>
      </c>
      <c r="AS255" s="105">
        <f t="shared" si="437"/>
        <v>1</v>
      </c>
      <c r="AU255" s="105">
        <f t="shared" si="438"/>
        <v>1</v>
      </c>
      <c r="AW255" s="105">
        <f t="shared" si="439"/>
        <v>0</v>
      </c>
      <c r="AY255" s="105">
        <f t="shared" si="440"/>
        <v>0</v>
      </c>
      <c r="AZ255" s="106">
        <f t="shared" si="375"/>
        <v>0</v>
      </c>
      <c r="BG255" s="42" t="b">
        <f t="shared" si="376"/>
        <v>0</v>
      </c>
      <c r="BH255" s="42" t="str">
        <f t="shared" si="377"/>
        <v xml:space="preserve">  </v>
      </c>
      <c r="BJ255" s="42" t="b">
        <f t="shared" si="378"/>
        <v>0</v>
      </c>
      <c r="BK255" s="42" t="str">
        <f t="shared" si="379"/>
        <v xml:space="preserve">  </v>
      </c>
      <c r="BM255" s="42" t="b">
        <f t="shared" si="380"/>
        <v>0</v>
      </c>
      <c r="BN255" s="42" t="str">
        <f t="shared" si="381"/>
        <v xml:space="preserve">  </v>
      </c>
      <c r="BP255" s="42" t="b">
        <f t="shared" si="382"/>
        <v>0</v>
      </c>
      <c r="BQ255" s="42" t="str">
        <f t="shared" si="383"/>
        <v xml:space="preserve">  </v>
      </c>
      <c r="BS255" s="42" t="b">
        <f t="shared" si="384"/>
        <v>0</v>
      </c>
      <c r="BT255" s="47" t="str">
        <f t="shared" si="385"/>
        <v xml:space="preserve">  </v>
      </c>
      <c r="BV255" s="38" t="b">
        <f t="shared" si="386"/>
        <v>0</v>
      </c>
      <c r="BW255" s="38" t="str">
        <f t="shared" si="402"/>
        <v xml:space="preserve">  </v>
      </c>
      <c r="BY255" s="38" t="b">
        <f t="shared" si="387"/>
        <v>0</v>
      </c>
      <c r="BZ255" s="38" t="str">
        <f t="shared" si="388"/>
        <v xml:space="preserve">  </v>
      </c>
      <c r="CB255" s="38" t="b">
        <f t="shared" si="389"/>
        <v>0</v>
      </c>
      <c r="CC255" s="38" t="str">
        <f t="shared" si="390"/>
        <v xml:space="preserve">  </v>
      </c>
      <c r="CE255" s="38" t="b">
        <f t="shared" si="391"/>
        <v>0</v>
      </c>
      <c r="CF255" s="38" t="str">
        <f t="shared" si="392"/>
        <v xml:space="preserve">  </v>
      </c>
      <c r="CH255" s="38" t="b">
        <f t="shared" si="393"/>
        <v>0</v>
      </c>
      <c r="CI255" s="39" t="str">
        <f t="shared" si="394"/>
        <v xml:space="preserve">  </v>
      </c>
      <c r="CK255" s="67"/>
      <c r="CL255" s="67" t="b">
        <f t="shared" si="403"/>
        <v>0</v>
      </c>
      <c r="CM255" s="67" t="str">
        <f t="shared" si="395"/>
        <v xml:space="preserve">  </v>
      </c>
      <c r="CN255" s="67"/>
      <c r="CO255" s="67" t="b">
        <f t="shared" si="396"/>
        <v>0</v>
      </c>
      <c r="CP255" s="67" t="str">
        <f t="shared" si="397"/>
        <v xml:space="preserve">  </v>
      </c>
      <c r="CQ255" s="67"/>
      <c r="CR255" s="67" t="b">
        <f t="shared" si="404"/>
        <v>0</v>
      </c>
      <c r="CS255" s="67" t="str">
        <f t="shared" si="398"/>
        <v xml:space="preserve">  </v>
      </c>
      <c r="CT255" s="67"/>
      <c r="CU255" s="67" t="b">
        <f t="shared" si="405"/>
        <v>0</v>
      </c>
      <c r="CV255" s="68" t="str">
        <f t="shared" si="399"/>
        <v xml:space="preserve">  </v>
      </c>
      <c r="CW255" s="145">
        <f t="shared" si="406"/>
        <v>0</v>
      </c>
      <c r="CX255" s="146">
        <f t="shared" si="407"/>
        <v>0</v>
      </c>
    </row>
    <row r="256" spans="5:102">
      <c r="E256" t="str">
        <f t="shared" si="414"/>
        <v/>
      </c>
      <c r="F256" t="str">
        <f t="shared" si="415"/>
        <v/>
      </c>
      <c r="G256" t="str">
        <f t="shared" si="416"/>
        <v/>
      </c>
      <c r="L256" s="25" t="str">
        <f t="shared" si="400"/>
        <v>:</v>
      </c>
      <c r="O256" s="25" t="str">
        <f t="shared" si="401"/>
        <v>:</v>
      </c>
      <c r="Q256" s="73">
        <f t="shared" si="356"/>
        <v>0</v>
      </c>
      <c r="R256" s="73">
        <f t="shared" si="357"/>
        <v>1</v>
      </c>
      <c r="S256" s="73">
        <f t="shared" si="358"/>
        <v>1900</v>
      </c>
      <c r="U256" s="105">
        <f t="shared" si="359"/>
        <v>0</v>
      </c>
      <c r="W256" s="106">
        <f t="shared" si="360"/>
        <v>0</v>
      </c>
      <c r="X256" s="174">
        <f t="shared" si="361"/>
        <v>0</v>
      </c>
      <c r="Y256" s="105">
        <f t="shared" si="362"/>
        <v>0</v>
      </c>
      <c r="AA256" s="106">
        <f t="shared" si="363"/>
        <v>0</v>
      </c>
      <c r="AB256" s="174">
        <f t="shared" si="364"/>
        <v>0</v>
      </c>
      <c r="AC256" s="105">
        <f t="shared" si="365"/>
        <v>0</v>
      </c>
      <c r="AE256" s="106">
        <f t="shared" si="366"/>
        <v>0</v>
      </c>
      <c r="AF256" s="174">
        <f t="shared" si="367"/>
        <v>0</v>
      </c>
      <c r="AG256" s="105">
        <f t="shared" si="368"/>
        <v>0</v>
      </c>
      <c r="AI256" s="106">
        <f t="shared" si="369"/>
        <v>0</v>
      </c>
      <c r="AJ256" s="174">
        <f t="shared" si="370"/>
        <v>0</v>
      </c>
      <c r="AK256" s="105">
        <f t="shared" si="435"/>
        <v>0</v>
      </c>
      <c r="AM256" s="106">
        <f t="shared" si="371"/>
        <v>0</v>
      </c>
      <c r="AN256" s="174">
        <f t="shared" si="372"/>
        <v>0</v>
      </c>
      <c r="AO256" s="105">
        <f t="shared" si="436"/>
        <v>0</v>
      </c>
      <c r="AQ256" s="106">
        <f t="shared" si="373"/>
        <v>0</v>
      </c>
      <c r="AR256" s="174">
        <f t="shared" si="374"/>
        <v>0</v>
      </c>
      <c r="AS256" s="105">
        <f t="shared" si="437"/>
        <v>1</v>
      </c>
      <c r="AU256" s="105">
        <f t="shared" si="438"/>
        <v>1</v>
      </c>
      <c r="AW256" s="105">
        <f t="shared" si="439"/>
        <v>0</v>
      </c>
      <c r="AY256" s="105">
        <f t="shared" si="440"/>
        <v>0</v>
      </c>
      <c r="AZ256" s="106">
        <f t="shared" si="375"/>
        <v>0</v>
      </c>
      <c r="BG256" s="42" t="b">
        <f t="shared" si="376"/>
        <v>0</v>
      </c>
      <c r="BH256" s="42" t="str">
        <f t="shared" si="377"/>
        <v xml:space="preserve">  </v>
      </c>
      <c r="BJ256" s="42" t="b">
        <f t="shared" si="378"/>
        <v>0</v>
      </c>
      <c r="BK256" s="42" t="str">
        <f t="shared" si="379"/>
        <v xml:space="preserve">  </v>
      </c>
      <c r="BM256" s="42" t="b">
        <f t="shared" si="380"/>
        <v>0</v>
      </c>
      <c r="BN256" s="42" t="str">
        <f t="shared" si="381"/>
        <v xml:space="preserve">  </v>
      </c>
      <c r="BP256" s="42" t="b">
        <f t="shared" si="382"/>
        <v>0</v>
      </c>
      <c r="BQ256" s="42" t="str">
        <f t="shared" si="383"/>
        <v xml:space="preserve">  </v>
      </c>
      <c r="BS256" s="42" t="b">
        <f t="shared" si="384"/>
        <v>0</v>
      </c>
      <c r="BT256" s="47" t="str">
        <f t="shared" si="385"/>
        <v xml:space="preserve">  </v>
      </c>
      <c r="BV256" s="38" t="b">
        <f t="shared" si="386"/>
        <v>0</v>
      </c>
      <c r="BW256" s="38" t="str">
        <f t="shared" si="402"/>
        <v xml:space="preserve">  </v>
      </c>
      <c r="BY256" s="38" t="b">
        <f t="shared" si="387"/>
        <v>0</v>
      </c>
      <c r="BZ256" s="38" t="str">
        <f t="shared" si="388"/>
        <v xml:space="preserve">  </v>
      </c>
      <c r="CB256" s="38" t="b">
        <f t="shared" si="389"/>
        <v>0</v>
      </c>
      <c r="CC256" s="38" t="str">
        <f t="shared" si="390"/>
        <v xml:space="preserve">  </v>
      </c>
      <c r="CE256" s="38" t="b">
        <f t="shared" si="391"/>
        <v>0</v>
      </c>
      <c r="CF256" s="38" t="str">
        <f t="shared" si="392"/>
        <v xml:space="preserve">  </v>
      </c>
      <c r="CH256" s="38" t="b">
        <f t="shared" si="393"/>
        <v>0</v>
      </c>
      <c r="CI256" s="39" t="str">
        <f t="shared" si="394"/>
        <v xml:space="preserve">  </v>
      </c>
      <c r="CK256" s="67"/>
      <c r="CL256" s="67" t="b">
        <f t="shared" si="403"/>
        <v>0</v>
      </c>
      <c r="CM256" s="67" t="str">
        <f t="shared" si="395"/>
        <v xml:space="preserve">  </v>
      </c>
      <c r="CN256" s="67"/>
      <c r="CO256" s="67" t="b">
        <f t="shared" si="396"/>
        <v>0</v>
      </c>
      <c r="CP256" s="67" t="str">
        <f t="shared" si="397"/>
        <v xml:space="preserve">  </v>
      </c>
      <c r="CQ256" s="67"/>
      <c r="CR256" s="67" t="b">
        <f t="shared" si="404"/>
        <v>0</v>
      </c>
      <c r="CS256" s="67" t="str">
        <f t="shared" si="398"/>
        <v xml:space="preserve">  </v>
      </c>
      <c r="CT256" s="67"/>
      <c r="CU256" s="67" t="b">
        <f t="shared" si="405"/>
        <v>0</v>
      </c>
      <c r="CV256" s="68" t="str">
        <f t="shared" si="399"/>
        <v xml:space="preserve">  </v>
      </c>
      <c r="CW256" s="145">
        <f t="shared" si="406"/>
        <v>0</v>
      </c>
      <c r="CX256" s="146">
        <f t="shared" si="407"/>
        <v>0</v>
      </c>
    </row>
    <row r="257" spans="5:102">
      <c r="E257" t="str">
        <f t="shared" si="414"/>
        <v/>
      </c>
      <c r="F257" t="str">
        <f t="shared" si="415"/>
        <v/>
      </c>
      <c r="G257" t="str">
        <f t="shared" si="416"/>
        <v/>
      </c>
      <c r="L257" s="25" t="str">
        <f t="shared" si="400"/>
        <v>:</v>
      </c>
      <c r="O257" s="25" t="str">
        <f t="shared" si="401"/>
        <v>:</v>
      </c>
      <c r="Q257" s="73">
        <f t="shared" si="356"/>
        <v>0</v>
      </c>
      <c r="R257" s="73">
        <f t="shared" si="357"/>
        <v>1</v>
      </c>
      <c r="S257" s="73">
        <f t="shared" si="358"/>
        <v>1900</v>
      </c>
      <c r="U257" s="105">
        <f t="shared" si="359"/>
        <v>0</v>
      </c>
      <c r="W257" s="106">
        <f t="shared" si="360"/>
        <v>0</v>
      </c>
      <c r="X257" s="174">
        <f t="shared" si="361"/>
        <v>0</v>
      </c>
      <c r="Y257" s="105">
        <f t="shared" si="362"/>
        <v>0</v>
      </c>
      <c r="AA257" s="106">
        <f t="shared" si="363"/>
        <v>0</v>
      </c>
      <c r="AB257" s="174">
        <f t="shared" si="364"/>
        <v>0</v>
      </c>
      <c r="AC257" s="105">
        <f t="shared" si="365"/>
        <v>0</v>
      </c>
      <c r="AE257" s="106">
        <f t="shared" si="366"/>
        <v>0</v>
      </c>
      <c r="AF257" s="174">
        <f t="shared" si="367"/>
        <v>0</v>
      </c>
      <c r="AG257" s="105">
        <f t="shared" si="368"/>
        <v>0</v>
      </c>
      <c r="AI257" s="106">
        <f t="shared" si="369"/>
        <v>0</v>
      </c>
      <c r="AJ257" s="174">
        <f t="shared" si="370"/>
        <v>0</v>
      </c>
      <c r="AK257" s="105">
        <f t="shared" si="435"/>
        <v>0</v>
      </c>
      <c r="AM257" s="106">
        <f t="shared" si="371"/>
        <v>0</v>
      </c>
      <c r="AN257" s="174">
        <f t="shared" si="372"/>
        <v>0</v>
      </c>
      <c r="AO257" s="105">
        <f t="shared" si="436"/>
        <v>0</v>
      </c>
      <c r="AQ257" s="106">
        <f t="shared" si="373"/>
        <v>0</v>
      </c>
      <c r="AR257" s="174">
        <f t="shared" si="374"/>
        <v>0</v>
      </c>
      <c r="AS257" s="105">
        <f t="shared" si="437"/>
        <v>1</v>
      </c>
      <c r="AU257" s="105">
        <f t="shared" si="438"/>
        <v>1</v>
      </c>
      <c r="AW257" s="105">
        <f t="shared" si="439"/>
        <v>0</v>
      </c>
      <c r="AY257" s="105">
        <f t="shared" si="440"/>
        <v>0</v>
      </c>
      <c r="AZ257" s="106">
        <f t="shared" si="375"/>
        <v>0</v>
      </c>
      <c r="BG257" s="42" t="b">
        <f t="shared" si="376"/>
        <v>0</v>
      </c>
      <c r="BH257" s="42" t="str">
        <f t="shared" si="377"/>
        <v xml:space="preserve">  </v>
      </c>
      <c r="BJ257" s="42" t="b">
        <f t="shared" si="378"/>
        <v>0</v>
      </c>
      <c r="BK257" s="42" t="str">
        <f t="shared" si="379"/>
        <v xml:space="preserve">  </v>
      </c>
      <c r="BM257" s="42" t="b">
        <f t="shared" si="380"/>
        <v>0</v>
      </c>
      <c r="BN257" s="42" t="str">
        <f t="shared" si="381"/>
        <v xml:space="preserve">  </v>
      </c>
      <c r="BP257" s="42" t="b">
        <f t="shared" si="382"/>
        <v>0</v>
      </c>
      <c r="BQ257" s="42" t="str">
        <f t="shared" si="383"/>
        <v xml:space="preserve">  </v>
      </c>
      <c r="BS257" s="42" t="b">
        <f t="shared" si="384"/>
        <v>0</v>
      </c>
      <c r="BT257" s="47" t="str">
        <f t="shared" si="385"/>
        <v xml:space="preserve">  </v>
      </c>
      <c r="BV257" s="38" t="b">
        <f t="shared" si="386"/>
        <v>0</v>
      </c>
      <c r="BW257" s="38" t="str">
        <f t="shared" si="402"/>
        <v xml:space="preserve">  </v>
      </c>
      <c r="BY257" s="38" t="b">
        <f t="shared" si="387"/>
        <v>0</v>
      </c>
      <c r="BZ257" s="38" t="str">
        <f t="shared" si="388"/>
        <v xml:space="preserve">  </v>
      </c>
      <c r="CB257" s="38" t="b">
        <f t="shared" si="389"/>
        <v>0</v>
      </c>
      <c r="CC257" s="38" t="str">
        <f t="shared" si="390"/>
        <v xml:space="preserve">  </v>
      </c>
      <c r="CE257" s="38" t="b">
        <f t="shared" si="391"/>
        <v>0</v>
      </c>
      <c r="CF257" s="38" t="str">
        <f t="shared" si="392"/>
        <v xml:space="preserve">  </v>
      </c>
      <c r="CH257" s="38" t="b">
        <f t="shared" si="393"/>
        <v>0</v>
      </c>
      <c r="CI257" s="39" t="str">
        <f t="shared" si="394"/>
        <v xml:space="preserve">  </v>
      </c>
      <c r="CK257" s="67"/>
      <c r="CL257" s="67" t="b">
        <f t="shared" si="403"/>
        <v>0</v>
      </c>
      <c r="CM257" s="67" t="str">
        <f t="shared" si="395"/>
        <v xml:space="preserve">  </v>
      </c>
      <c r="CN257" s="67"/>
      <c r="CO257" s="67" t="b">
        <f t="shared" si="396"/>
        <v>0</v>
      </c>
      <c r="CP257" s="67" t="str">
        <f t="shared" si="397"/>
        <v xml:space="preserve">  </v>
      </c>
      <c r="CQ257" s="67"/>
      <c r="CR257" s="67" t="b">
        <f t="shared" si="404"/>
        <v>0</v>
      </c>
      <c r="CS257" s="67" t="str">
        <f t="shared" si="398"/>
        <v xml:space="preserve">  </v>
      </c>
      <c r="CT257" s="67"/>
      <c r="CU257" s="67" t="b">
        <f t="shared" si="405"/>
        <v>0</v>
      </c>
      <c r="CV257" s="68" t="str">
        <f t="shared" si="399"/>
        <v xml:space="preserve">  </v>
      </c>
      <c r="CW257" s="145">
        <f t="shared" si="406"/>
        <v>0</v>
      </c>
      <c r="CX257" s="146">
        <f t="shared" si="407"/>
        <v>0</v>
      </c>
    </row>
    <row r="258" spans="5:102">
      <c r="E258" t="str">
        <f t="shared" si="414"/>
        <v/>
      </c>
      <c r="F258" t="str">
        <f t="shared" si="415"/>
        <v/>
      </c>
      <c r="G258" t="str">
        <f t="shared" si="416"/>
        <v/>
      </c>
      <c r="L258" s="25" t="str">
        <f t="shared" si="400"/>
        <v>:</v>
      </c>
      <c r="O258" s="25" t="str">
        <f t="shared" si="401"/>
        <v>:</v>
      </c>
      <c r="Q258" s="73">
        <f t="shared" si="356"/>
        <v>0</v>
      </c>
      <c r="R258" s="73">
        <f t="shared" si="357"/>
        <v>1</v>
      </c>
      <c r="S258" s="73">
        <f t="shared" si="358"/>
        <v>1900</v>
      </c>
      <c r="U258" s="105">
        <f t="shared" si="359"/>
        <v>0</v>
      </c>
      <c r="W258" s="106">
        <f t="shared" si="360"/>
        <v>0</v>
      </c>
      <c r="X258" s="174">
        <f t="shared" si="361"/>
        <v>0</v>
      </c>
      <c r="Y258" s="105">
        <f t="shared" si="362"/>
        <v>0</v>
      </c>
      <c r="AA258" s="106">
        <f t="shared" si="363"/>
        <v>0</v>
      </c>
      <c r="AB258" s="174">
        <f t="shared" si="364"/>
        <v>0</v>
      </c>
      <c r="AC258" s="105">
        <f t="shared" si="365"/>
        <v>0</v>
      </c>
      <c r="AE258" s="106">
        <f t="shared" si="366"/>
        <v>0</v>
      </c>
      <c r="AF258" s="174">
        <f t="shared" si="367"/>
        <v>0</v>
      </c>
      <c r="AG258" s="105">
        <f t="shared" si="368"/>
        <v>0</v>
      </c>
      <c r="AI258" s="106">
        <f t="shared" si="369"/>
        <v>0</v>
      </c>
      <c r="AJ258" s="174">
        <f t="shared" si="370"/>
        <v>0</v>
      </c>
      <c r="AK258" s="105">
        <f t="shared" si="435"/>
        <v>0</v>
      </c>
      <c r="AM258" s="106">
        <f t="shared" si="371"/>
        <v>0</v>
      </c>
      <c r="AN258" s="174">
        <f t="shared" si="372"/>
        <v>0</v>
      </c>
      <c r="AO258" s="105">
        <f t="shared" si="436"/>
        <v>0</v>
      </c>
      <c r="AQ258" s="106">
        <f t="shared" si="373"/>
        <v>0</v>
      </c>
      <c r="AR258" s="174">
        <f t="shared" si="374"/>
        <v>0</v>
      </c>
      <c r="AS258" s="105">
        <f t="shared" si="437"/>
        <v>1</v>
      </c>
      <c r="AU258" s="105">
        <f t="shared" si="438"/>
        <v>1</v>
      </c>
      <c r="AW258" s="105">
        <f t="shared" si="439"/>
        <v>0</v>
      </c>
      <c r="AY258" s="105">
        <f t="shared" si="440"/>
        <v>0</v>
      </c>
      <c r="AZ258" s="106">
        <f t="shared" si="375"/>
        <v>0</v>
      </c>
      <c r="BG258" s="42" t="b">
        <f t="shared" si="376"/>
        <v>0</v>
      </c>
      <c r="BH258" s="42" t="str">
        <f t="shared" si="377"/>
        <v xml:space="preserve">  </v>
      </c>
      <c r="BJ258" s="42" t="b">
        <f t="shared" si="378"/>
        <v>0</v>
      </c>
      <c r="BK258" s="42" t="str">
        <f t="shared" si="379"/>
        <v xml:space="preserve">  </v>
      </c>
      <c r="BM258" s="42" t="b">
        <f t="shared" si="380"/>
        <v>0</v>
      </c>
      <c r="BN258" s="42" t="str">
        <f t="shared" si="381"/>
        <v xml:space="preserve">  </v>
      </c>
      <c r="BP258" s="42" t="b">
        <f t="shared" si="382"/>
        <v>0</v>
      </c>
      <c r="BQ258" s="42" t="str">
        <f t="shared" si="383"/>
        <v xml:space="preserve">  </v>
      </c>
      <c r="BS258" s="42" t="b">
        <f t="shared" si="384"/>
        <v>0</v>
      </c>
      <c r="BT258" s="47" t="str">
        <f t="shared" si="385"/>
        <v xml:space="preserve">  </v>
      </c>
      <c r="BV258" s="38" t="b">
        <f t="shared" si="386"/>
        <v>0</v>
      </c>
      <c r="BW258" s="38" t="str">
        <f t="shared" si="402"/>
        <v xml:space="preserve">  </v>
      </c>
      <c r="BY258" s="38" t="b">
        <f t="shared" si="387"/>
        <v>0</v>
      </c>
      <c r="BZ258" s="38" t="str">
        <f t="shared" si="388"/>
        <v xml:space="preserve">  </v>
      </c>
      <c r="CB258" s="38" t="b">
        <f t="shared" si="389"/>
        <v>0</v>
      </c>
      <c r="CC258" s="38" t="str">
        <f t="shared" si="390"/>
        <v xml:space="preserve">  </v>
      </c>
      <c r="CE258" s="38" t="b">
        <f t="shared" si="391"/>
        <v>0</v>
      </c>
      <c r="CF258" s="38" t="str">
        <f t="shared" si="392"/>
        <v xml:space="preserve">  </v>
      </c>
      <c r="CH258" s="38" t="b">
        <f t="shared" si="393"/>
        <v>0</v>
      </c>
      <c r="CI258" s="39" t="str">
        <f t="shared" si="394"/>
        <v xml:space="preserve">  </v>
      </c>
      <c r="CK258" s="67"/>
      <c r="CL258" s="67" t="b">
        <f t="shared" si="403"/>
        <v>0</v>
      </c>
      <c r="CM258" s="67" t="str">
        <f t="shared" si="395"/>
        <v xml:space="preserve">  </v>
      </c>
      <c r="CN258" s="67"/>
      <c r="CO258" s="67" t="b">
        <f t="shared" si="396"/>
        <v>0</v>
      </c>
      <c r="CP258" s="67" t="str">
        <f t="shared" si="397"/>
        <v xml:space="preserve">  </v>
      </c>
      <c r="CQ258" s="67"/>
      <c r="CR258" s="67" t="b">
        <f t="shared" si="404"/>
        <v>0</v>
      </c>
      <c r="CS258" s="67" t="str">
        <f t="shared" si="398"/>
        <v xml:space="preserve">  </v>
      </c>
      <c r="CT258" s="67"/>
      <c r="CU258" s="67" t="b">
        <f t="shared" si="405"/>
        <v>0</v>
      </c>
      <c r="CV258" s="68" t="str">
        <f t="shared" si="399"/>
        <v xml:space="preserve">  </v>
      </c>
      <c r="CW258" s="145">
        <f t="shared" si="406"/>
        <v>0</v>
      </c>
      <c r="CX258" s="146">
        <f t="shared" si="407"/>
        <v>0</v>
      </c>
    </row>
    <row r="259" spans="5:102">
      <c r="E259" t="str">
        <f t="shared" si="414"/>
        <v/>
      </c>
      <c r="F259" t="str">
        <f t="shared" si="415"/>
        <v/>
      </c>
      <c r="G259" t="str">
        <f t="shared" si="416"/>
        <v/>
      </c>
      <c r="L259" s="25" t="str">
        <f t="shared" si="400"/>
        <v>:</v>
      </c>
      <c r="O259" s="25" t="str">
        <f t="shared" si="401"/>
        <v>:</v>
      </c>
      <c r="Q259" s="73">
        <f t="shared" si="356"/>
        <v>0</v>
      </c>
      <c r="R259" s="73">
        <f t="shared" si="357"/>
        <v>1</v>
      </c>
      <c r="S259" s="73">
        <f t="shared" si="358"/>
        <v>1900</v>
      </c>
      <c r="U259" s="105">
        <f t="shared" si="359"/>
        <v>0</v>
      </c>
      <c r="W259" s="106">
        <f t="shared" si="360"/>
        <v>0</v>
      </c>
      <c r="X259" s="174">
        <f t="shared" si="361"/>
        <v>0</v>
      </c>
      <c r="Y259" s="105">
        <f t="shared" si="362"/>
        <v>0</v>
      </c>
      <c r="AA259" s="106">
        <f t="shared" si="363"/>
        <v>0</v>
      </c>
      <c r="AB259" s="174">
        <f t="shared" si="364"/>
        <v>0</v>
      </c>
      <c r="AC259" s="105">
        <f t="shared" si="365"/>
        <v>0</v>
      </c>
      <c r="AE259" s="106">
        <f t="shared" si="366"/>
        <v>0</v>
      </c>
      <c r="AF259" s="174">
        <f t="shared" si="367"/>
        <v>0</v>
      </c>
      <c r="AG259" s="105">
        <f t="shared" si="368"/>
        <v>0</v>
      </c>
      <c r="AI259" s="106">
        <f t="shared" si="369"/>
        <v>0</v>
      </c>
      <c r="AJ259" s="174">
        <f t="shared" si="370"/>
        <v>0</v>
      </c>
      <c r="AK259" s="105">
        <f t="shared" si="435"/>
        <v>0</v>
      </c>
      <c r="AM259" s="106">
        <f t="shared" si="371"/>
        <v>0</v>
      </c>
      <c r="AN259" s="174">
        <f t="shared" si="372"/>
        <v>0</v>
      </c>
      <c r="AO259" s="105">
        <f t="shared" si="436"/>
        <v>0</v>
      </c>
      <c r="AQ259" s="106">
        <f t="shared" si="373"/>
        <v>0</v>
      </c>
      <c r="AR259" s="174">
        <f t="shared" si="374"/>
        <v>0</v>
      </c>
      <c r="AS259" s="105">
        <f t="shared" si="437"/>
        <v>1</v>
      </c>
      <c r="AU259" s="105">
        <f t="shared" si="438"/>
        <v>1</v>
      </c>
      <c r="AW259" s="105">
        <f t="shared" si="439"/>
        <v>0</v>
      </c>
      <c r="AY259" s="105">
        <f t="shared" si="440"/>
        <v>0</v>
      </c>
      <c r="AZ259" s="106">
        <f t="shared" si="375"/>
        <v>0</v>
      </c>
      <c r="BG259" s="42" t="b">
        <f t="shared" si="376"/>
        <v>0</v>
      </c>
      <c r="BH259" s="42" t="str">
        <f t="shared" si="377"/>
        <v xml:space="preserve">  </v>
      </c>
      <c r="BJ259" s="42" t="b">
        <f t="shared" si="378"/>
        <v>0</v>
      </c>
      <c r="BK259" s="42" t="str">
        <f t="shared" si="379"/>
        <v xml:space="preserve">  </v>
      </c>
      <c r="BM259" s="42" t="b">
        <f t="shared" si="380"/>
        <v>0</v>
      </c>
      <c r="BN259" s="42" t="str">
        <f t="shared" si="381"/>
        <v xml:space="preserve">  </v>
      </c>
      <c r="BP259" s="42" t="b">
        <f t="shared" si="382"/>
        <v>0</v>
      </c>
      <c r="BQ259" s="42" t="str">
        <f t="shared" si="383"/>
        <v xml:space="preserve">  </v>
      </c>
      <c r="BS259" s="42" t="b">
        <f t="shared" si="384"/>
        <v>0</v>
      </c>
      <c r="BT259" s="47" t="str">
        <f t="shared" si="385"/>
        <v xml:space="preserve">  </v>
      </c>
      <c r="BV259" s="38" t="b">
        <f t="shared" si="386"/>
        <v>0</v>
      </c>
      <c r="BW259" s="38" t="str">
        <f t="shared" si="402"/>
        <v xml:space="preserve">  </v>
      </c>
      <c r="BY259" s="38" t="b">
        <f t="shared" si="387"/>
        <v>0</v>
      </c>
      <c r="BZ259" s="38" t="str">
        <f t="shared" si="388"/>
        <v xml:space="preserve">  </v>
      </c>
      <c r="CB259" s="38" t="b">
        <f t="shared" si="389"/>
        <v>0</v>
      </c>
      <c r="CC259" s="38" t="str">
        <f t="shared" si="390"/>
        <v xml:space="preserve">  </v>
      </c>
      <c r="CE259" s="38" t="b">
        <f t="shared" si="391"/>
        <v>0</v>
      </c>
      <c r="CF259" s="38" t="str">
        <f t="shared" si="392"/>
        <v xml:space="preserve">  </v>
      </c>
      <c r="CH259" s="38" t="b">
        <f t="shared" si="393"/>
        <v>0</v>
      </c>
      <c r="CI259" s="39" t="str">
        <f t="shared" si="394"/>
        <v xml:space="preserve">  </v>
      </c>
      <c r="CK259" s="67"/>
      <c r="CL259" s="67" t="b">
        <f t="shared" si="403"/>
        <v>0</v>
      </c>
      <c r="CM259" s="67" t="str">
        <f t="shared" si="395"/>
        <v xml:space="preserve">  </v>
      </c>
      <c r="CN259" s="67"/>
      <c r="CO259" s="67" t="b">
        <f t="shared" si="396"/>
        <v>0</v>
      </c>
      <c r="CP259" s="67" t="str">
        <f t="shared" si="397"/>
        <v xml:space="preserve">  </v>
      </c>
      <c r="CQ259" s="67"/>
      <c r="CR259" s="67" t="b">
        <f t="shared" si="404"/>
        <v>0</v>
      </c>
      <c r="CS259" s="67" t="str">
        <f t="shared" si="398"/>
        <v xml:space="preserve">  </v>
      </c>
      <c r="CT259" s="67"/>
      <c r="CU259" s="67" t="b">
        <f t="shared" si="405"/>
        <v>0</v>
      </c>
      <c r="CV259" s="68" t="str">
        <f t="shared" si="399"/>
        <v xml:space="preserve">  </v>
      </c>
      <c r="CW259" s="145">
        <f t="shared" si="406"/>
        <v>0</v>
      </c>
      <c r="CX259" s="146">
        <f t="shared" si="407"/>
        <v>0</v>
      </c>
    </row>
    <row r="260" spans="5:102">
      <c r="E260" t="str">
        <f t="shared" ref="E260:E323" si="441">LEFT(D260,1)</f>
        <v/>
      </c>
      <c r="F260" t="str">
        <f t="shared" ref="F260:F323" si="442">MID(D260,2,2)</f>
        <v/>
      </c>
      <c r="G260" t="str">
        <f t="shared" ref="G260:G323" si="443">RIGHT(D260,2)</f>
        <v/>
      </c>
      <c r="L260" s="25" t="str">
        <f t="shared" si="400"/>
        <v>:</v>
      </c>
      <c r="O260" s="25" t="str">
        <f t="shared" si="401"/>
        <v>:</v>
      </c>
      <c r="Q260" s="73">
        <f t="shared" ref="Q260:Q323" si="444">DAY(P260)</f>
        <v>0</v>
      </c>
      <c r="R260" s="73">
        <f t="shared" ref="R260:R323" si="445">MONTH(P260)</f>
        <v>1</v>
      </c>
      <c r="S260" s="73">
        <f t="shared" ref="S260:S323" si="446">YEAR(P260)</f>
        <v>1900</v>
      </c>
      <c r="U260" s="105">
        <f t="shared" ref="U260:U323" si="447">P260</f>
        <v>0</v>
      </c>
      <c r="W260" s="106">
        <f t="shared" ref="W260:W323" si="448">ABS(P260-U260)*24*60</f>
        <v>0</v>
      </c>
      <c r="X260" s="174">
        <f t="shared" ref="X260:X323" si="449">ABS(V260-T260)+W260</f>
        <v>0</v>
      </c>
      <c r="Y260" s="105">
        <f t="shared" ref="Y260:Y323" si="450">U260</f>
        <v>0</v>
      </c>
      <c r="AA260" s="106">
        <f t="shared" ref="AA260:AA323" si="451">ABS(Y260-U260)*24*60</f>
        <v>0</v>
      </c>
      <c r="AB260" s="174">
        <f t="shared" ref="AB260:AB323" si="452">ABS(Z260-V260)+AA260</f>
        <v>0</v>
      </c>
      <c r="AC260" s="105">
        <f t="shared" ref="AC260:AC323" si="453">Y260</f>
        <v>0</v>
      </c>
      <c r="AE260" s="106">
        <f t="shared" ref="AE260:AE323" si="454">ABS(AC260-Y260)*24*60</f>
        <v>0</v>
      </c>
      <c r="AF260" s="174">
        <f t="shared" ref="AF260:AF323" si="455">ABS(AD260-Z260)+AE260</f>
        <v>0</v>
      </c>
      <c r="AG260" s="105">
        <f t="shared" ref="AG260:AG323" si="456">AC260</f>
        <v>0</v>
      </c>
      <c r="AI260" s="106">
        <f t="shared" ref="AI260:AI323" si="457">ABS(AG260-AC260)*24*60</f>
        <v>0</v>
      </c>
      <c r="AJ260" s="174">
        <f t="shared" ref="AJ260:AJ323" si="458">ABS(AH260-AD260)+AI260</f>
        <v>0</v>
      </c>
      <c r="AK260" s="105">
        <f t="shared" ref="AK260:AK323" si="459">AG260</f>
        <v>0</v>
      </c>
      <c r="AM260" s="106">
        <f t="shared" ref="AM260:AM323" si="460">ABS(AK260-AG260)*24*60</f>
        <v>0</v>
      </c>
      <c r="AN260" s="174">
        <f t="shared" ref="AN260:AN323" si="461">ABS(AL260-AH260)+AM260</f>
        <v>0</v>
      </c>
      <c r="AO260" s="105">
        <f t="shared" ref="AO260:AO323" si="462">AK260</f>
        <v>0</v>
      </c>
      <c r="AQ260" s="106">
        <f t="shared" ref="AQ260:AQ323" si="463">ABS(AO260-AK260)*24*60</f>
        <v>0</v>
      </c>
      <c r="AR260" s="174">
        <f t="shared" ref="AR260:AR323" si="464">ABS(AP260-AL260)+AQ260</f>
        <v>0</v>
      </c>
      <c r="AS260" s="105">
        <f t="shared" ref="AS260:AS323" si="465">AC260+1</f>
        <v>1</v>
      </c>
      <c r="AU260" s="105">
        <f t="shared" ref="AU260:AU323" si="466">AS260</f>
        <v>1</v>
      </c>
      <c r="AW260" s="105">
        <f t="shared" ref="AW260:AW323" si="467">AC260</f>
        <v>0</v>
      </c>
      <c r="AY260" s="105">
        <f t="shared" si="440"/>
        <v>0</v>
      </c>
      <c r="AZ260" s="106">
        <f t="shared" ref="AZ260:AZ323" si="468">(AY260-AX260)*60</f>
        <v>0</v>
      </c>
      <c r="BG260" s="42" t="b">
        <f t="shared" ref="BG260:BG323" si="469">ISTEXT(BF260)</f>
        <v>0</v>
      </c>
      <c r="BH260" s="42" t="str">
        <f t="shared" ref="BH260:BH323" si="470">IF(BG260,"Προσθέσατε αριθμό παρακαλώ","  ")</f>
        <v xml:space="preserve">  </v>
      </c>
      <c r="BJ260" s="42" t="b">
        <f t="shared" ref="BJ260:BJ323" si="471">ISTEXT(BI260)</f>
        <v>0</v>
      </c>
      <c r="BK260" s="42" t="str">
        <f t="shared" ref="BK260:BK323" si="472">IF(BJ260,"Προσθέσατε αριθμό παρακαλώ","  ")</f>
        <v xml:space="preserve">  </v>
      </c>
      <c r="BM260" s="42" t="b">
        <f t="shared" ref="BM260:BM323" si="473">ISTEXT(BL260)</f>
        <v>0</v>
      </c>
      <c r="BN260" s="42" t="str">
        <f t="shared" ref="BN260:BN323" si="474">IF(BM260,"Προσθέσατε αριθμό παρακαλώ","  ")</f>
        <v xml:space="preserve">  </v>
      </c>
      <c r="BP260" s="42" t="b">
        <f t="shared" ref="BP260:BP323" si="475">ISTEXT(BO260)</f>
        <v>0</v>
      </c>
      <c r="BQ260" s="42" t="str">
        <f t="shared" ref="BQ260:BQ323" si="476">IF(BP260,"Προσθέσατε αριθμό παρακαλώ","  ")</f>
        <v xml:space="preserve">  </v>
      </c>
      <c r="BS260" s="42" t="b">
        <f t="shared" ref="BS260:BS323" si="477">ISTEXT(BR260)</f>
        <v>0</v>
      </c>
      <c r="BT260" s="47" t="str">
        <f t="shared" ref="BT260:BT323" si="478">IF(BS260,"Προσθέσατε αριθμό παρακαλώ","  ")</f>
        <v xml:space="preserve">  </v>
      </c>
      <c r="BV260" s="38" t="b">
        <f t="shared" ref="BV260:BV323" si="479">ISTEXT(BU260)</f>
        <v>0</v>
      </c>
      <c r="BW260" s="38" t="str">
        <f t="shared" ref="BW260:BW323" si="480">IF(BV260,"Προσθέσατε αριθμό παρακαλώ","  ")</f>
        <v xml:space="preserve">  </v>
      </c>
      <c r="BY260" s="38" t="b">
        <f t="shared" ref="BY260:BY323" si="481">ISTEXT(BX260)</f>
        <v>0</v>
      </c>
      <c r="BZ260" s="38" t="str">
        <f t="shared" ref="BZ260:BZ323" si="482">IF(BY260,"Προσθέσατε αριθμό παρακαλώ","  ")</f>
        <v xml:space="preserve">  </v>
      </c>
      <c r="CB260" s="38" t="b">
        <f t="shared" ref="CB260:CB323" si="483">ISTEXT(CA260)</f>
        <v>0</v>
      </c>
      <c r="CC260" s="38" t="str">
        <f t="shared" ref="CC260:CC323" si="484">IF(CB260,"Προσθέσατε αριθμό παρακαλώ","  ")</f>
        <v xml:space="preserve">  </v>
      </c>
      <c r="CE260" s="38" t="b">
        <f t="shared" ref="CE260:CE323" si="485">ISTEXT(CD260)</f>
        <v>0</v>
      </c>
      <c r="CF260" s="38" t="str">
        <f t="shared" ref="CF260:CF323" si="486">IF(CE260,"Προσθέσατε αριθμό παρακαλώ","  ")</f>
        <v xml:space="preserve">  </v>
      </c>
      <c r="CH260" s="38" t="b">
        <f t="shared" ref="CH260:CH323" si="487">ISTEXT(CG260)</f>
        <v>0</v>
      </c>
      <c r="CI260" s="39" t="str">
        <f t="shared" ref="CI260:CI323" si="488">IF(CH260,"Προσθέσατε αριθμό παρακαλώ","  ")</f>
        <v xml:space="preserve">  </v>
      </c>
      <c r="CK260" s="67"/>
      <c r="CL260" s="67" t="b">
        <f t="shared" si="403"/>
        <v>0</v>
      </c>
      <c r="CM260" s="67" t="str">
        <f t="shared" ref="CM260:CM323" si="489">IF(CL260,"Προσθέσατε αριθμό παρακαλώ","  ")</f>
        <v xml:space="preserve">  </v>
      </c>
      <c r="CN260" s="67"/>
      <c r="CO260" s="67" t="b">
        <f t="shared" ref="CO260:CO323" si="490">ISTEXT(CN260)</f>
        <v>0</v>
      </c>
      <c r="CP260" s="67" t="str">
        <f t="shared" ref="CP260:CP323" si="491">IF(CO260,"Προσθέσατε αριθμό παρακαλώ","  ")</f>
        <v xml:space="preserve">  </v>
      </c>
      <c r="CQ260" s="67"/>
      <c r="CR260" s="67" t="b">
        <f t="shared" si="404"/>
        <v>0</v>
      </c>
      <c r="CS260" s="67" t="str">
        <f t="shared" ref="CS260:CS323" si="492">IF(CR260,"Προσθέσατε αριθμό παρακαλώ","  ")</f>
        <v xml:space="preserve">  </v>
      </c>
      <c r="CT260" s="67"/>
      <c r="CU260" s="67" t="b">
        <f t="shared" si="405"/>
        <v>0</v>
      </c>
      <c r="CV260" s="68" t="str">
        <f t="shared" ref="CV260:CV323" si="493">IF(CU260,"Προσθέσατε αριθμό παρακαλώ","  ")</f>
        <v xml:space="preserve">  </v>
      </c>
      <c r="CW260" s="145">
        <f t="shared" si="406"/>
        <v>0</v>
      </c>
      <c r="CX260" s="146">
        <f t="shared" si="407"/>
        <v>0</v>
      </c>
    </row>
    <row r="261" spans="5:102">
      <c r="E261" t="str">
        <f t="shared" si="441"/>
        <v/>
      </c>
      <c r="F261" t="str">
        <f t="shared" si="442"/>
        <v/>
      </c>
      <c r="G261" t="str">
        <f t="shared" si="443"/>
        <v/>
      </c>
      <c r="L261" s="25" t="str">
        <f t="shared" ref="L261:L324" si="494">CONCATENATE(J261,":",K261)</f>
        <v>:</v>
      </c>
      <c r="O261" s="25" t="str">
        <f t="shared" ref="O261:O324" si="495">CONCATENATE(M261,":",N261)</f>
        <v>:</v>
      </c>
      <c r="Q261" s="73">
        <f t="shared" si="444"/>
        <v>0</v>
      </c>
      <c r="R261" s="73">
        <f t="shared" si="445"/>
        <v>1</v>
      </c>
      <c r="S261" s="73">
        <f t="shared" si="446"/>
        <v>1900</v>
      </c>
      <c r="U261" s="105">
        <f t="shared" si="447"/>
        <v>0</v>
      </c>
      <c r="W261" s="106">
        <f t="shared" si="448"/>
        <v>0</v>
      </c>
      <c r="X261" s="174">
        <f t="shared" si="449"/>
        <v>0</v>
      </c>
      <c r="Y261" s="105">
        <f t="shared" si="450"/>
        <v>0</v>
      </c>
      <c r="AA261" s="106">
        <f t="shared" si="451"/>
        <v>0</v>
      </c>
      <c r="AB261" s="174">
        <f t="shared" si="452"/>
        <v>0</v>
      </c>
      <c r="AC261" s="105">
        <f t="shared" si="453"/>
        <v>0</v>
      </c>
      <c r="AE261" s="106">
        <f t="shared" si="454"/>
        <v>0</v>
      </c>
      <c r="AF261" s="174">
        <f t="shared" si="455"/>
        <v>0</v>
      </c>
      <c r="AG261" s="105">
        <f t="shared" si="456"/>
        <v>0</v>
      </c>
      <c r="AI261" s="106">
        <f t="shared" si="457"/>
        <v>0</v>
      </c>
      <c r="AJ261" s="174">
        <f t="shared" si="458"/>
        <v>0</v>
      </c>
      <c r="AK261" s="105">
        <f t="shared" si="459"/>
        <v>0</v>
      </c>
      <c r="AM261" s="106">
        <f t="shared" si="460"/>
        <v>0</v>
      </c>
      <c r="AN261" s="174">
        <f t="shared" si="461"/>
        <v>0</v>
      </c>
      <c r="AO261" s="105">
        <f t="shared" si="462"/>
        <v>0</v>
      </c>
      <c r="AQ261" s="106">
        <f t="shared" si="463"/>
        <v>0</v>
      </c>
      <c r="AR261" s="174">
        <f t="shared" si="464"/>
        <v>0</v>
      </c>
      <c r="AS261" s="105">
        <f t="shared" si="465"/>
        <v>1</v>
      </c>
      <c r="AU261" s="105">
        <f t="shared" si="466"/>
        <v>1</v>
      </c>
      <c r="AW261" s="105">
        <f t="shared" si="467"/>
        <v>0</v>
      </c>
      <c r="AY261" s="105">
        <f t="shared" ref="AY261:AY324" si="496">AW261</f>
        <v>0</v>
      </c>
      <c r="AZ261" s="106">
        <f t="shared" si="468"/>
        <v>0</v>
      </c>
      <c r="BG261" s="42" t="b">
        <f t="shared" si="469"/>
        <v>0</v>
      </c>
      <c r="BH261" s="42" t="str">
        <f t="shared" si="470"/>
        <v xml:space="preserve">  </v>
      </c>
      <c r="BJ261" s="42" t="b">
        <f t="shared" si="471"/>
        <v>0</v>
      </c>
      <c r="BK261" s="42" t="str">
        <f t="shared" si="472"/>
        <v xml:space="preserve">  </v>
      </c>
      <c r="BM261" s="42" t="b">
        <f t="shared" si="473"/>
        <v>0</v>
      </c>
      <c r="BN261" s="42" t="str">
        <f t="shared" si="474"/>
        <v xml:space="preserve">  </v>
      </c>
      <c r="BP261" s="42" t="b">
        <f t="shared" si="475"/>
        <v>0</v>
      </c>
      <c r="BQ261" s="42" t="str">
        <f t="shared" si="476"/>
        <v xml:space="preserve">  </v>
      </c>
      <c r="BS261" s="42" t="b">
        <f t="shared" si="477"/>
        <v>0</v>
      </c>
      <c r="BT261" s="47" t="str">
        <f t="shared" si="478"/>
        <v xml:space="preserve">  </v>
      </c>
      <c r="BV261" s="38" t="b">
        <f t="shared" si="479"/>
        <v>0</v>
      </c>
      <c r="BW261" s="38" t="str">
        <f t="shared" si="480"/>
        <v xml:space="preserve">  </v>
      </c>
      <c r="BY261" s="38" t="b">
        <f t="shared" si="481"/>
        <v>0</v>
      </c>
      <c r="BZ261" s="38" t="str">
        <f t="shared" si="482"/>
        <v xml:space="preserve">  </v>
      </c>
      <c r="CB261" s="38" t="b">
        <f t="shared" si="483"/>
        <v>0</v>
      </c>
      <c r="CC261" s="38" t="str">
        <f t="shared" si="484"/>
        <v xml:space="preserve">  </v>
      </c>
      <c r="CE261" s="38" t="b">
        <f t="shared" si="485"/>
        <v>0</v>
      </c>
      <c r="CF261" s="38" t="str">
        <f t="shared" si="486"/>
        <v xml:space="preserve">  </v>
      </c>
      <c r="CH261" s="38" t="b">
        <f t="shared" si="487"/>
        <v>0</v>
      </c>
      <c r="CI261" s="39" t="str">
        <f t="shared" si="488"/>
        <v xml:space="preserve">  </v>
      </c>
      <c r="CK261" s="67"/>
      <c r="CL261" s="67" t="b">
        <f t="shared" ref="CL261:CL324" si="497">ISTEXT(CK261)</f>
        <v>0</v>
      </c>
      <c r="CM261" s="67" t="str">
        <f t="shared" si="489"/>
        <v xml:space="preserve">  </v>
      </c>
      <c r="CN261" s="67"/>
      <c r="CO261" s="67" t="b">
        <f t="shared" si="490"/>
        <v>0</v>
      </c>
      <c r="CP261" s="67" t="str">
        <f t="shared" si="491"/>
        <v xml:space="preserve">  </v>
      </c>
      <c r="CQ261" s="67"/>
      <c r="CR261" s="67" t="b">
        <f t="shared" ref="CR261:CR324" si="498">ISTEXT(CQ261)</f>
        <v>0</v>
      </c>
      <c r="CS261" s="67" t="str">
        <f t="shared" si="492"/>
        <v xml:space="preserve">  </v>
      </c>
      <c r="CT261" s="67"/>
      <c r="CU261" s="67" t="b">
        <f t="shared" ref="CU261:CU324" si="499">ISTEXT(CT261)</f>
        <v>0</v>
      </c>
      <c r="CV261" s="68" t="str">
        <f t="shared" si="493"/>
        <v xml:space="preserve">  </v>
      </c>
      <c r="CW261" s="145">
        <f t="shared" ref="CW261:CW324" si="500">SUM(BH261,BK261,BN261,BQ261,BT261)</f>
        <v>0</v>
      </c>
      <c r="CX261" s="146">
        <f t="shared" ref="CX261:CX324" si="501">SUM(BW261,BZ261,CC261,CF261,CI261)</f>
        <v>0</v>
      </c>
    </row>
    <row r="262" spans="5:102">
      <c r="E262" t="str">
        <f t="shared" si="441"/>
        <v/>
      </c>
      <c r="F262" t="str">
        <f t="shared" si="442"/>
        <v/>
      </c>
      <c r="G262" t="str">
        <f t="shared" si="443"/>
        <v/>
      </c>
      <c r="L262" s="25" t="str">
        <f t="shared" si="494"/>
        <v>:</v>
      </c>
      <c r="O262" s="25" t="str">
        <f t="shared" si="495"/>
        <v>:</v>
      </c>
      <c r="Q262" s="73">
        <f t="shared" si="444"/>
        <v>0</v>
      </c>
      <c r="R262" s="73">
        <f t="shared" si="445"/>
        <v>1</v>
      </c>
      <c r="S262" s="73">
        <f t="shared" si="446"/>
        <v>1900</v>
      </c>
      <c r="U262" s="105">
        <f t="shared" si="447"/>
        <v>0</v>
      </c>
      <c r="W262" s="106">
        <f t="shared" si="448"/>
        <v>0</v>
      </c>
      <c r="X262" s="174">
        <f t="shared" si="449"/>
        <v>0</v>
      </c>
      <c r="Y262" s="105">
        <f t="shared" si="450"/>
        <v>0</v>
      </c>
      <c r="AA262" s="106">
        <f t="shared" si="451"/>
        <v>0</v>
      </c>
      <c r="AB262" s="174">
        <f t="shared" si="452"/>
        <v>0</v>
      </c>
      <c r="AC262" s="105">
        <f t="shared" si="453"/>
        <v>0</v>
      </c>
      <c r="AE262" s="106">
        <f t="shared" si="454"/>
        <v>0</v>
      </c>
      <c r="AF262" s="174">
        <f t="shared" si="455"/>
        <v>0</v>
      </c>
      <c r="AG262" s="105">
        <f t="shared" si="456"/>
        <v>0</v>
      </c>
      <c r="AI262" s="106">
        <f t="shared" si="457"/>
        <v>0</v>
      </c>
      <c r="AJ262" s="174">
        <f t="shared" si="458"/>
        <v>0</v>
      </c>
      <c r="AK262" s="105">
        <f t="shared" si="459"/>
        <v>0</v>
      </c>
      <c r="AM262" s="106">
        <f t="shared" si="460"/>
        <v>0</v>
      </c>
      <c r="AN262" s="174">
        <f t="shared" si="461"/>
        <v>0</v>
      </c>
      <c r="AO262" s="105">
        <f t="shared" si="462"/>
        <v>0</v>
      </c>
      <c r="AQ262" s="106">
        <f t="shared" si="463"/>
        <v>0</v>
      </c>
      <c r="AR262" s="174">
        <f t="shared" si="464"/>
        <v>0</v>
      </c>
      <c r="AS262" s="105">
        <f t="shared" si="465"/>
        <v>1</v>
      </c>
      <c r="AU262" s="105">
        <f t="shared" si="466"/>
        <v>1</v>
      </c>
      <c r="AW262" s="105">
        <f t="shared" si="467"/>
        <v>0</v>
      </c>
      <c r="AY262" s="105">
        <f t="shared" si="496"/>
        <v>0</v>
      </c>
      <c r="AZ262" s="106">
        <f t="shared" si="468"/>
        <v>0</v>
      </c>
      <c r="BG262" s="42" t="b">
        <f t="shared" si="469"/>
        <v>0</v>
      </c>
      <c r="BH262" s="42" t="str">
        <f t="shared" si="470"/>
        <v xml:space="preserve">  </v>
      </c>
      <c r="BJ262" s="42" t="b">
        <f t="shared" si="471"/>
        <v>0</v>
      </c>
      <c r="BK262" s="42" t="str">
        <f t="shared" si="472"/>
        <v xml:space="preserve">  </v>
      </c>
      <c r="BM262" s="42" t="b">
        <f t="shared" si="473"/>
        <v>0</v>
      </c>
      <c r="BN262" s="42" t="str">
        <f t="shared" si="474"/>
        <v xml:space="preserve">  </v>
      </c>
      <c r="BP262" s="42" t="b">
        <f t="shared" si="475"/>
        <v>0</v>
      </c>
      <c r="BQ262" s="42" t="str">
        <f t="shared" si="476"/>
        <v xml:space="preserve">  </v>
      </c>
      <c r="BS262" s="42" t="b">
        <f t="shared" si="477"/>
        <v>0</v>
      </c>
      <c r="BT262" s="47" t="str">
        <f t="shared" si="478"/>
        <v xml:space="preserve">  </v>
      </c>
      <c r="BV262" s="38" t="b">
        <f t="shared" si="479"/>
        <v>0</v>
      </c>
      <c r="BW262" s="38" t="str">
        <f t="shared" si="480"/>
        <v xml:space="preserve">  </v>
      </c>
      <c r="BY262" s="38" t="b">
        <f t="shared" si="481"/>
        <v>0</v>
      </c>
      <c r="BZ262" s="38" t="str">
        <f t="shared" si="482"/>
        <v xml:space="preserve">  </v>
      </c>
      <c r="CB262" s="38" t="b">
        <f t="shared" si="483"/>
        <v>0</v>
      </c>
      <c r="CC262" s="38" t="str">
        <f t="shared" si="484"/>
        <v xml:space="preserve">  </v>
      </c>
      <c r="CE262" s="38" t="b">
        <f t="shared" si="485"/>
        <v>0</v>
      </c>
      <c r="CF262" s="38" t="str">
        <f t="shared" si="486"/>
        <v xml:space="preserve">  </v>
      </c>
      <c r="CH262" s="38" t="b">
        <f t="shared" si="487"/>
        <v>0</v>
      </c>
      <c r="CI262" s="39" t="str">
        <f t="shared" si="488"/>
        <v xml:space="preserve">  </v>
      </c>
      <c r="CK262" s="67"/>
      <c r="CL262" s="67" t="b">
        <f t="shared" si="497"/>
        <v>0</v>
      </c>
      <c r="CM262" s="67" t="str">
        <f t="shared" si="489"/>
        <v xml:space="preserve">  </v>
      </c>
      <c r="CN262" s="67"/>
      <c r="CO262" s="67" t="b">
        <f t="shared" si="490"/>
        <v>0</v>
      </c>
      <c r="CP262" s="67" t="str">
        <f t="shared" si="491"/>
        <v xml:space="preserve">  </v>
      </c>
      <c r="CQ262" s="67"/>
      <c r="CR262" s="67" t="b">
        <f t="shared" si="498"/>
        <v>0</v>
      </c>
      <c r="CS262" s="67" t="str">
        <f t="shared" si="492"/>
        <v xml:space="preserve">  </v>
      </c>
      <c r="CT262" s="67"/>
      <c r="CU262" s="67" t="b">
        <f t="shared" si="499"/>
        <v>0</v>
      </c>
      <c r="CV262" s="68" t="str">
        <f t="shared" si="493"/>
        <v xml:space="preserve">  </v>
      </c>
      <c r="CW262" s="145">
        <f t="shared" si="500"/>
        <v>0</v>
      </c>
      <c r="CX262" s="146">
        <f t="shared" si="501"/>
        <v>0</v>
      </c>
    </row>
    <row r="263" spans="5:102">
      <c r="E263" t="str">
        <f t="shared" si="441"/>
        <v/>
      </c>
      <c r="F263" t="str">
        <f t="shared" si="442"/>
        <v/>
      </c>
      <c r="G263" t="str">
        <f t="shared" si="443"/>
        <v/>
      </c>
      <c r="L263" s="25" t="str">
        <f t="shared" si="494"/>
        <v>:</v>
      </c>
      <c r="O263" s="25" t="str">
        <f t="shared" si="495"/>
        <v>:</v>
      </c>
      <c r="Q263" s="73">
        <f t="shared" si="444"/>
        <v>0</v>
      </c>
      <c r="R263" s="73">
        <f t="shared" si="445"/>
        <v>1</v>
      </c>
      <c r="S263" s="73">
        <f t="shared" si="446"/>
        <v>1900</v>
      </c>
      <c r="U263" s="105">
        <f t="shared" si="447"/>
        <v>0</v>
      </c>
      <c r="W263" s="106">
        <f t="shared" si="448"/>
        <v>0</v>
      </c>
      <c r="X263" s="174">
        <f t="shared" si="449"/>
        <v>0</v>
      </c>
      <c r="Y263" s="105">
        <f t="shared" si="450"/>
        <v>0</v>
      </c>
      <c r="AA263" s="106">
        <f t="shared" si="451"/>
        <v>0</v>
      </c>
      <c r="AB263" s="174">
        <f t="shared" si="452"/>
        <v>0</v>
      </c>
      <c r="AC263" s="105">
        <f t="shared" si="453"/>
        <v>0</v>
      </c>
      <c r="AE263" s="106">
        <f t="shared" si="454"/>
        <v>0</v>
      </c>
      <c r="AF263" s="174">
        <f t="shared" si="455"/>
        <v>0</v>
      </c>
      <c r="AG263" s="105">
        <f t="shared" si="456"/>
        <v>0</v>
      </c>
      <c r="AI263" s="106">
        <f t="shared" si="457"/>
        <v>0</v>
      </c>
      <c r="AJ263" s="174">
        <f t="shared" si="458"/>
        <v>0</v>
      </c>
      <c r="AK263" s="105">
        <f t="shared" si="459"/>
        <v>0</v>
      </c>
      <c r="AM263" s="106">
        <f t="shared" si="460"/>
        <v>0</v>
      </c>
      <c r="AN263" s="174">
        <f t="shared" si="461"/>
        <v>0</v>
      </c>
      <c r="AO263" s="105">
        <f t="shared" si="462"/>
        <v>0</v>
      </c>
      <c r="AQ263" s="106">
        <f t="shared" si="463"/>
        <v>0</v>
      </c>
      <c r="AR263" s="174">
        <f t="shared" si="464"/>
        <v>0</v>
      </c>
      <c r="AS263" s="105">
        <f t="shared" si="465"/>
        <v>1</v>
      </c>
      <c r="AU263" s="105">
        <f t="shared" si="466"/>
        <v>1</v>
      </c>
      <c r="AW263" s="105">
        <f t="shared" si="467"/>
        <v>0</v>
      </c>
      <c r="AY263" s="105">
        <f t="shared" si="496"/>
        <v>0</v>
      </c>
      <c r="AZ263" s="106">
        <f t="shared" si="468"/>
        <v>0</v>
      </c>
      <c r="BG263" s="42" t="b">
        <f t="shared" si="469"/>
        <v>0</v>
      </c>
      <c r="BH263" s="42" t="str">
        <f t="shared" si="470"/>
        <v xml:space="preserve">  </v>
      </c>
      <c r="BJ263" s="42" t="b">
        <f t="shared" si="471"/>
        <v>0</v>
      </c>
      <c r="BK263" s="42" t="str">
        <f t="shared" si="472"/>
        <v xml:space="preserve">  </v>
      </c>
      <c r="BM263" s="42" t="b">
        <f t="shared" si="473"/>
        <v>0</v>
      </c>
      <c r="BN263" s="42" t="str">
        <f t="shared" si="474"/>
        <v xml:space="preserve">  </v>
      </c>
      <c r="BP263" s="42" t="b">
        <f t="shared" si="475"/>
        <v>0</v>
      </c>
      <c r="BQ263" s="42" t="str">
        <f t="shared" si="476"/>
        <v xml:space="preserve">  </v>
      </c>
      <c r="BS263" s="42" t="b">
        <f t="shared" si="477"/>
        <v>0</v>
      </c>
      <c r="BT263" s="47" t="str">
        <f t="shared" si="478"/>
        <v xml:space="preserve">  </v>
      </c>
      <c r="BV263" s="38" t="b">
        <f t="shared" si="479"/>
        <v>0</v>
      </c>
      <c r="BW263" s="38" t="str">
        <f t="shared" si="480"/>
        <v xml:space="preserve">  </v>
      </c>
      <c r="BY263" s="38" t="b">
        <f t="shared" si="481"/>
        <v>0</v>
      </c>
      <c r="BZ263" s="38" t="str">
        <f t="shared" si="482"/>
        <v xml:space="preserve">  </v>
      </c>
      <c r="CB263" s="38" t="b">
        <f t="shared" si="483"/>
        <v>0</v>
      </c>
      <c r="CC263" s="38" t="str">
        <f t="shared" si="484"/>
        <v xml:space="preserve">  </v>
      </c>
      <c r="CE263" s="38" t="b">
        <f t="shared" si="485"/>
        <v>0</v>
      </c>
      <c r="CF263" s="38" t="str">
        <f t="shared" si="486"/>
        <v xml:space="preserve">  </v>
      </c>
      <c r="CH263" s="38" t="b">
        <f t="shared" si="487"/>
        <v>0</v>
      </c>
      <c r="CI263" s="39" t="str">
        <f t="shared" si="488"/>
        <v xml:space="preserve">  </v>
      </c>
      <c r="CK263" s="67"/>
      <c r="CL263" s="67" t="b">
        <f t="shared" si="497"/>
        <v>0</v>
      </c>
      <c r="CM263" s="67" t="str">
        <f t="shared" si="489"/>
        <v xml:space="preserve">  </v>
      </c>
      <c r="CN263" s="67"/>
      <c r="CO263" s="67" t="b">
        <f t="shared" si="490"/>
        <v>0</v>
      </c>
      <c r="CP263" s="67" t="str">
        <f t="shared" si="491"/>
        <v xml:space="preserve">  </v>
      </c>
      <c r="CQ263" s="67"/>
      <c r="CR263" s="67" t="b">
        <f t="shared" si="498"/>
        <v>0</v>
      </c>
      <c r="CS263" s="67" t="str">
        <f t="shared" si="492"/>
        <v xml:space="preserve">  </v>
      </c>
      <c r="CT263" s="67"/>
      <c r="CU263" s="67" t="b">
        <f t="shared" si="499"/>
        <v>0</v>
      </c>
      <c r="CV263" s="68" t="str">
        <f t="shared" si="493"/>
        <v xml:space="preserve">  </v>
      </c>
      <c r="CW263" s="145">
        <f t="shared" si="500"/>
        <v>0</v>
      </c>
      <c r="CX263" s="146">
        <f t="shared" si="501"/>
        <v>0</v>
      </c>
    </row>
    <row r="264" spans="5:102">
      <c r="E264" t="str">
        <f t="shared" si="441"/>
        <v/>
      </c>
      <c r="F264" t="str">
        <f t="shared" si="442"/>
        <v/>
      </c>
      <c r="G264" t="str">
        <f t="shared" si="443"/>
        <v/>
      </c>
      <c r="L264" s="25" t="str">
        <f t="shared" si="494"/>
        <v>:</v>
      </c>
      <c r="O264" s="25" t="str">
        <f t="shared" si="495"/>
        <v>:</v>
      </c>
      <c r="Q264" s="73">
        <f t="shared" si="444"/>
        <v>0</v>
      </c>
      <c r="R264" s="73">
        <f t="shared" si="445"/>
        <v>1</v>
      </c>
      <c r="S264" s="73">
        <f t="shared" si="446"/>
        <v>1900</v>
      </c>
      <c r="U264" s="105">
        <f t="shared" si="447"/>
        <v>0</v>
      </c>
      <c r="W264" s="106">
        <f t="shared" si="448"/>
        <v>0</v>
      </c>
      <c r="X264" s="174">
        <f t="shared" si="449"/>
        <v>0</v>
      </c>
      <c r="Y264" s="105">
        <f t="shared" si="450"/>
        <v>0</v>
      </c>
      <c r="AA264" s="106">
        <f t="shared" si="451"/>
        <v>0</v>
      </c>
      <c r="AB264" s="174">
        <f t="shared" si="452"/>
        <v>0</v>
      </c>
      <c r="AC264" s="105">
        <f t="shared" si="453"/>
        <v>0</v>
      </c>
      <c r="AE264" s="106">
        <f t="shared" si="454"/>
        <v>0</v>
      </c>
      <c r="AF264" s="174">
        <f t="shared" si="455"/>
        <v>0</v>
      </c>
      <c r="AG264" s="105">
        <f t="shared" si="456"/>
        <v>0</v>
      </c>
      <c r="AI264" s="106">
        <f t="shared" si="457"/>
        <v>0</v>
      </c>
      <c r="AJ264" s="174">
        <f t="shared" si="458"/>
        <v>0</v>
      </c>
      <c r="AK264" s="105">
        <f t="shared" si="459"/>
        <v>0</v>
      </c>
      <c r="AM264" s="106">
        <f t="shared" si="460"/>
        <v>0</v>
      </c>
      <c r="AN264" s="174">
        <f t="shared" si="461"/>
        <v>0</v>
      </c>
      <c r="AO264" s="105">
        <f t="shared" si="462"/>
        <v>0</v>
      </c>
      <c r="AQ264" s="106">
        <f t="shared" si="463"/>
        <v>0</v>
      </c>
      <c r="AR264" s="174">
        <f t="shared" si="464"/>
        <v>0</v>
      </c>
      <c r="AS264" s="105">
        <f t="shared" si="465"/>
        <v>1</v>
      </c>
      <c r="AU264" s="105">
        <f t="shared" si="466"/>
        <v>1</v>
      </c>
      <c r="AW264" s="105">
        <f t="shared" si="467"/>
        <v>0</v>
      </c>
      <c r="AY264" s="105">
        <f t="shared" si="496"/>
        <v>0</v>
      </c>
      <c r="AZ264" s="106">
        <f t="shared" si="468"/>
        <v>0</v>
      </c>
      <c r="BG264" s="42" t="b">
        <f t="shared" si="469"/>
        <v>0</v>
      </c>
      <c r="BH264" s="42" t="str">
        <f t="shared" si="470"/>
        <v xml:space="preserve">  </v>
      </c>
      <c r="BJ264" s="42" t="b">
        <f t="shared" si="471"/>
        <v>0</v>
      </c>
      <c r="BK264" s="42" t="str">
        <f t="shared" si="472"/>
        <v xml:space="preserve">  </v>
      </c>
      <c r="BM264" s="42" t="b">
        <f t="shared" si="473"/>
        <v>0</v>
      </c>
      <c r="BN264" s="42" t="str">
        <f t="shared" si="474"/>
        <v xml:space="preserve">  </v>
      </c>
      <c r="BP264" s="42" t="b">
        <f t="shared" si="475"/>
        <v>0</v>
      </c>
      <c r="BQ264" s="42" t="str">
        <f t="shared" si="476"/>
        <v xml:space="preserve">  </v>
      </c>
      <c r="BS264" s="42" t="b">
        <f t="shared" si="477"/>
        <v>0</v>
      </c>
      <c r="BT264" s="47" t="str">
        <f t="shared" si="478"/>
        <v xml:space="preserve">  </v>
      </c>
      <c r="BV264" s="38" t="b">
        <f t="shared" si="479"/>
        <v>0</v>
      </c>
      <c r="BW264" s="38" t="str">
        <f t="shared" si="480"/>
        <v xml:space="preserve">  </v>
      </c>
      <c r="BY264" s="38" t="b">
        <f t="shared" si="481"/>
        <v>0</v>
      </c>
      <c r="BZ264" s="38" t="str">
        <f t="shared" si="482"/>
        <v xml:space="preserve">  </v>
      </c>
      <c r="CB264" s="38" t="b">
        <f t="shared" si="483"/>
        <v>0</v>
      </c>
      <c r="CC264" s="38" t="str">
        <f t="shared" si="484"/>
        <v xml:space="preserve">  </v>
      </c>
      <c r="CE264" s="38" t="b">
        <f t="shared" si="485"/>
        <v>0</v>
      </c>
      <c r="CF264" s="38" t="str">
        <f t="shared" si="486"/>
        <v xml:space="preserve">  </v>
      </c>
      <c r="CH264" s="38" t="b">
        <f t="shared" si="487"/>
        <v>0</v>
      </c>
      <c r="CI264" s="39" t="str">
        <f t="shared" si="488"/>
        <v xml:space="preserve">  </v>
      </c>
      <c r="CK264" s="67"/>
      <c r="CL264" s="67" t="b">
        <f t="shared" si="497"/>
        <v>0</v>
      </c>
      <c r="CM264" s="67" t="str">
        <f t="shared" si="489"/>
        <v xml:space="preserve">  </v>
      </c>
      <c r="CN264" s="67"/>
      <c r="CO264" s="67" t="b">
        <f t="shared" si="490"/>
        <v>0</v>
      </c>
      <c r="CP264" s="67" t="str">
        <f t="shared" si="491"/>
        <v xml:space="preserve">  </v>
      </c>
      <c r="CQ264" s="67"/>
      <c r="CR264" s="67" t="b">
        <f t="shared" si="498"/>
        <v>0</v>
      </c>
      <c r="CS264" s="67" t="str">
        <f t="shared" si="492"/>
        <v xml:space="preserve">  </v>
      </c>
      <c r="CT264" s="67"/>
      <c r="CU264" s="67" t="b">
        <f t="shared" si="499"/>
        <v>0</v>
      </c>
      <c r="CV264" s="68" t="str">
        <f t="shared" si="493"/>
        <v xml:space="preserve">  </v>
      </c>
      <c r="CW264" s="145">
        <f t="shared" si="500"/>
        <v>0</v>
      </c>
      <c r="CX264" s="146">
        <f t="shared" si="501"/>
        <v>0</v>
      </c>
    </row>
    <row r="265" spans="5:102">
      <c r="E265" t="str">
        <f t="shared" si="441"/>
        <v/>
      </c>
      <c r="F265" t="str">
        <f t="shared" si="442"/>
        <v/>
      </c>
      <c r="G265" t="str">
        <f t="shared" si="443"/>
        <v/>
      </c>
      <c r="L265" s="25" t="str">
        <f t="shared" si="494"/>
        <v>:</v>
      </c>
      <c r="O265" s="25" t="str">
        <f t="shared" si="495"/>
        <v>:</v>
      </c>
      <c r="Q265" s="73">
        <f t="shared" si="444"/>
        <v>0</v>
      </c>
      <c r="R265" s="73">
        <f t="shared" si="445"/>
        <v>1</v>
      </c>
      <c r="S265" s="73">
        <f t="shared" si="446"/>
        <v>1900</v>
      </c>
      <c r="U265" s="105">
        <f t="shared" si="447"/>
        <v>0</v>
      </c>
      <c r="W265" s="106">
        <f t="shared" si="448"/>
        <v>0</v>
      </c>
      <c r="X265" s="174">
        <f t="shared" si="449"/>
        <v>0</v>
      </c>
      <c r="Y265" s="105">
        <f t="shared" si="450"/>
        <v>0</v>
      </c>
      <c r="AA265" s="106">
        <f t="shared" si="451"/>
        <v>0</v>
      </c>
      <c r="AB265" s="174">
        <f t="shared" si="452"/>
        <v>0</v>
      </c>
      <c r="AC265" s="105">
        <f t="shared" si="453"/>
        <v>0</v>
      </c>
      <c r="AE265" s="106">
        <f t="shared" si="454"/>
        <v>0</v>
      </c>
      <c r="AF265" s="174">
        <f t="shared" si="455"/>
        <v>0</v>
      </c>
      <c r="AG265" s="105">
        <f t="shared" si="456"/>
        <v>0</v>
      </c>
      <c r="AI265" s="106">
        <f t="shared" si="457"/>
        <v>0</v>
      </c>
      <c r="AJ265" s="174">
        <f t="shared" si="458"/>
        <v>0</v>
      </c>
      <c r="AK265" s="105">
        <f t="shared" si="459"/>
        <v>0</v>
      </c>
      <c r="AM265" s="106">
        <f t="shared" si="460"/>
        <v>0</v>
      </c>
      <c r="AN265" s="174">
        <f t="shared" si="461"/>
        <v>0</v>
      </c>
      <c r="AO265" s="105">
        <f t="shared" si="462"/>
        <v>0</v>
      </c>
      <c r="AQ265" s="106">
        <f t="shared" si="463"/>
        <v>0</v>
      </c>
      <c r="AR265" s="174">
        <f t="shared" si="464"/>
        <v>0</v>
      </c>
      <c r="AS265" s="105">
        <f t="shared" si="465"/>
        <v>1</v>
      </c>
      <c r="AU265" s="105">
        <f t="shared" si="466"/>
        <v>1</v>
      </c>
      <c r="AW265" s="105">
        <f t="shared" si="467"/>
        <v>0</v>
      </c>
      <c r="AY265" s="105">
        <f t="shared" si="496"/>
        <v>0</v>
      </c>
      <c r="AZ265" s="106">
        <f t="shared" si="468"/>
        <v>0</v>
      </c>
      <c r="BG265" s="42" t="b">
        <f t="shared" si="469"/>
        <v>0</v>
      </c>
      <c r="BH265" s="42" t="str">
        <f t="shared" si="470"/>
        <v xml:space="preserve">  </v>
      </c>
      <c r="BJ265" s="42" t="b">
        <f t="shared" si="471"/>
        <v>0</v>
      </c>
      <c r="BK265" s="42" t="str">
        <f t="shared" si="472"/>
        <v xml:space="preserve">  </v>
      </c>
      <c r="BM265" s="42" t="b">
        <f t="shared" si="473"/>
        <v>0</v>
      </c>
      <c r="BN265" s="42" t="str">
        <f t="shared" si="474"/>
        <v xml:space="preserve">  </v>
      </c>
      <c r="BP265" s="42" t="b">
        <f t="shared" si="475"/>
        <v>0</v>
      </c>
      <c r="BQ265" s="42" t="str">
        <f t="shared" si="476"/>
        <v xml:space="preserve">  </v>
      </c>
      <c r="BS265" s="42" t="b">
        <f t="shared" si="477"/>
        <v>0</v>
      </c>
      <c r="BT265" s="47" t="str">
        <f t="shared" si="478"/>
        <v xml:space="preserve">  </v>
      </c>
      <c r="BV265" s="38" t="b">
        <f t="shared" si="479"/>
        <v>0</v>
      </c>
      <c r="BW265" s="38" t="str">
        <f t="shared" si="480"/>
        <v xml:space="preserve">  </v>
      </c>
      <c r="BY265" s="38" t="b">
        <f t="shared" si="481"/>
        <v>0</v>
      </c>
      <c r="BZ265" s="38" t="str">
        <f t="shared" si="482"/>
        <v xml:space="preserve">  </v>
      </c>
      <c r="CB265" s="38" t="b">
        <f t="shared" si="483"/>
        <v>0</v>
      </c>
      <c r="CC265" s="38" t="str">
        <f t="shared" si="484"/>
        <v xml:space="preserve">  </v>
      </c>
      <c r="CE265" s="38" t="b">
        <f t="shared" si="485"/>
        <v>0</v>
      </c>
      <c r="CF265" s="38" t="str">
        <f t="shared" si="486"/>
        <v xml:space="preserve">  </v>
      </c>
      <c r="CH265" s="38" t="b">
        <f t="shared" si="487"/>
        <v>0</v>
      </c>
      <c r="CI265" s="39" t="str">
        <f t="shared" si="488"/>
        <v xml:space="preserve">  </v>
      </c>
      <c r="CK265" s="67"/>
      <c r="CL265" s="67" t="b">
        <f t="shared" si="497"/>
        <v>0</v>
      </c>
      <c r="CM265" s="67" t="str">
        <f t="shared" si="489"/>
        <v xml:space="preserve">  </v>
      </c>
      <c r="CN265" s="67"/>
      <c r="CO265" s="67" t="b">
        <f t="shared" si="490"/>
        <v>0</v>
      </c>
      <c r="CP265" s="67" t="str">
        <f t="shared" si="491"/>
        <v xml:space="preserve">  </v>
      </c>
      <c r="CQ265" s="67"/>
      <c r="CR265" s="67" t="b">
        <f t="shared" si="498"/>
        <v>0</v>
      </c>
      <c r="CS265" s="67" t="str">
        <f t="shared" si="492"/>
        <v xml:space="preserve">  </v>
      </c>
      <c r="CT265" s="67"/>
      <c r="CU265" s="67" t="b">
        <f t="shared" si="499"/>
        <v>0</v>
      </c>
      <c r="CV265" s="68" t="str">
        <f t="shared" si="493"/>
        <v xml:space="preserve">  </v>
      </c>
      <c r="CW265" s="145">
        <f t="shared" si="500"/>
        <v>0</v>
      </c>
      <c r="CX265" s="146">
        <f t="shared" si="501"/>
        <v>0</v>
      </c>
    </row>
    <row r="266" spans="5:102">
      <c r="E266" t="str">
        <f t="shared" si="441"/>
        <v/>
      </c>
      <c r="F266" t="str">
        <f t="shared" si="442"/>
        <v/>
      </c>
      <c r="G266" t="str">
        <f t="shared" si="443"/>
        <v/>
      </c>
      <c r="L266" s="25" t="str">
        <f t="shared" si="494"/>
        <v>:</v>
      </c>
      <c r="O266" s="25" t="str">
        <f t="shared" si="495"/>
        <v>:</v>
      </c>
      <c r="Q266" s="73">
        <f t="shared" si="444"/>
        <v>0</v>
      </c>
      <c r="R266" s="73">
        <f t="shared" si="445"/>
        <v>1</v>
      </c>
      <c r="S266" s="73">
        <f t="shared" si="446"/>
        <v>1900</v>
      </c>
      <c r="U266" s="105">
        <f t="shared" si="447"/>
        <v>0</v>
      </c>
      <c r="W266" s="106">
        <f t="shared" si="448"/>
        <v>0</v>
      </c>
      <c r="X266" s="174">
        <f t="shared" si="449"/>
        <v>0</v>
      </c>
      <c r="Y266" s="105">
        <f t="shared" si="450"/>
        <v>0</v>
      </c>
      <c r="AA266" s="106">
        <f t="shared" si="451"/>
        <v>0</v>
      </c>
      <c r="AB266" s="174">
        <f t="shared" si="452"/>
        <v>0</v>
      </c>
      <c r="AC266" s="105">
        <f t="shared" si="453"/>
        <v>0</v>
      </c>
      <c r="AE266" s="106">
        <f t="shared" si="454"/>
        <v>0</v>
      </c>
      <c r="AF266" s="174">
        <f t="shared" si="455"/>
        <v>0</v>
      </c>
      <c r="AG266" s="105">
        <f t="shared" si="456"/>
        <v>0</v>
      </c>
      <c r="AI266" s="106">
        <f t="shared" si="457"/>
        <v>0</v>
      </c>
      <c r="AJ266" s="174">
        <f t="shared" si="458"/>
        <v>0</v>
      </c>
      <c r="AK266" s="105">
        <f t="shared" si="459"/>
        <v>0</v>
      </c>
      <c r="AM266" s="106">
        <f t="shared" si="460"/>
        <v>0</v>
      </c>
      <c r="AN266" s="174">
        <f t="shared" si="461"/>
        <v>0</v>
      </c>
      <c r="AO266" s="105">
        <f t="shared" si="462"/>
        <v>0</v>
      </c>
      <c r="AQ266" s="106">
        <f t="shared" si="463"/>
        <v>0</v>
      </c>
      <c r="AR266" s="174">
        <f t="shared" si="464"/>
        <v>0</v>
      </c>
      <c r="AS266" s="105">
        <f t="shared" si="465"/>
        <v>1</v>
      </c>
      <c r="AU266" s="105">
        <f t="shared" si="466"/>
        <v>1</v>
      </c>
      <c r="AW266" s="105">
        <f t="shared" si="467"/>
        <v>0</v>
      </c>
      <c r="AY266" s="105">
        <f t="shared" si="496"/>
        <v>0</v>
      </c>
      <c r="AZ266" s="106">
        <f t="shared" si="468"/>
        <v>0</v>
      </c>
      <c r="BG266" s="42" t="b">
        <f t="shared" si="469"/>
        <v>0</v>
      </c>
      <c r="BH266" s="42" t="str">
        <f t="shared" si="470"/>
        <v xml:space="preserve">  </v>
      </c>
      <c r="BJ266" s="42" t="b">
        <f t="shared" si="471"/>
        <v>0</v>
      </c>
      <c r="BK266" s="42" t="str">
        <f t="shared" si="472"/>
        <v xml:space="preserve">  </v>
      </c>
      <c r="BM266" s="42" t="b">
        <f t="shared" si="473"/>
        <v>0</v>
      </c>
      <c r="BN266" s="42" t="str">
        <f t="shared" si="474"/>
        <v xml:space="preserve">  </v>
      </c>
      <c r="BP266" s="42" t="b">
        <f t="shared" si="475"/>
        <v>0</v>
      </c>
      <c r="BQ266" s="42" t="str">
        <f t="shared" si="476"/>
        <v xml:space="preserve">  </v>
      </c>
      <c r="BS266" s="42" t="b">
        <f t="shared" si="477"/>
        <v>0</v>
      </c>
      <c r="BT266" s="47" t="str">
        <f t="shared" si="478"/>
        <v xml:space="preserve">  </v>
      </c>
      <c r="BV266" s="38" t="b">
        <f t="shared" si="479"/>
        <v>0</v>
      </c>
      <c r="BW266" s="38" t="str">
        <f t="shared" si="480"/>
        <v xml:space="preserve">  </v>
      </c>
      <c r="BY266" s="38" t="b">
        <f t="shared" si="481"/>
        <v>0</v>
      </c>
      <c r="BZ266" s="38" t="str">
        <f t="shared" si="482"/>
        <v xml:space="preserve">  </v>
      </c>
      <c r="CB266" s="38" t="b">
        <f t="shared" si="483"/>
        <v>0</v>
      </c>
      <c r="CC266" s="38" t="str">
        <f t="shared" si="484"/>
        <v xml:space="preserve">  </v>
      </c>
      <c r="CE266" s="38" t="b">
        <f t="shared" si="485"/>
        <v>0</v>
      </c>
      <c r="CF266" s="38" t="str">
        <f t="shared" si="486"/>
        <v xml:space="preserve">  </v>
      </c>
      <c r="CH266" s="38" t="b">
        <f t="shared" si="487"/>
        <v>0</v>
      </c>
      <c r="CI266" s="39" t="str">
        <f t="shared" si="488"/>
        <v xml:space="preserve">  </v>
      </c>
      <c r="CK266" s="67"/>
      <c r="CL266" s="67" t="b">
        <f t="shared" si="497"/>
        <v>0</v>
      </c>
      <c r="CM266" s="67" t="str">
        <f t="shared" si="489"/>
        <v xml:space="preserve">  </v>
      </c>
      <c r="CN266" s="67"/>
      <c r="CO266" s="67" t="b">
        <f t="shared" si="490"/>
        <v>0</v>
      </c>
      <c r="CP266" s="67" t="str">
        <f t="shared" si="491"/>
        <v xml:space="preserve">  </v>
      </c>
      <c r="CQ266" s="67"/>
      <c r="CR266" s="67" t="b">
        <f t="shared" si="498"/>
        <v>0</v>
      </c>
      <c r="CS266" s="67" t="str">
        <f t="shared" si="492"/>
        <v xml:space="preserve">  </v>
      </c>
      <c r="CT266" s="67"/>
      <c r="CU266" s="67" t="b">
        <f t="shared" si="499"/>
        <v>0</v>
      </c>
      <c r="CV266" s="68" t="str">
        <f t="shared" si="493"/>
        <v xml:space="preserve">  </v>
      </c>
      <c r="CW266" s="145">
        <f t="shared" si="500"/>
        <v>0</v>
      </c>
      <c r="CX266" s="146">
        <f t="shared" si="501"/>
        <v>0</v>
      </c>
    </row>
    <row r="267" spans="5:102">
      <c r="E267" t="str">
        <f t="shared" si="441"/>
        <v/>
      </c>
      <c r="F267" t="str">
        <f t="shared" si="442"/>
        <v/>
      </c>
      <c r="G267" t="str">
        <f t="shared" si="443"/>
        <v/>
      </c>
      <c r="L267" s="25" t="str">
        <f t="shared" si="494"/>
        <v>:</v>
      </c>
      <c r="O267" s="25" t="str">
        <f t="shared" si="495"/>
        <v>:</v>
      </c>
      <c r="Q267" s="73">
        <f t="shared" si="444"/>
        <v>0</v>
      </c>
      <c r="R267" s="73">
        <f t="shared" si="445"/>
        <v>1</v>
      </c>
      <c r="S267" s="73">
        <f t="shared" si="446"/>
        <v>1900</v>
      </c>
      <c r="U267" s="105">
        <f t="shared" si="447"/>
        <v>0</v>
      </c>
      <c r="W267" s="106">
        <f t="shared" si="448"/>
        <v>0</v>
      </c>
      <c r="X267" s="174">
        <f t="shared" si="449"/>
        <v>0</v>
      </c>
      <c r="Y267" s="105">
        <f t="shared" si="450"/>
        <v>0</v>
      </c>
      <c r="AA267" s="106">
        <f t="shared" si="451"/>
        <v>0</v>
      </c>
      <c r="AB267" s="174">
        <f t="shared" si="452"/>
        <v>0</v>
      </c>
      <c r="AC267" s="105">
        <f t="shared" si="453"/>
        <v>0</v>
      </c>
      <c r="AE267" s="106">
        <f t="shared" si="454"/>
        <v>0</v>
      </c>
      <c r="AF267" s="174">
        <f t="shared" si="455"/>
        <v>0</v>
      </c>
      <c r="AG267" s="105">
        <f t="shared" si="456"/>
        <v>0</v>
      </c>
      <c r="AI267" s="106">
        <f t="shared" si="457"/>
        <v>0</v>
      </c>
      <c r="AJ267" s="174">
        <f t="shared" si="458"/>
        <v>0</v>
      </c>
      <c r="AK267" s="105">
        <f t="shared" si="459"/>
        <v>0</v>
      </c>
      <c r="AM267" s="106">
        <f t="shared" si="460"/>
        <v>0</v>
      </c>
      <c r="AN267" s="174">
        <f t="shared" si="461"/>
        <v>0</v>
      </c>
      <c r="AO267" s="105">
        <f t="shared" si="462"/>
        <v>0</v>
      </c>
      <c r="AQ267" s="106">
        <f t="shared" si="463"/>
        <v>0</v>
      </c>
      <c r="AR267" s="174">
        <f t="shared" si="464"/>
        <v>0</v>
      </c>
      <c r="AS267" s="105">
        <f t="shared" si="465"/>
        <v>1</v>
      </c>
      <c r="AU267" s="105">
        <f t="shared" si="466"/>
        <v>1</v>
      </c>
      <c r="AW267" s="105">
        <f t="shared" si="467"/>
        <v>0</v>
      </c>
      <c r="AY267" s="105">
        <f t="shared" si="496"/>
        <v>0</v>
      </c>
      <c r="AZ267" s="106">
        <f t="shared" si="468"/>
        <v>0</v>
      </c>
      <c r="BG267" s="42" t="b">
        <f t="shared" si="469"/>
        <v>0</v>
      </c>
      <c r="BH267" s="42" t="str">
        <f t="shared" si="470"/>
        <v xml:space="preserve">  </v>
      </c>
      <c r="BJ267" s="42" t="b">
        <f t="shared" si="471"/>
        <v>0</v>
      </c>
      <c r="BK267" s="42" t="str">
        <f t="shared" si="472"/>
        <v xml:space="preserve">  </v>
      </c>
      <c r="BM267" s="42" t="b">
        <f t="shared" si="473"/>
        <v>0</v>
      </c>
      <c r="BN267" s="42" t="str">
        <f t="shared" si="474"/>
        <v xml:space="preserve">  </v>
      </c>
      <c r="BP267" s="42" t="b">
        <f t="shared" si="475"/>
        <v>0</v>
      </c>
      <c r="BQ267" s="42" t="str">
        <f t="shared" si="476"/>
        <v xml:space="preserve">  </v>
      </c>
      <c r="BS267" s="42" t="b">
        <f t="shared" si="477"/>
        <v>0</v>
      </c>
      <c r="BT267" s="47" t="str">
        <f t="shared" si="478"/>
        <v xml:space="preserve">  </v>
      </c>
      <c r="BV267" s="38" t="b">
        <f t="shared" si="479"/>
        <v>0</v>
      </c>
      <c r="BW267" s="38" t="str">
        <f t="shared" si="480"/>
        <v xml:space="preserve">  </v>
      </c>
      <c r="BY267" s="38" t="b">
        <f t="shared" si="481"/>
        <v>0</v>
      </c>
      <c r="BZ267" s="38" t="str">
        <f t="shared" si="482"/>
        <v xml:space="preserve">  </v>
      </c>
      <c r="CB267" s="38" t="b">
        <f t="shared" si="483"/>
        <v>0</v>
      </c>
      <c r="CC267" s="38" t="str">
        <f t="shared" si="484"/>
        <v xml:space="preserve">  </v>
      </c>
      <c r="CE267" s="38" t="b">
        <f t="shared" si="485"/>
        <v>0</v>
      </c>
      <c r="CF267" s="38" t="str">
        <f t="shared" si="486"/>
        <v xml:space="preserve">  </v>
      </c>
      <c r="CH267" s="38" t="b">
        <f t="shared" si="487"/>
        <v>0</v>
      </c>
      <c r="CI267" s="39" t="str">
        <f t="shared" si="488"/>
        <v xml:space="preserve">  </v>
      </c>
      <c r="CK267" s="67"/>
      <c r="CL267" s="67" t="b">
        <f t="shared" si="497"/>
        <v>0</v>
      </c>
      <c r="CM267" s="67" t="str">
        <f t="shared" si="489"/>
        <v xml:space="preserve">  </v>
      </c>
      <c r="CN267" s="67"/>
      <c r="CO267" s="67" t="b">
        <f t="shared" si="490"/>
        <v>0</v>
      </c>
      <c r="CP267" s="67" t="str">
        <f t="shared" si="491"/>
        <v xml:space="preserve">  </v>
      </c>
      <c r="CQ267" s="67"/>
      <c r="CR267" s="67" t="b">
        <f t="shared" si="498"/>
        <v>0</v>
      </c>
      <c r="CS267" s="67" t="str">
        <f t="shared" si="492"/>
        <v xml:space="preserve">  </v>
      </c>
      <c r="CT267" s="67"/>
      <c r="CU267" s="67" t="b">
        <f t="shared" si="499"/>
        <v>0</v>
      </c>
      <c r="CV267" s="68" t="str">
        <f t="shared" si="493"/>
        <v xml:space="preserve">  </v>
      </c>
      <c r="CW267" s="145">
        <f t="shared" si="500"/>
        <v>0</v>
      </c>
      <c r="CX267" s="146">
        <f t="shared" si="501"/>
        <v>0</v>
      </c>
    </row>
    <row r="268" spans="5:102">
      <c r="E268" t="str">
        <f t="shared" si="441"/>
        <v/>
      </c>
      <c r="F268" t="str">
        <f t="shared" si="442"/>
        <v/>
      </c>
      <c r="G268" t="str">
        <f t="shared" si="443"/>
        <v/>
      </c>
      <c r="L268" s="25" t="str">
        <f t="shared" si="494"/>
        <v>:</v>
      </c>
      <c r="O268" s="25" t="str">
        <f t="shared" si="495"/>
        <v>:</v>
      </c>
      <c r="Q268" s="73">
        <f t="shared" si="444"/>
        <v>0</v>
      </c>
      <c r="R268" s="73">
        <f t="shared" si="445"/>
        <v>1</v>
      </c>
      <c r="S268" s="73">
        <f t="shared" si="446"/>
        <v>1900</v>
      </c>
      <c r="U268" s="105">
        <f t="shared" si="447"/>
        <v>0</v>
      </c>
      <c r="W268" s="106">
        <f t="shared" si="448"/>
        <v>0</v>
      </c>
      <c r="X268" s="174">
        <f t="shared" si="449"/>
        <v>0</v>
      </c>
      <c r="Y268" s="105">
        <f t="shared" si="450"/>
        <v>0</v>
      </c>
      <c r="AA268" s="106">
        <f t="shared" si="451"/>
        <v>0</v>
      </c>
      <c r="AB268" s="174">
        <f t="shared" si="452"/>
        <v>0</v>
      </c>
      <c r="AC268" s="105">
        <f t="shared" si="453"/>
        <v>0</v>
      </c>
      <c r="AE268" s="106">
        <f t="shared" si="454"/>
        <v>0</v>
      </c>
      <c r="AF268" s="174">
        <f t="shared" si="455"/>
        <v>0</v>
      </c>
      <c r="AG268" s="105">
        <f t="shared" si="456"/>
        <v>0</v>
      </c>
      <c r="AI268" s="106">
        <f t="shared" si="457"/>
        <v>0</v>
      </c>
      <c r="AJ268" s="174">
        <f t="shared" si="458"/>
        <v>0</v>
      </c>
      <c r="AK268" s="105">
        <f t="shared" si="459"/>
        <v>0</v>
      </c>
      <c r="AM268" s="106">
        <f t="shared" si="460"/>
        <v>0</v>
      </c>
      <c r="AN268" s="174">
        <f t="shared" si="461"/>
        <v>0</v>
      </c>
      <c r="AO268" s="105">
        <f t="shared" si="462"/>
        <v>0</v>
      </c>
      <c r="AQ268" s="106">
        <f t="shared" si="463"/>
        <v>0</v>
      </c>
      <c r="AR268" s="174">
        <f t="shared" si="464"/>
        <v>0</v>
      </c>
      <c r="AS268" s="105">
        <f t="shared" si="465"/>
        <v>1</v>
      </c>
      <c r="AU268" s="105">
        <f t="shared" si="466"/>
        <v>1</v>
      </c>
      <c r="AW268" s="105">
        <f t="shared" si="467"/>
        <v>0</v>
      </c>
      <c r="AY268" s="105">
        <f t="shared" si="496"/>
        <v>0</v>
      </c>
      <c r="AZ268" s="106">
        <f t="shared" si="468"/>
        <v>0</v>
      </c>
      <c r="BG268" s="42" t="b">
        <f t="shared" si="469"/>
        <v>0</v>
      </c>
      <c r="BH268" s="42" t="str">
        <f t="shared" si="470"/>
        <v xml:space="preserve">  </v>
      </c>
      <c r="BJ268" s="42" t="b">
        <f t="shared" si="471"/>
        <v>0</v>
      </c>
      <c r="BK268" s="42" t="str">
        <f t="shared" si="472"/>
        <v xml:space="preserve">  </v>
      </c>
      <c r="BM268" s="42" t="b">
        <f t="shared" si="473"/>
        <v>0</v>
      </c>
      <c r="BN268" s="42" t="str">
        <f t="shared" si="474"/>
        <v xml:space="preserve">  </v>
      </c>
      <c r="BP268" s="42" t="b">
        <f t="shared" si="475"/>
        <v>0</v>
      </c>
      <c r="BQ268" s="42" t="str">
        <f t="shared" si="476"/>
        <v xml:space="preserve">  </v>
      </c>
      <c r="BS268" s="42" t="b">
        <f t="shared" si="477"/>
        <v>0</v>
      </c>
      <c r="BT268" s="47" t="str">
        <f t="shared" si="478"/>
        <v xml:space="preserve">  </v>
      </c>
      <c r="BV268" s="38" t="b">
        <f t="shared" si="479"/>
        <v>0</v>
      </c>
      <c r="BW268" s="38" t="str">
        <f t="shared" si="480"/>
        <v xml:space="preserve">  </v>
      </c>
      <c r="BY268" s="38" t="b">
        <f t="shared" si="481"/>
        <v>0</v>
      </c>
      <c r="BZ268" s="38" t="str">
        <f t="shared" si="482"/>
        <v xml:space="preserve">  </v>
      </c>
      <c r="CB268" s="38" t="b">
        <f t="shared" si="483"/>
        <v>0</v>
      </c>
      <c r="CC268" s="38" t="str">
        <f t="shared" si="484"/>
        <v xml:space="preserve">  </v>
      </c>
      <c r="CE268" s="38" t="b">
        <f t="shared" si="485"/>
        <v>0</v>
      </c>
      <c r="CF268" s="38" t="str">
        <f t="shared" si="486"/>
        <v xml:space="preserve">  </v>
      </c>
      <c r="CH268" s="38" t="b">
        <f t="shared" si="487"/>
        <v>0</v>
      </c>
      <c r="CI268" s="39" t="str">
        <f t="shared" si="488"/>
        <v xml:space="preserve">  </v>
      </c>
      <c r="CK268" s="67"/>
      <c r="CL268" s="67" t="b">
        <f t="shared" si="497"/>
        <v>0</v>
      </c>
      <c r="CM268" s="67" t="str">
        <f t="shared" si="489"/>
        <v xml:space="preserve">  </v>
      </c>
      <c r="CN268" s="67"/>
      <c r="CO268" s="67" t="b">
        <f t="shared" si="490"/>
        <v>0</v>
      </c>
      <c r="CP268" s="67" t="str">
        <f t="shared" si="491"/>
        <v xml:space="preserve">  </v>
      </c>
      <c r="CQ268" s="67"/>
      <c r="CR268" s="67" t="b">
        <f t="shared" si="498"/>
        <v>0</v>
      </c>
      <c r="CS268" s="67" t="str">
        <f t="shared" si="492"/>
        <v xml:space="preserve">  </v>
      </c>
      <c r="CT268" s="67"/>
      <c r="CU268" s="67" t="b">
        <f t="shared" si="499"/>
        <v>0</v>
      </c>
      <c r="CV268" s="68" t="str">
        <f t="shared" si="493"/>
        <v xml:space="preserve">  </v>
      </c>
      <c r="CW268" s="145">
        <f t="shared" si="500"/>
        <v>0</v>
      </c>
      <c r="CX268" s="146">
        <f t="shared" si="501"/>
        <v>0</v>
      </c>
    </row>
    <row r="269" spans="5:102">
      <c r="E269" t="str">
        <f t="shared" si="441"/>
        <v/>
      </c>
      <c r="F269" t="str">
        <f t="shared" si="442"/>
        <v/>
      </c>
      <c r="G269" t="str">
        <f t="shared" si="443"/>
        <v/>
      </c>
      <c r="L269" s="25" t="str">
        <f t="shared" si="494"/>
        <v>:</v>
      </c>
      <c r="O269" s="25" t="str">
        <f t="shared" si="495"/>
        <v>:</v>
      </c>
      <c r="Q269" s="73">
        <f t="shared" si="444"/>
        <v>0</v>
      </c>
      <c r="R269" s="73">
        <f t="shared" si="445"/>
        <v>1</v>
      </c>
      <c r="S269" s="73">
        <f t="shared" si="446"/>
        <v>1900</v>
      </c>
      <c r="U269" s="105">
        <f t="shared" si="447"/>
        <v>0</v>
      </c>
      <c r="W269" s="106">
        <f t="shared" si="448"/>
        <v>0</v>
      </c>
      <c r="X269" s="174">
        <f t="shared" si="449"/>
        <v>0</v>
      </c>
      <c r="Y269" s="105">
        <f t="shared" si="450"/>
        <v>0</v>
      </c>
      <c r="AA269" s="106">
        <f t="shared" si="451"/>
        <v>0</v>
      </c>
      <c r="AB269" s="174">
        <f t="shared" si="452"/>
        <v>0</v>
      </c>
      <c r="AC269" s="105">
        <f t="shared" si="453"/>
        <v>0</v>
      </c>
      <c r="AE269" s="106">
        <f t="shared" si="454"/>
        <v>0</v>
      </c>
      <c r="AF269" s="174">
        <f t="shared" si="455"/>
        <v>0</v>
      </c>
      <c r="AG269" s="105">
        <f t="shared" si="456"/>
        <v>0</v>
      </c>
      <c r="AI269" s="106">
        <f t="shared" si="457"/>
        <v>0</v>
      </c>
      <c r="AJ269" s="174">
        <f t="shared" si="458"/>
        <v>0</v>
      </c>
      <c r="AK269" s="105">
        <f t="shared" si="459"/>
        <v>0</v>
      </c>
      <c r="AM269" s="106">
        <f t="shared" si="460"/>
        <v>0</v>
      </c>
      <c r="AN269" s="174">
        <f t="shared" si="461"/>
        <v>0</v>
      </c>
      <c r="AO269" s="105">
        <f t="shared" si="462"/>
        <v>0</v>
      </c>
      <c r="AQ269" s="106">
        <f t="shared" si="463"/>
        <v>0</v>
      </c>
      <c r="AR269" s="174">
        <f t="shared" si="464"/>
        <v>0</v>
      </c>
      <c r="AS269" s="105">
        <f t="shared" si="465"/>
        <v>1</v>
      </c>
      <c r="AU269" s="105">
        <f t="shared" si="466"/>
        <v>1</v>
      </c>
      <c r="AW269" s="105">
        <f t="shared" si="467"/>
        <v>0</v>
      </c>
      <c r="AY269" s="105">
        <f t="shared" si="496"/>
        <v>0</v>
      </c>
      <c r="AZ269" s="106">
        <f t="shared" si="468"/>
        <v>0</v>
      </c>
      <c r="BG269" s="42" t="b">
        <f t="shared" si="469"/>
        <v>0</v>
      </c>
      <c r="BH269" s="42" t="str">
        <f t="shared" si="470"/>
        <v xml:space="preserve">  </v>
      </c>
      <c r="BJ269" s="42" t="b">
        <f t="shared" si="471"/>
        <v>0</v>
      </c>
      <c r="BK269" s="42" t="str">
        <f t="shared" si="472"/>
        <v xml:space="preserve">  </v>
      </c>
      <c r="BM269" s="42" t="b">
        <f t="shared" si="473"/>
        <v>0</v>
      </c>
      <c r="BN269" s="42" t="str">
        <f t="shared" si="474"/>
        <v xml:space="preserve">  </v>
      </c>
      <c r="BP269" s="42" t="b">
        <f t="shared" si="475"/>
        <v>0</v>
      </c>
      <c r="BQ269" s="42" t="str">
        <f t="shared" si="476"/>
        <v xml:space="preserve">  </v>
      </c>
      <c r="BS269" s="42" t="b">
        <f t="shared" si="477"/>
        <v>0</v>
      </c>
      <c r="BT269" s="47" t="str">
        <f t="shared" si="478"/>
        <v xml:space="preserve">  </v>
      </c>
      <c r="BV269" s="38" t="b">
        <f t="shared" si="479"/>
        <v>0</v>
      </c>
      <c r="BW269" s="38" t="str">
        <f t="shared" si="480"/>
        <v xml:space="preserve">  </v>
      </c>
      <c r="BY269" s="38" t="b">
        <f t="shared" si="481"/>
        <v>0</v>
      </c>
      <c r="BZ269" s="38" t="str">
        <f t="shared" si="482"/>
        <v xml:space="preserve">  </v>
      </c>
      <c r="CB269" s="38" t="b">
        <f t="shared" si="483"/>
        <v>0</v>
      </c>
      <c r="CC269" s="38" t="str">
        <f t="shared" si="484"/>
        <v xml:space="preserve">  </v>
      </c>
      <c r="CE269" s="38" t="b">
        <f t="shared" si="485"/>
        <v>0</v>
      </c>
      <c r="CF269" s="38" t="str">
        <f t="shared" si="486"/>
        <v xml:space="preserve">  </v>
      </c>
      <c r="CH269" s="38" t="b">
        <f t="shared" si="487"/>
        <v>0</v>
      </c>
      <c r="CI269" s="39" t="str">
        <f t="shared" si="488"/>
        <v xml:space="preserve">  </v>
      </c>
      <c r="CK269" s="67"/>
      <c r="CL269" s="67" t="b">
        <f t="shared" si="497"/>
        <v>0</v>
      </c>
      <c r="CM269" s="67" t="str">
        <f t="shared" si="489"/>
        <v xml:space="preserve">  </v>
      </c>
      <c r="CN269" s="67"/>
      <c r="CO269" s="67" t="b">
        <f t="shared" si="490"/>
        <v>0</v>
      </c>
      <c r="CP269" s="67" t="str">
        <f t="shared" si="491"/>
        <v xml:space="preserve">  </v>
      </c>
      <c r="CQ269" s="67"/>
      <c r="CR269" s="67" t="b">
        <f t="shared" si="498"/>
        <v>0</v>
      </c>
      <c r="CS269" s="67" t="str">
        <f t="shared" si="492"/>
        <v xml:space="preserve">  </v>
      </c>
      <c r="CT269" s="67"/>
      <c r="CU269" s="67" t="b">
        <f t="shared" si="499"/>
        <v>0</v>
      </c>
      <c r="CV269" s="68" t="str">
        <f t="shared" si="493"/>
        <v xml:space="preserve">  </v>
      </c>
      <c r="CW269" s="145">
        <f t="shared" si="500"/>
        <v>0</v>
      </c>
      <c r="CX269" s="146">
        <f t="shared" si="501"/>
        <v>0</v>
      </c>
    </row>
    <row r="270" spans="5:102">
      <c r="E270" t="str">
        <f t="shared" si="441"/>
        <v/>
      </c>
      <c r="F270" t="str">
        <f t="shared" si="442"/>
        <v/>
      </c>
      <c r="G270" t="str">
        <f t="shared" si="443"/>
        <v/>
      </c>
      <c r="L270" s="25" t="str">
        <f t="shared" si="494"/>
        <v>:</v>
      </c>
      <c r="O270" s="25" t="str">
        <f t="shared" si="495"/>
        <v>:</v>
      </c>
      <c r="Q270" s="73">
        <f t="shared" si="444"/>
        <v>0</v>
      </c>
      <c r="R270" s="73">
        <f t="shared" si="445"/>
        <v>1</v>
      </c>
      <c r="S270" s="73">
        <f t="shared" si="446"/>
        <v>1900</v>
      </c>
      <c r="U270" s="105">
        <f t="shared" si="447"/>
        <v>0</v>
      </c>
      <c r="W270" s="106">
        <f t="shared" si="448"/>
        <v>0</v>
      </c>
      <c r="X270" s="174">
        <f t="shared" si="449"/>
        <v>0</v>
      </c>
      <c r="Y270" s="105">
        <f t="shared" si="450"/>
        <v>0</v>
      </c>
      <c r="AA270" s="106">
        <f t="shared" si="451"/>
        <v>0</v>
      </c>
      <c r="AB270" s="174">
        <f t="shared" si="452"/>
        <v>0</v>
      </c>
      <c r="AC270" s="105">
        <f t="shared" si="453"/>
        <v>0</v>
      </c>
      <c r="AE270" s="106">
        <f t="shared" si="454"/>
        <v>0</v>
      </c>
      <c r="AF270" s="174">
        <f t="shared" si="455"/>
        <v>0</v>
      </c>
      <c r="AG270" s="105">
        <f t="shared" si="456"/>
        <v>0</v>
      </c>
      <c r="AI270" s="106">
        <f t="shared" si="457"/>
        <v>0</v>
      </c>
      <c r="AJ270" s="174">
        <f t="shared" si="458"/>
        <v>0</v>
      </c>
      <c r="AK270" s="105">
        <f t="shared" si="459"/>
        <v>0</v>
      </c>
      <c r="AM270" s="106">
        <f t="shared" si="460"/>
        <v>0</v>
      </c>
      <c r="AN270" s="174">
        <f t="shared" si="461"/>
        <v>0</v>
      </c>
      <c r="AO270" s="105">
        <f t="shared" si="462"/>
        <v>0</v>
      </c>
      <c r="AQ270" s="106">
        <f t="shared" si="463"/>
        <v>0</v>
      </c>
      <c r="AR270" s="174">
        <f t="shared" si="464"/>
        <v>0</v>
      </c>
      <c r="AS270" s="105">
        <f t="shared" si="465"/>
        <v>1</v>
      </c>
      <c r="AU270" s="105">
        <f t="shared" si="466"/>
        <v>1</v>
      </c>
      <c r="AW270" s="105">
        <f t="shared" si="467"/>
        <v>0</v>
      </c>
      <c r="AY270" s="105">
        <f t="shared" si="496"/>
        <v>0</v>
      </c>
      <c r="AZ270" s="106">
        <f t="shared" si="468"/>
        <v>0</v>
      </c>
      <c r="BG270" s="42" t="b">
        <f t="shared" si="469"/>
        <v>0</v>
      </c>
      <c r="BH270" s="42" t="str">
        <f t="shared" si="470"/>
        <v xml:space="preserve">  </v>
      </c>
      <c r="BJ270" s="42" t="b">
        <f t="shared" si="471"/>
        <v>0</v>
      </c>
      <c r="BK270" s="42" t="str">
        <f t="shared" si="472"/>
        <v xml:space="preserve">  </v>
      </c>
      <c r="BM270" s="42" t="b">
        <f t="shared" si="473"/>
        <v>0</v>
      </c>
      <c r="BN270" s="42" t="str">
        <f t="shared" si="474"/>
        <v xml:space="preserve">  </v>
      </c>
      <c r="BP270" s="42" t="b">
        <f t="shared" si="475"/>
        <v>0</v>
      </c>
      <c r="BQ270" s="42" t="str">
        <f t="shared" si="476"/>
        <v xml:space="preserve">  </v>
      </c>
      <c r="BS270" s="42" t="b">
        <f t="shared" si="477"/>
        <v>0</v>
      </c>
      <c r="BT270" s="47" t="str">
        <f t="shared" si="478"/>
        <v xml:space="preserve">  </v>
      </c>
      <c r="BV270" s="38" t="b">
        <f t="shared" si="479"/>
        <v>0</v>
      </c>
      <c r="BW270" s="38" t="str">
        <f t="shared" si="480"/>
        <v xml:space="preserve">  </v>
      </c>
      <c r="BY270" s="38" t="b">
        <f t="shared" si="481"/>
        <v>0</v>
      </c>
      <c r="BZ270" s="38" t="str">
        <f t="shared" si="482"/>
        <v xml:space="preserve">  </v>
      </c>
      <c r="CB270" s="38" t="b">
        <f t="shared" si="483"/>
        <v>0</v>
      </c>
      <c r="CC270" s="38" t="str">
        <f t="shared" si="484"/>
        <v xml:space="preserve">  </v>
      </c>
      <c r="CE270" s="38" t="b">
        <f t="shared" si="485"/>
        <v>0</v>
      </c>
      <c r="CF270" s="38" t="str">
        <f t="shared" si="486"/>
        <v xml:space="preserve">  </v>
      </c>
      <c r="CH270" s="38" t="b">
        <f t="shared" si="487"/>
        <v>0</v>
      </c>
      <c r="CI270" s="39" t="str">
        <f t="shared" si="488"/>
        <v xml:space="preserve">  </v>
      </c>
      <c r="CK270" s="67"/>
      <c r="CL270" s="67" t="b">
        <f t="shared" si="497"/>
        <v>0</v>
      </c>
      <c r="CM270" s="67" t="str">
        <f t="shared" si="489"/>
        <v xml:space="preserve">  </v>
      </c>
      <c r="CN270" s="67"/>
      <c r="CO270" s="67" t="b">
        <f t="shared" si="490"/>
        <v>0</v>
      </c>
      <c r="CP270" s="67" t="str">
        <f t="shared" si="491"/>
        <v xml:space="preserve">  </v>
      </c>
      <c r="CQ270" s="67"/>
      <c r="CR270" s="67" t="b">
        <f t="shared" si="498"/>
        <v>0</v>
      </c>
      <c r="CS270" s="67" t="str">
        <f t="shared" si="492"/>
        <v xml:space="preserve">  </v>
      </c>
      <c r="CT270" s="67"/>
      <c r="CU270" s="67" t="b">
        <f t="shared" si="499"/>
        <v>0</v>
      </c>
      <c r="CV270" s="68" t="str">
        <f t="shared" si="493"/>
        <v xml:space="preserve">  </v>
      </c>
      <c r="CW270" s="145">
        <f t="shared" si="500"/>
        <v>0</v>
      </c>
      <c r="CX270" s="146">
        <f t="shared" si="501"/>
        <v>0</v>
      </c>
    </row>
    <row r="271" spans="5:102">
      <c r="E271" t="str">
        <f t="shared" si="441"/>
        <v/>
      </c>
      <c r="F271" t="str">
        <f t="shared" si="442"/>
        <v/>
      </c>
      <c r="G271" t="str">
        <f t="shared" si="443"/>
        <v/>
      </c>
      <c r="L271" s="25" t="str">
        <f t="shared" si="494"/>
        <v>:</v>
      </c>
      <c r="O271" s="25" t="str">
        <f t="shared" si="495"/>
        <v>:</v>
      </c>
      <c r="Q271" s="73">
        <f t="shared" si="444"/>
        <v>0</v>
      </c>
      <c r="R271" s="73">
        <f t="shared" si="445"/>
        <v>1</v>
      </c>
      <c r="S271" s="73">
        <f t="shared" si="446"/>
        <v>1900</v>
      </c>
      <c r="U271" s="105">
        <f t="shared" si="447"/>
        <v>0</v>
      </c>
      <c r="W271" s="106">
        <f t="shared" si="448"/>
        <v>0</v>
      </c>
      <c r="X271" s="174">
        <f t="shared" si="449"/>
        <v>0</v>
      </c>
      <c r="Y271" s="105">
        <f t="shared" si="450"/>
        <v>0</v>
      </c>
      <c r="AA271" s="106">
        <f t="shared" si="451"/>
        <v>0</v>
      </c>
      <c r="AB271" s="174">
        <f t="shared" si="452"/>
        <v>0</v>
      </c>
      <c r="AC271" s="105">
        <f t="shared" si="453"/>
        <v>0</v>
      </c>
      <c r="AE271" s="106">
        <f t="shared" si="454"/>
        <v>0</v>
      </c>
      <c r="AF271" s="174">
        <f t="shared" si="455"/>
        <v>0</v>
      </c>
      <c r="AG271" s="105">
        <f t="shared" si="456"/>
        <v>0</v>
      </c>
      <c r="AI271" s="106">
        <f t="shared" si="457"/>
        <v>0</v>
      </c>
      <c r="AJ271" s="174">
        <f t="shared" si="458"/>
        <v>0</v>
      </c>
      <c r="AK271" s="105">
        <f t="shared" si="459"/>
        <v>0</v>
      </c>
      <c r="AM271" s="106">
        <f t="shared" si="460"/>
        <v>0</v>
      </c>
      <c r="AN271" s="174">
        <f t="shared" si="461"/>
        <v>0</v>
      </c>
      <c r="AO271" s="105">
        <f t="shared" si="462"/>
        <v>0</v>
      </c>
      <c r="AQ271" s="106">
        <f t="shared" si="463"/>
        <v>0</v>
      </c>
      <c r="AR271" s="174">
        <f t="shared" si="464"/>
        <v>0</v>
      </c>
      <c r="AS271" s="105">
        <f t="shared" si="465"/>
        <v>1</v>
      </c>
      <c r="AU271" s="105">
        <f t="shared" si="466"/>
        <v>1</v>
      </c>
      <c r="AW271" s="105">
        <f t="shared" si="467"/>
        <v>0</v>
      </c>
      <c r="AY271" s="105">
        <f t="shared" si="496"/>
        <v>0</v>
      </c>
      <c r="AZ271" s="106">
        <f t="shared" si="468"/>
        <v>0</v>
      </c>
      <c r="BG271" s="42" t="b">
        <f t="shared" si="469"/>
        <v>0</v>
      </c>
      <c r="BH271" s="42" t="str">
        <f t="shared" si="470"/>
        <v xml:space="preserve">  </v>
      </c>
      <c r="BJ271" s="42" t="b">
        <f t="shared" si="471"/>
        <v>0</v>
      </c>
      <c r="BK271" s="42" t="str">
        <f t="shared" si="472"/>
        <v xml:space="preserve">  </v>
      </c>
      <c r="BM271" s="42" t="b">
        <f t="shared" si="473"/>
        <v>0</v>
      </c>
      <c r="BN271" s="42" t="str">
        <f t="shared" si="474"/>
        <v xml:space="preserve">  </v>
      </c>
      <c r="BP271" s="42" t="b">
        <f t="shared" si="475"/>
        <v>0</v>
      </c>
      <c r="BQ271" s="42" t="str">
        <f t="shared" si="476"/>
        <v xml:space="preserve">  </v>
      </c>
      <c r="BS271" s="42" t="b">
        <f t="shared" si="477"/>
        <v>0</v>
      </c>
      <c r="BT271" s="47" t="str">
        <f t="shared" si="478"/>
        <v xml:space="preserve">  </v>
      </c>
      <c r="BV271" s="38" t="b">
        <f t="shared" si="479"/>
        <v>0</v>
      </c>
      <c r="BW271" s="38" t="str">
        <f t="shared" si="480"/>
        <v xml:space="preserve">  </v>
      </c>
      <c r="BY271" s="38" t="b">
        <f t="shared" si="481"/>
        <v>0</v>
      </c>
      <c r="BZ271" s="38" t="str">
        <f t="shared" si="482"/>
        <v xml:space="preserve">  </v>
      </c>
      <c r="CB271" s="38" t="b">
        <f t="shared" si="483"/>
        <v>0</v>
      </c>
      <c r="CC271" s="38" t="str">
        <f t="shared" si="484"/>
        <v xml:space="preserve">  </v>
      </c>
      <c r="CE271" s="38" t="b">
        <f t="shared" si="485"/>
        <v>0</v>
      </c>
      <c r="CF271" s="38" t="str">
        <f t="shared" si="486"/>
        <v xml:space="preserve">  </v>
      </c>
      <c r="CH271" s="38" t="b">
        <f t="shared" si="487"/>
        <v>0</v>
      </c>
      <c r="CI271" s="39" t="str">
        <f t="shared" si="488"/>
        <v xml:space="preserve">  </v>
      </c>
      <c r="CK271" s="67"/>
      <c r="CL271" s="67" t="b">
        <f t="shared" si="497"/>
        <v>0</v>
      </c>
      <c r="CM271" s="67" t="str">
        <f t="shared" si="489"/>
        <v xml:space="preserve">  </v>
      </c>
      <c r="CN271" s="67"/>
      <c r="CO271" s="67" t="b">
        <f t="shared" si="490"/>
        <v>0</v>
      </c>
      <c r="CP271" s="67" t="str">
        <f t="shared" si="491"/>
        <v xml:space="preserve">  </v>
      </c>
      <c r="CQ271" s="67"/>
      <c r="CR271" s="67" t="b">
        <f t="shared" si="498"/>
        <v>0</v>
      </c>
      <c r="CS271" s="67" t="str">
        <f t="shared" si="492"/>
        <v xml:space="preserve">  </v>
      </c>
      <c r="CT271" s="67"/>
      <c r="CU271" s="67" t="b">
        <f t="shared" si="499"/>
        <v>0</v>
      </c>
      <c r="CV271" s="68" t="str">
        <f t="shared" si="493"/>
        <v xml:space="preserve">  </v>
      </c>
      <c r="CW271" s="145">
        <f t="shared" si="500"/>
        <v>0</v>
      </c>
      <c r="CX271" s="146">
        <f t="shared" si="501"/>
        <v>0</v>
      </c>
    </row>
    <row r="272" spans="5:102">
      <c r="E272" t="str">
        <f t="shared" si="441"/>
        <v/>
      </c>
      <c r="F272" t="str">
        <f t="shared" si="442"/>
        <v/>
      </c>
      <c r="G272" t="str">
        <f t="shared" si="443"/>
        <v/>
      </c>
      <c r="L272" s="25" t="str">
        <f t="shared" si="494"/>
        <v>:</v>
      </c>
      <c r="O272" s="25" t="str">
        <f t="shared" si="495"/>
        <v>:</v>
      </c>
      <c r="Q272" s="73">
        <f t="shared" si="444"/>
        <v>0</v>
      </c>
      <c r="R272" s="73">
        <f t="shared" si="445"/>
        <v>1</v>
      </c>
      <c r="S272" s="73">
        <f t="shared" si="446"/>
        <v>1900</v>
      </c>
      <c r="U272" s="105">
        <f t="shared" si="447"/>
        <v>0</v>
      </c>
      <c r="W272" s="106">
        <f t="shared" si="448"/>
        <v>0</v>
      </c>
      <c r="X272" s="174">
        <f t="shared" si="449"/>
        <v>0</v>
      </c>
      <c r="Y272" s="105">
        <f t="shared" si="450"/>
        <v>0</v>
      </c>
      <c r="AA272" s="106">
        <f t="shared" si="451"/>
        <v>0</v>
      </c>
      <c r="AB272" s="174">
        <f t="shared" si="452"/>
        <v>0</v>
      </c>
      <c r="AC272" s="105">
        <f t="shared" si="453"/>
        <v>0</v>
      </c>
      <c r="AE272" s="106">
        <f t="shared" si="454"/>
        <v>0</v>
      </c>
      <c r="AF272" s="174">
        <f t="shared" si="455"/>
        <v>0</v>
      </c>
      <c r="AG272" s="105">
        <f t="shared" si="456"/>
        <v>0</v>
      </c>
      <c r="AI272" s="106">
        <f t="shared" si="457"/>
        <v>0</v>
      </c>
      <c r="AJ272" s="174">
        <f t="shared" si="458"/>
        <v>0</v>
      </c>
      <c r="AK272" s="105">
        <f t="shared" si="459"/>
        <v>0</v>
      </c>
      <c r="AM272" s="106">
        <f t="shared" si="460"/>
        <v>0</v>
      </c>
      <c r="AN272" s="174">
        <f t="shared" si="461"/>
        <v>0</v>
      </c>
      <c r="AO272" s="105">
        <f t="shared" si="462"/>
        <v>0</v>
      </c>
      <c r="AQ272" s="106">
        <f t="shared" si="463"/>
        <v>0</v>
      </c>
      <c r="AR272" s="174">
        <f t="shared" si="464"/>
        <v>0</v>
      </c>
      <c r="AS272" s="105">
        <f t="shared" si="465"/>
        <v>1</v>
      </c>
      <c r="AU272" s="105">
        <f t="shared" si="466"/>
        <v>1</v>
      </c>
      <c r="AW272" s="105">
        <f t="shared" si="467"/>
        <v>0</v>
      </c>
      <c r="AY272" s="105">
        <f t="shared" si="496"/>
        <v>0</v>
      </c>
      <c r="AZ272" s="106">
        <f t="shared" si="468"/>
        <v>0</v>
      </c>
      <c r="BG272" s="42" t="b">
        <f t="shared" si="469"/>
        <v>0</v>
      </c>
      <c r="BH272" s="42" t="str">
        <f t="shared" si="470"/>
        <v xml:space="preserve">  </v>
      </c>
      <c r="BJ272" s="42" t="b">
        <f t="shared" si="471"/>
        <v>0</v>
      </c>
      <c r="BK272" s="42" t="str">
        <f t="shared" si="472"/>
        <v xml:space="preserve">  </v>
      </c>
      <c r="BM272" s="42" t="b">
        <f t="shared" si="473"/>
        <v>0</v>
      </c>
      <c r="BN272" s="42" t="str">
        <f t="shared" si="474"/>
        <v xml:space="preserve">  </v>
      </c>
      <c r="BP272" s="42" t="b">
        <f t="shared" si="475"/>
        <v>0</v>
      </c>
      <c r="BQ272" s="42" t="str">
        <f t="shared" si="476"/>
        <v xml:space="preserve">  </v>
      </c>
      <c r="BS272" s="42" t="b">
        <f t="shared" si="477"/>
        <v>0</v>
      </c>
      <c r="BT272" s="47" t="str">
        <f t="shared" si="478"/>
        <v xml:space="preserve">  </v>
      </c>
      <c r="BV272" s="38" t="b">
        <f t="shared" si="479"/>
        <v>0</v>
      </c>
      <c r="BW272" s="38" t="str">
        <f t="shared" si="480"/>
        <v xml:space="preserve">  </v>
      </c>
      <c r="BY272" s="38" t="b">
        <f t="shared" si="481"/>
        <v>0</v>
      </c>
      <c r="BZ272" s="38" t="str">
        <f t="shared" si="482"/>
        <v xml:space="preserve">  </v>
      </c>
      <c r="CB272" s="38" t="b">
        <f t="shared" si="483"/>
        <v>0</v>
      </c>
      <c r="CC272" s="38" t="str">
        <f t="shared" si="484"/>
        <v xml:space="preserve">  </v>
      </c>
      <c r="CE272" s="38" t="b">
        <f t="shared" si="485"/>
        <v>0</v>
      </c>
      <c r="CF272" s="38" t="str">
        <f t="shared" si="486"/>
        <v xml:space="preserve">  </v>
      </c>
      <c r="CH272" s="38" t="b">
        <f t="shared" si="487"/>
        <v>0</v>
      </c>
      <c r="CI272" s="39" t="str">
        <f t="shared" si="488"/>
        <v xml:space="preserve">  </v>
      </c>
      <c r="CK272" s="67"/>
      <c r="CL272" s="67" t="b">
        <f t="shared" si="497"/>
        <v>0</v>
      </c>
      <c r="CM272" s="67" t="str">
        <f t="shared" si="489"/>
        <v xml:space="preserve">  </v>
      </c>
      <c r="CN272" s="67"/>
      <c r="CO272" s="67" t="b">
        <f t="shared" si="490"/>
        <v>0</v>
      </c>
      <c r="CP272" s="67" t="str">
        <f t="shared" si="491"/>
        <v xml:space="preserve">  </v>
      </c>
      <c r="CQ272" s="67"/>
      <c r="CR272" s="67" t="b">
        <f t="shared" si="498"/>
        <v>0</v>
      </c>
      <c r="CS272" s="67" t="str">
        <f t="shared" si="492"/>
        <v xml:space="preserve">  </v>
      </c>
      <c r="CT272" s="67"/>
      <c r="CU272" s="67" t="b">
        <f t="shared" si="499"/>
        <v>0</v>
      </c>
      <c r="CV272" s="68" t="str">
        <f t="shared" si="493"/>
        <v xml:space="preserve">  </v>
      </c>
      <c r="CW272" s="145">
        <f t="shared" si="500"/>
        <v>0</v>
      </c>
      <c r="CX272" s="146">
        <f t="shared" si="501"/>
        <v>0</v>
      </c>
    </row>
    <row r="273" spans="5:102">
      <c r="E273" t="str">
        <f t="shared" si="441"/>
        <v/>
      </c>
      <c r="F273" t="str">
        <f t="shared" si="442"/>
        <v/>
      </c>
      <c r="G273" t="str">
        <f t="shared" si="443"/>
        <v/>
      </c>
      <c r="L273" s="25" t="str">
        <f t="shared" si="494"/>
        <v>:</v>
      </c>
      <c r="O273" s="25" t="str">
        <f t="shared" si="495"/>
        <v>:</v>
      </c>
      <c r="Q273" s="73">
        <f t="shared" si="444"/>
        <v>0</v>
      </c>
      <c r="R273" s="73">
        <f t="shared" si="445"/>
        <v>1</v>
      </c>
      <c r="S273" s="73">
        <f t="shared" si="446"/>
        <v>1900</v>
      </c>
      <c r="U273" s="105">
        <f t="shared" si="447"/>
        <v>0</v>
      </c>
      <c r="W273" s="106">
        <f t="shared" si="448"/>
        <v>0</v>
      </c>
      <c r="X273" s="174">
        <f t="shared" si="449"/>
        <v>0</v>
      </c>
      <c r="Y273" s="105">
        <f t="shared" si="450"/>
        <v>0</v>
      </c>
      <c r="AA273" s="106">
        <f t="shared" si="451"/>
        <v>0</v>
      </c>
      <c r="AB273" s="174">
        <f t="shared" si="452"/>
        <v>0</v>
      </c>
      <c r="AC273" s="105">
        <f t="shared" si="453"/>
        <v>0</v>
      </c>
      <c r="AE273" s="106">
        <f t="shared" si="454"/>
        <v>0</v>
      </c>
      <c r="AF273" s="174">
        <f t="shared" si="455"/>
        <v>0</v>
      </c>
      <c r="AG273" s="105">
        <f t="shared" si="456"/>
        <v>0</v>
      </c>
      <c r="AI273" s="106">
        <f t="shared" si="457"/>
        <v>0</v>
      </c>
      <c r="AJ273" s="174">
        <f t="shared" si="458"/>
        <v>0</v>
      </c>
      <c r="AK273" s="105">
        <f t="shared" si="459"/>
        <v>0</v>
      </c>
      <c r="AM273" s="106">
        <f t="shared" si="460"/>
        <v>0</v>
      </c>
      <c r="AN273" s="174">
        <f t="shared" si="461"/>
        <v>0</v>
      </c>
      <c r="AO273" s="105">
        <f t="shared" si="462"/>
        <v>0</v>
      </c>
      <c r="AQ273" s="106">
        <f t="shared" si="463"/>
        <v>0</v>
      </c>
      <c r="AR273" s="174">
        <f t="shared" si="464"/>
        <v>0</v>
      </c>
      <c r="AS273" s="105">
        <f t="shared" si="465"/>
        <v>1</v>
      </c>
      <c r="AU273" s="105">
        <f t="shared" si="466"/>
        <v>1</v>
      </c>
      <c r="AW273" s="105">
        <f t="shared" si="467"/>
        <v>0</v>
      </c>
      <c r="AY273" s="105">
        <f t="shared" si="496"/>
        <v>0</v>
      </c>
      <c r="AZ273" s="106">
        <f t="shared" si="468"/>
        <v>0</v>
      </c>
      <c r="BG273" s="42" t="b">
        <f t="shared" si="469"/>
        <v>0</v>
      </c>
      <c r="BH273" s="42" t="str">
        <f t="shared" si="470"/>
        <v xml:space="preserve">  </v>
      </c>
      <c r="BJ273" s="42" t="b">
        <f t="shared" si="471"/>
        <v>0</v>
      </c>
      <c r="BK273" s="42" t="str">
        <f t="shared" si="472"/>
        <v xml:space="preserve">  </v>
      </c>
      <c r="BM273" s="42" t="b">
        <f t="shared" si="473"/>
        <v>0</v>
      </c>
      <c r="BN273" s="42" t="str">
        <f t="shared" si="474"/>
        <v xml:space="preserve">  </v>
      </c>
      <c r="BP273" s="42" t="b">
        <f t="shared" si="475"/>
        <v>0</v>
      </c>
      <c r="BQ273" s="42" t="str">
        <f t="shared" si="476"/>
        <v xml:space="preserve">  </v>
      </c>
      <c r="BS273" s="42" t="b">
        <f t="shared" si="477"/>
        <v>0</v>
      </c>
      <c r="BT273" s="47" t="str">
        <f t="shared" si="478"/>
        <v xml:space="preserve">  </v>
      </c>
      <c r="BV273" s="38" t="b">
        <f t="shared" si="479"/>
        <v>0</v>
      </c>
      <c r="BW273" s="38" t="str">
        <f t="shared" si="480"/>
        <v xml:space="preserve">  </v>
      </c>
      <c r="BY273" s="38" t="b">
        <f t="shared" si="481"/>
        <v>0</v>
      </c>
      <c r="BZ273" s="38" t="str">
        <f t="shared" si="482"/>
        <v xml:space="preserve">  </v>
      </c>
      <c r="CB273" s="38" t="b">
        <f t="shared" si="483"/>
        <v>0</v>
      </c>
      <c r="CC273" s="38" t="str">
        <f t="shared" si="484"/>
        <v xml:space="preserve">  </v>
      </c>
      <c r="CE273" s="38" t="b">
        <f t="shared" si="485"/>
        <v>0</v>
      </c>
      <c r="CF273" s="38" t="str">
        <f t="shared" si="486"/>
        <v xml:space="preserve">  </v>
      </c>
      <c r="CH273" s="38" t="b">
        <f t="shared" si="487"/>
        <v>0</v>
      </c>
      <c r="CI273" s="39" t="str">
        <f t="shared" si="488"/>
        <v xml:space="preserve">  </v>
      </c>
      <c r="CK273" s="67"/>
      <c r="CL273" s="67" t="b">
        <f t="shared" si="497"/>
        <v>0</v>
      </c>
      <c r="CM273" s="67" t="str">
        <f t="shared" si="489"/>
        <v xml:space="preserve">  </v>
      </c>
      <c r="CN273" s="67"/>
      <c r="CO273" s="67" t="b">
        <f t="shared" si="490"/>
        <v>0</v>
      </c>
      <c r="CP273" s="67" t="str">
        <f t="shared" si="491"/>
        <v xml:space="preserve">  </v>
      </c>
      <c r="CQ273" s="67"/>
      <c r="CR273" s="67" t="b">
        <f t="shared" si="498"/>
        <v>0</v>
      </c>
      <c r="CS273" s="67" t="str">
        <f t="shared" si="492"/>
        <v xml:space="preserve">  </v>
      </c>
      <c r="CT273" s="67"/>
      <c r="CU273" s="67" t="b">
        <f t="shared" si="499"/>
        <v>0</v>
      </c>
      <c r="CV273" s="68" t="str">
        <f t="shared" si="493"/>
        <v xml:space="preserve">  </v>
      </c>
      <c r="CW273" s="145">
        <f t="shared" si="500"/>
        <v>0</v>
      </c>
      <c r="CX273" s="146">
        <f t="shared" si="501"/>
        <v>0</v>
      </c>
    </row>
    <row r="274" spans="5:102">
      <c r="E274" t="str">
        <f t="shared" si="441"/>
        <v/>
      </c>
      <c r="F274" t="str">
        <f t="shared" si="442"/>
        <v/>
      </c>
      <c r="G274" t="str">
        <f t="shared" si="443"/>
        <v/>
      </c>
      <c r="L274" s="25" t="str">
        <f t="shared" si="494"/>
        <v>:</v>
      </c>
      <c r="O274" s="25" t="str">
        <f t="shared" si="495"/>
        <v>:</v>
      </c>
      <c r="Q274" s="73">
        <f t="shared" si="444"/>
        <v>0</v>
      </c>
      <c r="R274" s="73">
        <f t="shared" si="445"/>
        <v>1</v>
      </c>
      <c r="S274" s="73">
        <f t="shared" si="446"/>
        <v>1900</v>
      </c>
      <c r="U274" s="105">
        <f t="shared" si="447"/>
        <v>0</v>
      </c>
      <c r="W274" s="106">
        <f t="shared" si="448"/>
        <v>0</v>
      </c>
      <c r="X274" s="174">
        <f t="shared" si="449"/>
        <v>0</v>
      </c>
      <c r="Y274" s="105">
        <f t="shared" si="450"/>
        <v>0</v>
      </c>
      <c r="AA274" s="106">
        <f t="shared" si="451"/>
        <v>0</v>
      </c>
      <c r="AB274" s="174">
        <f t="shared" si="452"/>
        <v>0</v>
      </c>
      <c r="AC274" s="105">
        <f t="shared" si="453"/>
        <v>0</v>
      </c>
      <c r="AE274" s="106">
        <f t="shared" si="454"/>
        <v>0</v>
      </c>
      <c r="AF274" s="174">
        <f t="shared" si="455"/>
        <v>0</v>
      </c>
      <c r="AG274" s="105">
        <f t="shared" si="456"/>
        <v>0</v>
      </c>
      <c r="AI274" s="106">
        <f t="shared" si="457"/>
        <v>0</v>
      </c>
      <c r="AJ274" s="174">
        <f t="shared" si="458"/>
        <v>0</v>
      </c>
      <c r="AK274" s="105">
        <f t="shared" si="459"/>
        <v>0</v>
      </c>
      <c r="AM274" s="106">
        <f t="shared" si="460"/>
        <v>0</v>
      </c>
      <c r="AN274" s="174">
        <f t="shared" si="461"/>
        <v>0</v>
      </c>
      <c r="AO274" s="105">
        <f t="shared" si="462"/>
        <v>0</v>
      </c>
      <c r="AQ274" s="106">
        <f t="shared" si="463"/>
        <v>0</v>
      </c>
      <c r="AR274" s="174">
        <f t="shared" si="464"/>
        <v>0</v>
      </c>
      <c r="AS274" s="105">
        <f t="shared" si="465"/>
        <v>1</v>
      </c>
      <c r="AU274" s="105">
        <f t="shared" si="466"/>
        <v>1</v>
      </c>
      <c r="AW274" s="105">
        <f t="shared" si="467"/>
        <v>0</v>
      </c>
      <c r="AY274" s="105">
        <f t="shared" si="496"/>
        <v>0</v>
      </c>
      <c r="AZ274" s="106">
        <f t="shared" si="468"/>
        <v>0</v>
      </c>
      <c r="BG274" s="42" t="b">
        <f t="shared" si="469"/>
        <v>0</v>
      </c>
      <c r="BH274" s="42" t="str">
        <f t="shared" si="470"/>
        <v xml:space="preserve">  </v>
      </c>
      <c r="BJ274" s="42" t="b">
        <f t="shared" si="471"/>
        <v>0</v>
      </c>
      <c r="BK274" s="42" t="str">
        <f t="shared" si="472"/>
        <v xml:space="preserve">  </v>
      </c>
      <c r="BM274" s="42" t="b">
        <f t="shared" si="473"/>
        <v>0</v>
      </c>
      <c r="BN274" s="42" t="str">
        <f t="shared" si="474"/>
        <v xml:space="preserve">  </v>
      </c>
      <c r="BP274" s="42" t="b">
        <f t="shared" si="475"/>
        <v>0</v>
      </c>
      <c r="BQ274" s="42" t="str">
        <f t="shared" si="476"/>
        <v xml:space="preserve">  </v>
      </c>
      <c r="BS274" s="42" t="b">
        <f t="shared" si="477"/>
        <v>0</v>
      </c>
      <c r="BT274" s="47" t="str">
        <f t="shared" si="478"/>
        <v xml:space="preserve">  </v>
      </c>
      <c r="BV274" s="38" t="b">
        <f t="shared" si="479"/>
        <v>0</v>
      </c>
      <c r="BW274" s="38" t="str">
        <f t="shared" si="480"/>
        <v xml:space="preserve">  </v>
      </c>
      <c r="BY274" s="38" t="b">
        <f t="shared" si="481"/>
        <v>0</v>
      </c>
      <c r="BZ274" s="38" t="str">
        <f t="shared" si="482"/>
        <v xml:space="preserve">  </v>
      </c>
      <c r="CB274" s="38" t="b">
        <f t="shared" si="483"/>
        <v>0</v>
      </c>
      <c r="CC274" s="38" t="str">
        <f t="shared" si="484"/>
        <v xml:space="preserve">  </v>
      </c>
      <c r="CE274" s="38" t="b">
        <f t="shared" si="485"/>
        <v>0</v>
      </c>
      <c r="CF274" s="38" t="str">
        <f t="shared" si="486"/>
        <v xml:space="preserve">  </v>
      </c>
      <c r="CH274" s="38" t="b">
        <f t="shared" si="487"/>
        <v>0</v>
      </c>
      <c r="CI274" s="39" t="str">
        <f t="shared" si="488"/>
        <v xml:space="preserve">  </v>
      </c>
      <c r="CK274" s="67"/>
      <c r="CL274" s="67" t="b">
        <f t="shared" si="497"/>
        <v>0</v>
      </c>
      <c r="CM274" s="67" t="str">
        <f t="shared" si="489"/>
        <v xml:space="preserve">  </v>
      </c>
      <c r="CN274" s="67"/>
      <c r="CO274" s="67" t="b">
        <f t="shared" si="490"/>
        <v>0</v>
      </c>
      <c r="CP274" s="67" t="str">
        <f t="shared" si="491"/>
        <v xml:space="preserve">  </v>
      </c>
      <c r="CQ274" s="67"/>
      <c r="CR274" s="67" t="b">
        <f t="shared" si="498"/>
        <v>0</v>
      </c>
      <c r="CS274" s="67" t="str">
        <f t="shared" si="492"/>
        <v xml:space="preserve">  </v>
      </c>
      <c r="CT274" s="67"/>
      <c r="CU274" s="67" t="b">
        <f t="shared" si="499"/>
        <v>0</v>
      </c>
      <c r="CV274" s="68" t="str">
        <f t="shared" si="493"/>
        <v xml:space="preserve">  </v>
      </c>
      <c r="CW274" s="145">
        <f t="shared" si="500"/>
        <v>0</v>
      </c>
      <c r="CX274" s="146">
        <f t="shared" si="501"/>
        <v>0</v>
      </c>
    </row>
    <row r="275" spans="5:102">
      <c r="E275" t="str">
        <f t="shared" si="441"/>
        <v/>
      </c>
      <c r="F275" t="str">
        <f t="shared" si="442"/>
        <v/>
      </c>
      <c r="G275" t="str">
        <f t="shared" si="443"/>
        <v/>
      </c>
      <c r="L275" s="25" t="str">
        <f t="shared" si="494"/>
        <v>:</v>
      </c>
      <c r="O275" s="25" t="str">
        <f t="shared" si="495"/>
        <v>:</v>
      </c>
      <c r="Q275" s="73">
        <f t="shared" si="444"/>
        <v>0</v>
      </c>
      <c r="R275" s="73">
        <f t="shared" si="445"/>
        <v>1</v>
      </c>
      <c r="S275" s="73">
        <f t="shared" si="446"/>
        <v>1900</v>
      </c>
      <c r="U275" s="105">
        <f t="shared" si="447"/>
        <v>0</v>
      </c>
      <c r="W275" s="106">
        <f t="shared" si="448"/>
        <v>0</v>
      </c>
      <c r="X275" s="174">
        <f t="shared" si="449"/>
        <v>0</v>
      </c>
      <c r="Y275" s="105">
        <f t="shared" si="450"/>
        <v>0</v>
      </c>
      <c r="AA275" s="106">
        <f t="shared" si="451"/>
        <v>0</v>
      </c>
      <c r="AB275" s="174">
        <f t="shared" si="452"/>
        <v>0</v>
      </c>
      <c r="AC275" s="105">
        <f t="shared" si="453"/>
        <v>0</v>
      </c>
      <c r="AE275" s="106">
        <f t="shared" si="454"/>
        <v>0</v>
      </c>
      <c r="AF275" s="174">
        <f t="shared" si="455"/>
        <v>0</v>
      </c>
      <c r="AG275" s="105">
        <f t="shared" si="456"/>
        <v>0</v>
      </c>
      <c r="AI275" s="106">
        <f t="shared" si="457"/>
        <v>0</v>
      </c>
      <c r="AJ275" s="174">
        <f t="shared" si="458"/>
        <v>0</v>
      </c>
      <c r="AK275" s="105">
        <f t="shared" si="459"/>
        <v>0</v>
      </c>
      <c r="AM275" s="106">
        <f t="shared" si="460"/>
        <v>0</v>
      </c>
      <c r="AN275" s="174">
        <f t="shared" si="461"/>
        <v>0</v>
      </c>
      <c r="AO275" s="105">
        <f t="shared" si="462"/>
        <v>0</v>
      </c>
      <c r="AQ275" s="106">
        <f t="shared" si="463"/>
        <v>0</v>
      </c>
      <c r="AR275" s="174">
        <f t="shared" si="464"/>
        <v>0</v>
      </c>
      <c r="AS275" s="105">
        <f t="shared" si="465"/>
        <v>1</v>
      </c>
      <c r="AU275" s="105">
        <f t="shared" si="466"/>
        <v>1</v>
      </c>
      <c r="AW275" s="105">
        <f t="shared" si="467"/>
        <v>0</v>
      </c>
      <c r="AY275" s="105">
        <f t="shared" si="496"/>
        <v>0</v>
      </c>
      <c r="AZ275" s="106">
        <f t="shared" si="468"/>
        <v>0</v>
      </c>
      <c r="BG275" s="42" t="b">
        <f t="shared" si="469"/>
        <v>0</v>
      </c>
      <c r="BH275" s="42" t="str">
        <f t="shared" si="470"/>
        <v xml:space="preserve">  </v>
      </c>
      <c r="BJ275" s="42" t="b">
        <f t="shared" si="471"/>
        <v>0</v>
      </c>
      <c r="BK275" s="42" t="str">
        <f t="shared" si="472"/>
        <v xml:space="preserve">  </v>
      </c>
      <c r="BM275" s="42" t="b">
        <f t="shared" si="473"/>
        <v>0</v>
      </c>
      <c r="BN275" s="42" t="str">
        <f t="shared" si="474"/>
        <v xml:space="preserve">  </v>
      </c>
      <c r="BP275" s="42" t="b">
        <f t="shared" si="475"/>
        <v>0</v>
      </c>
      <c r="BQ275" s="42" t="str">
        <f t="shared" si="476"/>
        <v xml:space="preserve">  </v>
      </c>
      <c r="BS275" s="42" t="b">
        <f t="shared" si="477"/>
        <v>0</v>
      </c>
      <c r="BT275" s="47" t="str">
        <f t="shared" si="478"/>
        <v xml:space="preserve">  </v>
      </c>
      <c r="BV275" s="38" t="b">
        <f t="shared" si="479"/>
        <v>0</v>
      </c>
      <c r="BW275" s="38" t="str">
        <f t="shared" si="480"/>
        <v xml:space="preserve">  </v>
      </c>
      <c r="BY275" s="38" t="b">
        <f t="shared" si="481"/>
        <v>0</v>
      </c>
      <c r="BZ275" s="38" t="str">
        <f t="shared" si="482"/>
        <v xml:space="preserve">  </v>
      </c>
      <c r="CB275" s="38" t="b">
        <f t="shared" si="483"/>
        <v>0</v>
      </c>
      <c r="CC275" s="38" t="str">
        <f t="shared" si="484"/>
        <v xml:space="preserve">  </v>
      </c>
      <c r="CE275" s="38" t="b">
        <f t="shared" si="485"/>
        <v>0</v>
      </c>
      <c r="CF275" s="38" t="str">
        <f t="shared" si="486"/>
        <v xml:space="preserve">  </v>
      </c>
      <c r="CH275" s="38" t="b">
        <f t="shared" si="487"/>
        <v>0</v>
      </c>
      <c r="CI275" s="39" t="str">
        <f t="shared" si="488"/>
        <v xml:space="preserve">  </v>
      </c>
      <c r="CK275" s="67"/>
      <c r="CL275" s="67" t="b">
        <f t="shared" si="497"/>
        <v>0</v>
      </c>
      <c r="CM275" s="67" t="str">
        <f t="shared" si="489"/>
        <v xml:space="preserve">  </v>
      </c>
      <c r="CN275" s="67"/>
      <c r="CO275" s="67" t="b">
        <f t="shared" si="490"/>
        <v>0</v>
      </c>
      <c r="CP275" s="67" t="str">
        <f t="shared" si="491"/>
        <v xml:space="preserve">  </v>
      </c>
      <c r="CQ275" s="67"/>
      <c r="CR275" s="67" t="b">
        <f t="shared" si="498"/>
        <v>0</v>
      </c>
      <c r="CS275" s="67" t="str">
        <f t="shared" si="492"/>
        <v xml:space="preserve">  </v>
      </c>
      <c r="CT275" s="67"/>
      <c r="CU275" s="67" t="b">
        <f t="shared" si="499"/>
        <v>0</v>
      </c>
      <c r="CV275" s="68" t="str">
        <f t="shared" si="493"/>
        <v xml:space="preserve">  </v>
      </c>
      <c r="CW275" s="145">
        <f t="shared" si="500"/>
        <v>0</v>
      </c>
      <c r="CX275" s="146">
        <f t="shared" si="501"/>
        <v>0</v>
      </c>
    </row>
    <row r="276" spans="5:102">
      <c r="E276" t="str">
        <f t="shared" si="441"/>
        <v/>
      </c>
      <c r="F276" t="str">
        <f t="shared" si="442"/>
        <v/>
      </c>
      <c r="G276" t="str">
        <f t="shared" si="443"/>
        <v/>
      </c>
      <c r="L276" s="25" t="str">
        <f t="shared" si="494"/>
        <v>:</v>
      </c>
      <c r="O276" s="25" t="str">
        <f t="shared" si="495"/>
        <v>:</v>
      </c>
      <c r="Q276" s="73">
        <f t="shared" si="444"/>
        <v>0</v>
      </c>
      <c r="R276" s="73">
        <f t="shared" si="445"/>
        <v>1</v>
      </c>
      <c r="S276" s="73">
        <f t="shared" si="446"/>
        <v>1900</v>
      </c>
      <c r="U276" s="105">
        <f t="shared" si="447"/>
        <v>0</v>
      </c>
      <c r="W276" s="106">
        <f t="shared" si="448"/>
        <v>0</v>
      </c>
      <c r="X276" s="174">
        <f t="shared" si="449"/>
        <v>0</v>
      </c>
      <c r="Y276" s="105">
        <f t="shared" si="450"/>
        <v>0</v>
      </c>
      <c r="AA276" s="106">
        <f t="shared" si="451"/>
        <v>0</v>
      </c>
      <c r="AB276" s="174">
        <f t="shared" si="452"/>
        <v>0</v>
      </c>
      <c r="AC276" s="105">
        <f t="shared" si="453"/>
        <v>0</v>
      </c>
      <c r="AE276" s="106">
        <f t="shared" si="454"/>
        <v>0</v>
      </c>
      <c r="AF276" s="174">
        <f t="shared" si="455"/>
        <v>0</v>
      </c>
      <c r="AG276" s="105">
        <f t="shared" si="456"/>
        <v>0</v>
      </c>
      <c r="AI276" s="106">
        <f t="shared" si="457"/>
        <v>0</v>
      </c>
      <c r="AJ276" s="174">
        <f t="shared" si="458"/>
        <v>0</v>
      </c>
      <c r="AK276" s="105">
        <f t="shared" si="459"/>
        <v>0</v>
      </c>
      <c r="AM276" s="106">
        <f t="shared" si="460"/>
        <v>0</v>
      </c>
      <c r="AN276" s="174">
        <f t="shared" si="461"/>
        <v>0</v>
      </c>
      <c r="AO276" s="105">
        <f t="shared" si="462"/>
        <v>0</v>
      </c>
      <c r="AQ276" s="106">
        <f t="shared" si="463"/>
        <v>0</v>
      </c>
      <c r="AR276" s="174">
        <f t="shared" si="464"/>
        <v>0</v>
      </c>
      <c r="AS276" s="105">
        <f t="shared" si="465"/>
        <v>1</v>
      </c>
      <c r="AU276" s="105">
        <f t="shared" si="466"/>
        <v>1</v>
      </c>
      <c r="AW276" s="105">
        <f t="shared" si="467"/>
        <v>0</v>
      </c>
      <c r="AY276" s="105">
        <f t="shared" si="496"/>
        <v>0</v>
      </c>
      <c r="AZ276" s="106">
        <f t="shared" si="468"/>
        <v>0</v>
      </c>
      <c r="BG276" s="42" t="b">
        <f t="shared" si="469"/>
        <v>0</v>
      </c>
      <c r="BH276" s="42" t="str">
        <f t="shared" si="470"/>
        <v xml:space="preserve">  </v>
      </c>
      <c r="BJ276" s="42" t="b">
        <f t="shared" si="471"/>
        <v>0</v>
      </c>
      <c r="BK276" s="42" t="str">
        <f t="shared" si="472"/>
        <v xml:space="preserve">  </v>
      </c>
      <c r="BM276" s="42" t="b">
        <f t="shared" si="473"/>
        <v>0</v>
      </c>
      <c r="BN276" s="42" t="str">
        <f t="shared" si="474"/>
        <v xml:space="preserve">  </v>
      </c>
      <c r="BP276" s="42" t="b">
        <f t="shared" si="475"/>
        <v>0</v>
      </c>
      <c r="BQ276" s="42" t="str">
        <f t="shared" si="476"/>
        <v xml:space="preserve">  </v>
      </c>
      <c r="BS276" s="42" t="b">
        <f t="shared" si="477"/>
        <v>0</v>
      </c>
      <c r="BT276" s="47" t="str">
        <f t="shared" si="478"/>
        <v xml:space="preserve">  </v>
      </c>
      <c r="BV276" s="38" t="b">
        <f t="shared" si="479"/>
        <v>0</v>
      </c>
      <c r="BW276" s="38" t="str">
        <f t="shared" si="480"/>
        <v xml:space="preserve">  </v>
      </c>
      <c r="BY276" s="38" t="b">
        <f t="shared" si="481"/>
        <v>0</v>
      </c>
      <c r="BZ276" s="38" t="str">
        <f t="shared" si="482"/>
        <v xml:space="preserve">  </v>
      </c>
      <c r="CB276" s="38" t="b">
        <f t="shared" si="483"/>
        <v>0</v>
      </c>
      <c r="CC276" s="38" t="str">
        <f t="shared" si="484"/>
        <v xml:space="preserve">  </v>
      </c>
      <c r="CE276" s="38" t="b">
        <f t="shared" si="485"/>
        <v>0</v>
      </c>
      <c r="CF276" s="38" t="str">
        <f t="shared" si="486"/>
        <v xml:space="preserve">  </v>
      </c>
      <c r="CH276" s="38" t="b">
        <f t="shared" si="487"/>
        <v>0</v>
      </c>
      <c r="CI276" s="39" t="str">
        <f t="shared" si="488"/>
        <v xml:space="preserve">  </v>
      </c>
      <c r="CK276" s="67"/>
      <c r="CL276" s="67" t="b">
        <f t="shared" si="497"/>
        <v>0</v>
      </c>
      <c r="CM276" s="67" t="str">
        <f t="shared" si="489"/>
        <v xml:space="preserve">  </v>
      </c>
      <c r="CN276" s="67"/>
      <c r="CO276" s="67" t="b">
        <f t="shared" si="490"/>
        <v>0</v>
      </c>
      <c r="CP276" s="67" t="str">
        <f t="shared" si="491"/>
        <v xml:space="preserve">  </v>
      </c>
      <c r="CQ276" s="67"/>
      <c r="CR276" s="67" t="b">
        <f t="shared" si="498"/>
        <v>0</v>
      </c>
      <c r="CS276" s="67" t="str">
        <f t="shared" si="492"/>
        <v xml:space="preserve">  </v>
      </c>
      <c r="CT276" s="67"/>
      <c r="CU276" s="67" t="b">
        <f t="shared" si="499"/>
        <v>0</v>
      </c>
      <c r="CV276" s="68" t="str">
        <f t="shared" si="493"/>
        <v xml:space="preserve">  </v>
      </c>
      <c r="CW276" s="145">
        <f t="shared" si="500"/>
        <v>0</v>
      </c>
      <c r="CX276" s="146">
        <f t="shared" si="501"/>
        <v>0</v>
      </c>
    </row>
    <row r="277" spans="5:102">
      <c r="E277" t="str">
        <f t="shared" si="441"/>
        <v/>
      </c>
      <c r="F277" t="str">
        <f t="shared" si="442"/>
        <v/>
      </c>
      <c r="G277" t="str">
        <f t="shared" si="443"/>
        <v/>
      </c>
      <c r="L277" s="25" t="str">
        <f t="shared" si="494"/>
        <v>:</v>
      </c>
      <c r="O277" s="25" t="str">
        <f t="shared" si="495"/>
        <v>:</v>
      </c>
      <c r="Q277" s="73">
        <f t="shared" si="444"/>
        <v>0</v>
      </c>
      <c r="R277" s="73">
        <f t="shared" si="445"/>
        <v>1</v>
      </c>
      <c r="S277" s="73">
        <f t="shared" si="446"/>
        <v>1900</v>
      </c>
      <c r="U277" s="105">
        <f t="shared" si="447"/>
        <v>0</v>
      </c>
      <c r="W277" s="106">
        <f t="shared" si="448"/>
        <v>0</v>
      </c>
      <c r="X277" s="174">
        <f t="shared" si="449"/>
        <v>0</v>
      </c>
      <c r="Y277" s="105">
        <f t="shared" si="450"/>
        <v>0</v>
      </c>
      <c r="AA277" s="106">
        <f t="shared" si="451"/>
        <v>0</v>
      </c>
      <c r="AB277" s="174">
        <f t="shared" si="452"/>
        <v>0</v>
      </c>
      <c r="AC277" s="105">
        <f t="shared" si="453"/>
        <v>0</v>
      </c>
      <c r="AE277" s="106">
        <f t="shared" si="454"/>
        <v>0</v>
      </c>
      <c r="AF277" s="174">
        <f t="shared" si="455"/>
        <v>0</v>
      </c>
      <c r="AG277" s="105">
        <f t="shared" si="456"/>
        <v>0</v>
      </c>
      <c r="AI277" s="106">
        <f t="shared" si="457"/>
        <v>0</v>
      </c>
      <c r="AJ277" s="174">
        <f t="shared" si="458"/>
        <v>0</v>
      </c>
      <c r="AK277" s="105">
        <f t="shared" si="459"/>
        <v>0</v>
      </c>
      <c r="AM277" s="106">
        <f t="shared" si="460"/>
        <v>0</v>
      </c>
      <c r="AN277" s="174">
        <f t="shared" si="461"/>
        <v>0</v>
      </c>
      <c r="AO277" s="105">
        <f t="shared" si="462"/>
        <v>0</v>
      </c>
      <c r="AQ277" s="106">
        <f t="shared" si="463"/>
        <v>0</v>
      </c>
      <c r="AR277" s="174">
        <f t="shared" si="464"/>
        <v>0</v>
      </c>
      <c r="AS277" s="105">
        <f t="shared" si="465"/>
        <v>1</v>
      </c>
      <c r="AU277" s="105">
        <f t="shared" si="466"/>
        <v>1</v>
      </c>
      <c r="AW277" s="105">
        <f t="shared" si="467"/>
        <v>0</v>
      </c>
      <c r="AY277" s="105">
        <f t="shared" si="496"/>
        <v>0</v>
      </c>
      <c r="AZ277" s="106">
        <f t="shared" si="468"/>
        <v>0</v>
      </c>
      <c r="BG277" s="42" t="b">
        <f t="shared" si="469"/>
        <v>0</v>
      </c>
      <c r="BH277" s="42" t="str">
        <f t="shared" si="470"/>
        <v xml:space="preserve">  </v>
      </c>
      <c r="BJ277" s="42" t="b">
        <f t="shared" si="471"/>
        <v>0</v>
      </c>
      <c r="BK277" s="42" t="str">
        <f t="shared" si="472"/>
        <v xml:space="preserve">  </v>
      </c>
      <c r="BM277" s="42" t="b">
        <f t="shared" si="473"/>
        <v>0</v>
      </c>
      <c r="BN277" s="42" t="str">
        <f t="shared" si="474"/>
        <v xml:space="preserve">  </v>
      </c>
      <c r="BP277" s="42" t="b">
        <f t="shared" si="475"/>
        <v>0</v>
      </c>
      <c r="BQ277" s="42" t="str">
        <f t="shared" si="476"/>
        <v xml:space="preserve">  </v>
      </c>
      <c r="BS277" s="42" t="b">
        <f t="shared" si="477"/>
        <v>0</v>
      </c>
      <c r="BT277" s="47" t="str">
        <f t="shared" si="478"/>
        <v xml:space="preserve">  </v>
      </c>
      <c r="BV277" s="38" t="b">
        <f t="shared" si="479"/>
        <v>0</v>
      </c>
      <c r="BW277" s="38" t="str">
        <f t="shared" si="480"/>
        <v xml:space="preserve">  </v>
      </c>
      <c r="BY277" s="38" t="b">
        <f t="shared" si="481"/>
        <v>0</v>
      </c>
      <c r="BZ277" s="38" t="str">
        <f t="shared" si="482"/>
        <v xml:space="preserve">  </v>
      </c>
      <c r="CB277" s="38" t="b">
        <f t="shared" si="483"/>
        <v>0</v>
      </c>
      <c r="CC277" s="38" t="str">
        <f t="shared" si="484"/>
        <v xml:space="preserve">  </v>
      </c>
      <c r="CE277" s="38" t="b">
        <f t="shared" si="485"/>
        <v>0</v>
      </c>
      <c r="CF277" s="38" t="str">
        <f t="shared" si="486"/>
        <v xml:space="preserve">  </v>
      </c>
      <c r="CH277" s="38" t="b">
        <f t="shared" si="487"/>
        <v>0</v>
      </c>
      <c r="CI277" s="39" t="str">
        <f t="shared" si="488"/>
        <v xml:space="preserve">  </v>
      </c>
      <c r="CK277" s="67"/>
      <c r="CL277" s="67" t="b">
        <f t="shared" si="497"/>
        <v>0</v>
      </c>
      <c r="CM277" s="67" t="str">
        <f t="shared" si="489"/>
        <v xml:space="preserve">  </v>
      </c>
      <c r="CN277" s="67"/>
      <c r="CO277" s="67" t="b">
        <f t="shared" si="490"/>
        <v>0</v>
      </c>
      <c r="CP277" s="67" t="str">
        <f t="shared" si="491"/>
        <v xml:space="preserve">  </v>
      </c>
      <c r="CQ277" s="67"/>
      <c r="CR277" s="67" t="b">
        <f t="shared" si="498"/>
        <v>0</v>
      </c>
      <c r="CS277" s="67" t="str">
        <f t="shared" si="492"/>
        <v xml:space="preserve">  </v>
      </c>
      <c r="CT277" s="67"/>
      <c r="CU277" s="67" t="b">
        <f t="shared" si="499"/>
        <v>0</v>
      </c>
      <c r="CV277" s="68" t="str">
        <f t="shared" si="493"/>
        <v xml:space="preserve">  </v>
      </c>
      <c r="CW277" s="145">
        <f t="shared" si="500"/>
        <v>0</v>
      </c>
      <c r="CX277" s="146">
        <f t="shared" si="501"/>
        <v>0</v>
      </c>
    </row>
    <row r="278" spans="5:102">
      <c r="E278" t="str">
        <f t="shared" si="441"/>
        <v/>
      </c>
      <c r="F278" t="str">
        <f t="shared" si="442"/>
        <v/>
      </c>
      <c r="G278" t="str">
        <f t="shared" si="443"/>
        <v/>
      </c>
      <c r="L278" s="25" t="str">
        <f t="shared" si="494"/>
        <v>:</v>
      </c>
      <c r="O278" s="25" t="str">
        <f t="shared" si="495"/>
        <v>:</v>
      </c>
      <c r="Q278" s="73">
        <f t="shared" si="444"/>
        <v>0</v>
      </c>
      <c r="R278" s="73">
        <f t="shared" si="445"/>
        <v>1</v>
      </c>
      <c r="S278" s="73">
        <f t="shared" si="446"/>
        <v>1900</v>
      </c>
      <c r="U278" s="105">
        <f t="shared" si="447"/>
        <v>0</v>
      </c>
      <c r="W278" s="106">
        <f t="shared" si="448"/>
        <v>0</v>
      </c>
      <c r="X278" s="174">
        <f t="shared" si="449"/>
        <v>0</v>
      </c>
      <c r="Y278" s="105">
        <f t="shared" si="450"/>
        <v>0</v>
      </c>
      <c r="AA278" s="106">
        <f t="shared" si="451"/>
        <v>0</v>
      </c>
      <c r="AB278" s="174">
        <f t="shared" si="452"/>
        <v>0</v>
      </c>
      <c r="AC278" s="105">
        <f t="shared" si="453"/>
        <v>0</v>
      </c>
      <c r="AE278" s="106">
        <f t="shared" si="454"/>
        <v>0</v>
      </c>
      <c r="AF278" s="174">
        <f t="shared" si="455"/>
        <v>0</v>
      </c>
      <c r="AG278" s="105">
        <f t="shared" si="456"/>
        <v>0</v>
      </c>
      <c r="AI278" s="106">
        <f t="shared" si="457"/>
        <v>0</v>
      </c>
      <c r="AJ278" s="174">
        <f t="shared" si="458"/>
        <v>0</v>
      </c>
      <c r="AK278" s="105">
        <f t="shared" si="459"/>
        <v>0</v>
      </c>
      <c r="AM278" s="106">
        <f t="shared" si="460"/>
        <v>0</v>
      </c>
      <c r="AN278" s="174">
        <f t="shared" si="461"/>
        <v>0</v>
      </c>
      <c r="AO278" s="105">
        <f t="shared" si="462"/>
        <v>0</v>
      </c>
      <c r="AQ278" s="106">
        <f t="shared" si="463"/>
        <v>0</v>
      </c>
      <c r="AR278" s="174">
        <f t="shared" si="464"/>
        <v>0</v>
      </c>
      <c r="AS278" s="105">
        <f t="shared" si="465"/>
        <v>1</v>
      </c>
      <c r="AU278" s="105">
        <f t="shared" si="466"/>
        <v>1</v>
      </c>
      <c r="AW278" s="105">
        <f t="shared" si="467"/>
        <v>0</v>
      </c>
      <c r="AY278" s="105">
        <f t="shared" si="496"/>
        <v>0</v>
      </c>
      <c r="AZ278" s="106">
        <f t="shared" si="468"/>
        <v>0</v>
      </c>
      <c r="BG278" s="42" t="b">
        <f t="shared" si="469"/>
        <v>0</v>
      </c>
      <c r="BH278" s="42" t="str">
        <f t="shared" si="470"/>
        <v xml:space="preserve">  </v>
      </c>
      <c r="BJ278" s="42" t="b">
        <f t="shared" si="471"/>
        <v>0</v>
      </c>
      <c r="BK278" s="42" t="str">
        <f t="shared" si="472"/>
        <v xml:space="preserve">  </v>
      </c>
      <c r="BM278" s="42" t="b">
        <f t="shared" si="473"/>
        <v>0</v>
      </c>
      <c r="BN278" s="42" t="str">
        <f t="shared" si="474"/>
        <v xml:space="preserve">  </v>
      </c>
      <c r="BP278" s="42" t="b">
        <f t="shared" si="475"/>
        <v>0</v>
      </c>
      <c r="BQ278" s="42" t="str">
        <f t="shared" si="476"/>
        <v xml:space="preserve">  </v>
      </c>
      <c r="BS278" s="42" t="b">
        <f t="shared" si="477"/>
        <v>0</v>
      </c>
      <c r="BT278" s="47" t="str">
        <f t="shared" si="478"/>
        <v xml:space="preserve">  </v>
      </c>
      <c r="BV278" s="38" t="b">
        <f t="shared" si="479"/>
        <v>0</v>
      </c>
      <c r="BW278" s="38" t="str">
        <f t="shared" si="480"/>
        <v xml:space="preserve">  </v>
      </c>
      <c r="BY278" s="38" t="b">
        <f t="shared" si="481"/>
        <v>0</v>
      </c>
      <c r="BZ278" s="38" t="str">
        <f t="shared" si="482"/>
        <v xml:space="preserve">  </v>
      </c>
      <c r="CB278" s="38" t="b">
        <f t="shared" si="483"/>
        <v>0</v>
      </c>
      <c r="CC278" s="38" t="str">
        <f t="shared" si="484"/>
        <v xml:space="preserve">  </v>
      </c>
      <c r="CE278" s="38" t="b">
        <f t="shared" si="485"/>
        <v>0</v>
      </c>
      <c r="CF278" s="38" t="str">
        <f t="shared" si="486"/>
        <v xml:space="preserve">  </v>
      </c>
      <c r="CH278" s="38" t="b">
        <f t="shared" si="487"/>
        <v>0</v>
      </c>
      <c r="CI278" s="39" t="str">
        <f t="shared" si="488"/>
        <v xml:space="preserve">  </v>
      </c>
      <c r="CK278" s="67"/>
      <c r="CL278" s="67" t="b">
        <f t="shared" si="497"/>
        <v>0</v>
      </c>
      <c r="CM278" s="67" t="str">
        <f t="shared" si="489"/>
        <v xml:space="preserve">  </v>
      </c>
      <c r="CN278" s="67"/>
      <c r="CO278" s="67" t="b">
        <f t="shared" si="490"/>
        <v>0</v>
      </c>
      <c r="CP278" s="67" t="str">
        <f t="shared" si="491"/>
        <v xml:space="preserve">  </v>
      </c>
      <c r="CQ278" s="67"/>
      <c r="CR278" s="67" t="b">
        <f t="shared" si="498"/>
        <v>0</v>
      </c>
      <c r="CS278" s="67" t="str">
        <f t="shared" si="492"/>
        <v xml:space="preserve">  </v>
      </c>
      <c r="CT278" s="67"/>
      <c r="CU278" s="67" t="b">
        <f t="shared" si="499"/>
        <v>0</v>
      </c>
      <c r="CV278" s="68" t="str">
        <f t="shared" si="493"/>
        <v xml:space="preserve">  </v>
      </c>
      <c r="CW278" s="145">
        <f t="shared" si="500"/>
        <v>0</v>
      </c>
      <c r="CX278" s="146">
        <f t="shared" si="501"/>
        <v>0</v>
      </c>
    </row>
    <row r="279" spans="5:102">
      <c r="E279" t="str">
        <f t="shared" si="441"/>
        <v/>
      </c>
      <c r="F279" t="str">
        <f t="shared" si="442"/>
        <v/>
      </c>
      <c r="G279" t="str">
        <f t="shared" si="443"/>
        <v/>
      </c>
      <c r="L279" s="25" t="str">
        <f t="shared" si="494"/>
        <v>:</v>
      </c>
      <c r="O279" s="25" t="str">
        <f t="shared" si="495"/>
        <v>:</v>
      </c>
      <c r="Q279" s="73">
        <f t="shared" si="444"/>
        <v>0</v>
      </c>
      <c r="R279" s="73">
        <f t="shared" si="445"/>
        <v>1</v>
      </c>
      <c r="S279" s="73">
        <f t="shared" si="446"/>
        <v>1900</v>
      </c>
      <c r="U279" s="105">
        <f t="shared" si="447"/>
        <v>0</v>
      </c>
      <c r="W279" s="106">
        <f t="shared" si="448"/>
        <v>0</v>
      </c>
      <c r="X279" s="174">
        <f t="shared" si="449"/>
        <v>0</v>
      </c>
      <c r="Y279" s="105">
        <f t="shared" si="450"/>
        <v>0</v>
      </c>
      <c r="AA279" s="106">
        <f t="shared" si="451"/>
        <v>0</v>
      </c>
      <c r="AB279" s="174">
        <f t="shared" si="452"/>
        <v>0</v>
      </c>
      <c r="AC279" s="105">
        <f t="shared" si="453"/>
        <v>0</v>
      </c>
      <c r="AE279" s="106">
        <f t="shared" si="454"/>
        <v>0</v>
      </c>
      <c r="AF279" s="174">
        <f t="shared" si="455"/>
        <v>0</v>
      </c>
      <c r="AG279" s="105">
        <f t="shared" si="456"/>
        <v>0</v>
      </c>
      <c r="AI279" s="106">
        <f t="shared" si="457"/>
        <v>0</v>
      </c>
      <c r="AJ279" s="174">
        <f t="shared" si="458"/>
        <v>0</v>
      </c>
      <c r="AK279" s="105">
        <f t="shared" si="459"/>
        <v>0</v>
      </c>
      <c r="AM279" s="106">
        <f t="shared" si="460"/>
        <v>0</v>
      </c>
      <c r="AN279" s="174">
        <f t="shared" si="461"/>
        <v>0</v>
      </c>
      <c r="AO279" s="105">
        <f t="shared" si="462"/>
        <v>0</v>
      </c>
      <c r="AQ279" s="106">
        <f t="shared" si="463"/>
        <v>0</v>
      </c>
      <c r="AR279" s="174">
        <f t="shared" si="464"/>
        <v>0</v>
      </c>
      <c r="AS279" s="105">
        <f t="shared" si="465"/>
        <v>1</v>
      </c>
      <c r="AU279" s="105">
        <f t="shared" si="466"/>
        <v>1</v>
      </c>
      <c r="AW279" s="105">
        <f t="shared" si="467"/>
        <v>0</v>
      </c>
      <c r="AY279" s="105">
        <f t="shared" si="496"/>
        <v>0</v>
      </c>
      <c r="AZ279" s="106">
        <f t="shared" si="468"/>
        <v>0</v>
      </c>
      <c r="BG279" s="42" t="b">
        <f t="shared" si="469"/>
        <v>0</v>
      </c>
      <c r="BH279" s="42" t="str">
        <f t="shared" si="470"/>
        <v xml:space="preserve">  </v>
      </c>
      <c r="BJ279" s="42" t="b">
        <f t="shared" si="471"/>
        <v>0</v>
      </c>
      <c r="BK279" s="42" t="str">
        <f t="shared" si="472"/>
        <v xml:space="preserve">  </v>
      </c>
      <c r="BM279" s="42" t="b">
        <f t="shared" si="473"/>
        <v>0</v>
      </c>
      <c r="BN279" s="42" t="str">
        <f t="shared" si="474"/>
        <v xml:space="preserve">  </v>
      </c>
      <c r="BP279" s="42" t="b">
        <f t="shared" si="475"/>
        <v>0</v>
      </c>
      <c r="BQ279" s="42" t="str">
        <f t="shared" si="476"/>
        <v xml:space="preserve">  </v>
      </c>
      <c r="BS279" s="42" t="b">
        <f t="shared" si="477"/>
        <v>0</v>
      </c>
      <c r="BT279" s="47" t="str">
        <f t="shared" si="478"/>
        <v xml:space="preserve">  </v>
      </c>
      <c r="BV279" s="38" t="b">
        <f t="shared" si="479"/>
        <v>0</v>
      </c>
      <c r="BW279" s="38" t="str">
        <f t="shared" si="480"/>
        <v xml:space="preserve">  </v>
      </c>
      <c r="BY279" s="38" t="b">
        <f t="shared" si="481"/>
        <v>0</v>
      </c>
      <c r="BZ279" s="38" t="str">
        <f t="shared" si="482"/>
        <v xml:space="preserve">  </v>
      </c>
      <c r="CB279" s="38" t="b">
        <f t="shared" si="483"/>
        <v>0</v>
      </c>
      <c r="CC279" s="38" t="str">
        <f t="shared" si="484"/>
        <v xml:space="preserve">  </v>
      </c>
      <c r="CE279" s="38" t="b">
        <f t="shared" si="485"/>
        <v>0</v>
      </c>
      <c r="CF279" s="38" t="str">
        <f t="shared" si="486"/>
        <v xml:space="preserve">  </v>
      </c>
      <c r="CH279" s="38" t="b">
        <f t="shared" si="487"/>
        <v>0</v>
      </c>
      <c r="CI279" s="39" t="str">
        <f t="shared" si="488"/>
        <v xml:space="preserve">  </v>
      </c>
      <c r="CK279" s="67"/>
      <c r="CL279" s="67" t="b">
        <f t="shared" si="497"/>
        <v>0</v>
      </c>
      <c r="CM279" s="67" t="str">
        <f t="shared" si="489"/>
        <v xml:space="preserve">  </v>
      </c>
      <c r="CN279" s="67"/>
      <c r="CO279" s="67" t="b">
        <f t="shared" si="490"/>
        <v>0</v>
      </c>
      <c r="CP279" s="67" t="str">
        <f t="shared" si="491"/>
        <v xml:space="preserve">  </v>
      </c>
      <c r="CQ279" s="67"/>
      <c r="CR279" s="67" t="b">
        <f t="shared" si="498"/>
        <v>0</v>
      </c>
      <c r="CS279" s="67" t="str">
        <f t="shared" si="492"/>
        <v xml:space="preserve">  </v>
      </c>
      <c r="CT279" s="67"/>
      <c r="CU279" s="67" t="b">
        <f t="shared" si="499"/>
        <v>0</v>
      </c>
      <c r="CV279" s="68" t="str">
        <f t="shared" si="493"/>
        <v xml:space="preserve">  </v>
      </c>
      <c r="CW279" s="145">
        <f t="shared" si="500"/>
        <v>0</v>
      </c>
      <c r="CX279" s="146">
        <f t="shared" si="501"/>
        <v>0</v>
      </c>
    </row>
    <row r="280" spans="5:102">
      <c r="E280" t="str">
        <f t="shared" si="441"/>
        <v/>
      </c>
      <c r="F280" t="str">
        <f t="shared" si="442"/>
        <v/>
      </c>
      <c r="G280" t="str">
        <f t="shared" si="443"/>
        <v/>
      </c>
      <c r="L280" s="25" t="str">
        <f t="shared" si="494"/>
        <v>:</v>
      </c>
      <c r="O280" s="25" t="str">
        <f t="shared" si="495"/>
        <v>:</v>
      </c>
      <c r="Q280" s="73">
        <f t="shared" si="444"/>
        <v>0</v>
      </c>
      <c r="R280" s="73">
        <f t="shared" si="445"/>
        <v>1</v>
      </c>
      <c r="S280" s="73">
        <f t="shared" si="446"/>
        <v>1900</v>
      </c>
      <c r="U280" s="105">
        <f t="shared" si="447"/>
        <v>0</v>
      </c>
      <c r="W280" s="106">
        <f t="shared" si="448"/>
        <v>0</v>
      </c>
      <c r="X280" s="174">
        <f t="shared" si="449"/>
        <v>0</v>
      </c>
      <c r="Y280" s="105">
        <f t="shared" si="450"/>
        <v>0</v>
      </c>
      <c r="AA280" s="106">
        <f t="shared" si="451"/>
        <v>0</v>
      </c>
      <c r="AB280" s="174">
        <f t="shared" si="452"/>
        <v>0</v>
      </c>
      <c r="AC280" s="105">
        <f t="shared" si="453"/>
        <v>0</v>
      </c>
      <c r="AE280" s="106">
        <f t="shared" si="454"/>
        <v>0</v>
      </c>
      <c r="AF280" s="174">
        <f t="shared" si="455"/>
        <v>0</v>
      </c>
      <c r="AG280" s="105">
        <f t="shared" si="456"/>
        <v>0</v>
      </c>
      <c r="AI280" s="106">
        <f t="shared" si="457"/>
        <v>0</v>
      </c>
      <c r="AJ280" s="174">
        <f t="shared" si="458"/>
        <v>0</v>
      </c>
      <c r="AK280" s="105">
        <f t="shared" si="459"/>
        <v>0</v>
      </c>
      <c r="AM280" s="106">
        <f t="shared" si="460"/>
        <v>0</v>
      </c>
      <c r="AN280" s="174">
        <f t="shared" si="461"/>
        <v>0</v>
      </c>
      <c r="AO280" s="105">
        <f t="shared" si="462"/>
        <v>0</v>
      </c>
      <c r="AQ280" s="106">
        <f t="shared" si="463"/>
        <v>0</v>
      </c>
      <c r="AR280" s="174">
        <f t="shared" si="464"/>
        <v>0</v>
      </c>
      <c r="AS280" s="105">
        <f t="shared" si="465"/>
        <v>1</v>
      </c>
      <c r="AU280" s="105">
        <f t="shared" si="466"/>
        <v>1</v>
      </c>
      <c r="AW280" s="105">
        <f t="shared" si="467"/>
        <v>0</v>
      </c>
      <c r="AY280" s="105">
        <f t="shared" si="496"/>
        <v>0</v>
      </c>
      <c r="AZ280" s="106">
        <f t="shared" si="468"/>
        <v>0</v>
      </c>
      <c r="BG280" s="42" t="b">
        <f t="shared" si="469"/>
        <v>0</v>
      </c>
      <c r="BH280" s="42" t="str">
        <f t="shared" si="470"/>
        <v xml:space="preserve">  </v>
      </c>
      <c r="BJ280" s="42" t="b">
        <f t="shared" si="471"/>
        <v>0</v>
      </c>
      <c r="BK280" s="42" t="str">
        <f t="shared" si="472"/>
        <v xml:space="preserve">  </v>
      </c>
      <c r="BM280" s="42" t="b">
        <f t="shared" si="473"/>
        <v>0</v>
      </c>
      <c r="BN280" s="42" t="str">
        <f t="shared" si="474"/>
        <v xml:space="preserve">  </v>
      </c>
      <c r="BP280" s="42" t="b">
        <f t="shared" si="475"/>
        <v>0</v>
      </c>
      <c r="BQ280" s="42" t="str">
        <f t="shared" si="476"/>
        <v xml:space="preserve">  </v>
      </c>
      <c r="BS280" s="42" t="b">
        <f t="shared" si="477"/>
        <v>0</v>
      </c>
      <c r="BT280" s="47" t="str">
        <f t="shared" si="478"/>
        <v xml:space="preserve">  </v>
      </c>
      <c r="BV280" s="38" t="b">
        <f t="shared" si="479"/>
        <v>0</v>
      </c>
      <c r="BW280" s="38" t="str">
        <f t="shared" si="480"/>
        <v xml:space="preserve">  </v>
      </c>
      <c r="BY280" s="38" t="b">
        <f t="shared" si="481"/>
        <v>0</v>
      </c>
      <c r="BZ280" s="38" t="str">
        <f t="shared" si="482"/>
        <v xml:space="preserve">  </v>
      </c>
      <c r="CB280" s="38" t="b">
        <f t="shared" si="483"/>
        <v>0</v>
      </c>
      <c r="CC280" s="38" t="str">
        <f t="shared" si="484"/>
        <v xml:space="preserve">  </v>
      </c>
      <c r="CE280" s="38" t="b">
        <f t="shared" si="485"/>
        <v>0</v>
      </c>
      <c r="CF280" s="38" t="str">
        <f t="shared" si="486"/>
        <v xml:space="preserve">  </v>
      </c>
      <c r="CH280" s="38" t="b">
        <f t="shared" si="487"/>
        <v>0</v>
      </c>
      <c r="CI280" s="39" t="str">
        <f t="shared" si="488"/>
        <v xml:space="preserve">  </v>
      </c>
      <c r="CK280" s="67"/>
      <c r="CL280" s="67" t="b">
        <f t="shared" si="497"/>
        <v>0</v>
      </c>
      <c r="CM280" s="67" t="str">
        <f t="shared" si="489"/>
        <v xml:space="preserve">  </v>
      </c>
      <c r="CN280" s="67"/>
      <c r="CO280" s="67" t="b">
        <f t="shared" si="490"/>
        <v>0</v>
      </c>
      <c r="CP280" s="67" t="str">
        <f t="shared" si="491"/>
        <v xml:space="preserve">  </v>
      </c>
      <c r="CQ280" s="67"/>
      <c r="CR280" s="67" t="b">
        <f t="shared" si="498"/>
        <v>0</v>
      </c>
      <c r="CS280" s="67" t="str">
        <f t="shared" si="492"/>
        <v xml:space="preserve">  </v>
      </c>
      <c r="CT280" s="67"/>
      <c r="CU280" s="67" t="b">
        <f t="shared" si="499"/>
        <v>0</v>
      </c>
      <c r="CV280" s="68" t="str">
        <f t="shared" si="493"/>
        <v xml:space="preserve">  </v>
      </c>
      <c r="CW280" s="145">
        <f t="shared" si="500"/>
        <v>0</v>
      </c>
      <c r="CX280" s="146">
        <f t="shared" si="501"/>
        <v>0</v>
      </c>
    </row>
    <row r="281" spans="5:102">
      <c r="E281" t="str">
        <f t="shared" si="441"/>
        <v/>
      </c>
      <c r="F281" t="str">
        <f t="shared" si="442"/>
        <v/>
      </c>
      <c r="G281" t="str">
        <f t="shared" si="443"/>
        <v/>
      </c>
      <c r="L281" s="25" t="str">
        <f t="shared" si="494"/>
        <v>:</v>
      </c>
      <c r="O281" s="25" t="str">
        <f t="shared" si="495"/>
        <v>:</v>
      </c>
      <c r="Q281" s="73">
        <f t="shared" si="444"/>
        <v>0</v>
      </c>
      <c r="R281" s="73">
        <f t="shared" si="445"/>
        <v>1</v>
      </c>
      <c r="S281" s="73">
        <f t="shared" si="446"/>
        <v>1900</v>
      </c>
      <c r="U281" s="105">
        <f t="shared" si="447"/>
        <v>0</v>
      </c>
      <c r="W281" s="106">
        <f t="shared" si="448"/>
        <v>0</v>
      </c>
      <c r="X281" s="174">
        <f t="shared" si="449"/>
        <v>0</v>
      </c>
      <c r="Y281" s="105">
        <f t="shared" si="450"/>
        <v>0</v>
      </c>
      <c r="AA281" s="106">
        <f t="shared" si="451"/>
        <v>0</v>
      </c>
      <c r="AB281" s="174">
        <f t="shared" si="452"/>
        <v>0</v>
      </c>
      <c r="AC281" s="105">
        <f t="shared" si="453"/>
        <v>0</v>
      </c>
      <c r="AE281" s="106">
        <f t="shared" si="454"/>
        <v>0</v>
      </c>
      <c r="AF281" s="174">
        <f t="shared" si="455"/>
        <v>0</v>
      </c>
      <c r="AG281" s="105">
        <f t="shared" si="456"/>
        <v>0</v>
      </c>
      <c r="AI281" s="106">
        <f t="shared" si="457"/>
        <v>0</v>
      </c>
      <c r="AJ281" s="174">
        <f t="shared" si="458"/>
        <v>0</v>
      </c>
      <c r="AK281" s="105">
        <f t="shared" si="459"/>
        <v>0</v>
      </c>
      <c r="AM281" s="106">
        <f t="shared" si="460"/>
        <v>0</v>
      </c>
      <c r="AN281" s="174">
        <f t="shared" si="461"/>
        <v>0</v>
      </c>
      <c r="AO281" s="105">
        <f t="shared" si="462"/>
        <v>0</v>
      </c>
      <c r="AQ281" s="106">
        <f t="shared" si="463"/>
        <v>0</v>
      </c>
      <c r="AR281" s="174">
        <f t="shared" si="464"/>
        <v>0</v>
      </c>
      <c r="AS281" s="105">
        <f t="shared" si="465"/>
        <v>1</v>
      </c>
      <c r="AU281" s="105">
        <f t="shared" si="466"/>
        <v>1</v>
      </c>
      <c r="AW281" s="105">
        <f t="shared" si="467"/>
        <v>0</v>
      </c>
      <c r="AY281" s="105">
        <f t="shared" si="496"/>
        <v>0</v>
      </c>
      <c r="AZ281" s="106">
        <f t="shared" si="468"/>
        <v>0</v>
      </c>
      <c r="BG281" s="42" t="b">
        <f t="shared" si="469"/>
        <v>0</v>
      </c>
      <c r="BH281" s="42" t="str">
        <f t="shared" si="470"/>
        <v xml:space="preserve">  </v>
      </c>
      <c r="BJ281" s="42" t="b">
        <f t="shared" si="471"/>
        <v>0</v>
      </c>
      <c r="BK281" s="42" t="str">
        <f t="shared" si="472"/>
        <v xml:space="preserve">  </v>
      </c>
      <c r="BM281" s="42" t="b">
        <f t="shared" si="473"/>
        <v>0</v>
      </c>
      <c r="BN281" s="42" t="str">
        <f t="shared" si="474"/>
        <v xml:space="preserve">  </v>
      </c>
      <c r="BP281" s="42" t="b">
        <f t="shared" si="475"/>
        <v>0</v>
      </c>
      <c r="BQ281" s="42" t="str">
        <f t="shared" si="476"/>
        <v xml:space="preserve">  </v>
      </c>
      <c r="BS281" s="42" t="b">
        <f t="shared" si="477"/>
        <v>0</v>
      </c>
      <c r="BT281" s="47" t="str">
        <f t="shared" si="478"/>
        <v xml:space="preserve">  </v>
      </c>
      <c r="BV281" s="38" t="b">
        <f t="shared" si="479"/>
        <v>0</v>
      </c>
      <c r="BW281" s="38" t="str">
        <f t="shared" si="480"/>
        <v xml:space="preserve">  </v>
      </c>
      <c r="BY281" s="38" t="b">
        <f t="shared" si="481"/>
        <v>0</v>
      </c>
      <c r="BZ281" s="38" t="str">
        <f t="shared" si="482"/>
        <v xml:space="preserve">  </v>
      </c>
      <c r="CB281" s="38" t="b">
        <f t="shared" si="483"/>
        <v>0</v>
      </c>
      <c r="CC281" s="38" t="str">
        <f t="shared" si="484"/>
        <v xml:space="preserve">  </v>
      </c>
      <c r="CE281" s="38" t="b">
        <f t="shared" si="485"/>
        <v>0</v>
      </c>
      <c r="CF281" s="38" t="str">
        <f t="shared" si="486"/>
        <v xml:space="preserve">  </v>
      </c>
      <c r="CH281" s="38" t="b">
        <f t="shared" si="487"/>
        <v>0</v>
      </c>
      <c r="CI281" s="39" t="str">
        <f t="shared" si="488"/>
        <v xml:space="preserve">  </v>
      </c>
      <c r="CK281" s="67"/>
      <c r="CL281" s="67" t="b">
        <f t="shared" si="497"/>
        <v>0</v>
      </c>
      <c r="CM281" s="67" t="str">
        <f t="shared" si="489"/>
        <v xml:space="preserve">  </v>
      </c>
      <c r="CN281" s="67"/>
      <c r="CO281" s="67" t="b">
        <f t="shared" si="490"/>
        <v>0</v>
      </c>
      <c r="CP281" s="67" t="str">
        <f t="shared" si="491"/>
        <v xml:space="preserve">  </v>
      </c>
      <c r="CQ281" s="67"/>
      <c r="CR281" s="67" t="b">
        <f t="shared" si="498"/>
        <v>0</v>
      </c>
      <c r="CS281" s="67" t="str">
        <f t="shared" si="492"/>
        <v xml:space="preserve">  </v>
      </c>
      <c r="CT281" s="67"/>
      <c r="CU281" s="67" t="b">
        <f t="shared" si="499"/>
        <v>0</v>
      </c>
      <c r="CV281" s="68" t="str">
        <f t="shared" si="493"/>
        <v xml:space="preserve">  </v>
      </c>
      <c r="CW281" s="145">
        <f t="shared" si="500"/>
        <v>0</v>
      </c>
      <c r="CX281" s="146">
        <f t="shared" si="501"/>
        <v>0</v>
      </c>
    </row>
    <row r="282" spans="5:102">
      <c r="E282" t="str">
        <f t="shared" si="441"/>
        <v/>
      </c>
      <c r="F282" t="str">
        <f t="shared" si="442"/>
        <v/>
      </c>
      <c r="G282" t="str">
        <f t="shared" si="443"/>
        <v/>
      </c>
      <c r="L282" s="25" t="str">
        <f t="shared" si="494"/>
        <v>:</v>
      </c>
      <c r="O282" s="25" t="str">
        <f t="shared" si="495"/>
        <v>:</v>
      </c>
      <c r="Q282" s="73">
        <f t="shared" si="444"/>
        <v>0</v>
      </c>
      <c r="R282" s="73">
        <f t="shared" si="445"/>
        <v>1</v>
      </c>
      <c r="S282" s="73">
        <f t="shared" si="446"/>
        <v>1900</v>
      </c>
      <c r="U282" s="105">
        <f t="shared" si="447"/>
        <v>0</v>
      </c>
      <c r="W282" s="106">
        <f t="shared" si="448"/>
        <v>0</v>
      </c>
      <c r="X282" s="174">
        <f t="shared" si="449"/>
        <v>0</v>
      </c>
      <c r="Y282" s="105">
        <f t="shared" si="450"/>
        <v>0</v>
      </c>
      <c r="AA282" s="106">
        <f t="shared" si="451"/>
        <v>0</v>
      </c>
      <c r="AB282" s="174">
        <f t="shared" si="452"/>
        <v>0</v>
      </c>
      <c r="AC282" s="105">
        <f t="shared" si="453"/>
        <v>0</v>
      </c>
      <c r="AE282" s="106">
        <f t="shared" si="454"/>
        <v>0</v>
      </c>
      <c r="AF282" s="174">
        <f t="shared" si="455"/>
        <v>0</v>
      </c>
      <c r="AG282" s="105">
        <f t="shared" si="456"/>
        <v>0</v>
      </c>
      <c r="AI282" s="106">
        <f t="shared" si="457"/>
        <v>0</v>
      </c>
      <c r="AJ282" s="174">
        <f t="shared" si="458"/>
        <v>0</v>
      </c>
      <c r="AK282" s="105">
        <f t="shared" si="459"/>
        <v>0</v>
      </c>
      <c r="AM282" s="106">
        <f t="shared" si="460"/>
        <v>0</v>
      </c>
      <c r="AN282" s="174">
        <f t="shared" si="461"/>
        <v>0</v>
      </c>
      <c r="AO282" s="105">
        <f t="shared" si="462"/>
        <v>0</v>
      </c>
      <c r="AQ282" s="106">
        <f t="shared" si="463"/>
        <v>0</v>
      </c>
      <c r="AR282" s="174">
        <f t="shared" si="464"/>
        <v>0</v>
      </c>
      <c r="AS282" s="105">
        <f t="shared" si="465"/>
        <v>1</v>
      </c>
      <c r="AU282" s="105">
        <f t="shared" si="466"/>
        <v>1</v>
      </c>
      <c r="AW282" s="105">
        <f t="shared" si="467"/>
        <v>0</v>
      </c>
      <c r="AY282" s="105">
        <f t="shared" si="496"/>
        <v>0</v>
      </c>
      <c r="AZ282" s="106">
        <f t="shared" si="468"/>
        <v>0</v>
      </c>
      <c r="BG282" s="42" t="b">
        <f t="shared" si="469"/>
        <v>0</v>
      </c>
      <c r="BH282" s="42" t="str">
        <f t="shared" si="470"/>
        <v xml:space="preserve">  </v>
      </c>
      <c r="BJ282" s="42" t="b">
        <f t="shared" si="471"/>
        <v>0</v>
      </c>
      <c r="BK282" s="42" t="str">
        <f t="shared" si="472"/>
        <v xml:space="preserve">  </v>
      </c>
      <c r="BM282" s="42" t="b">
        <f t="shared" si="473"/>
        <v>0</v>
      </c>
      <c r="BN282" s="42" t="str">
        <f t="shared" si="474"/>
        <v xml:space="preserve">  </v>
      </c>
      <c r="BP282" s="42" t="b">
        <f t="shared" si="475"/>
        <v>0</v>
      </c>
      <c r="BQ282" s="42" t="str">
        <f t="shared" si="476"/>
        <v xml:space="preserve">  </v>
      </c>
      <c r="BS282" s="42" t="b">
        <f t="shared" si="477"/>
        <v>0</v>
      </c>
      <c r="BT282" s="47" t="str">
        <f t="shared" si="478"/>
        <v xml:space="preserve">  </v>
      </c>
      <c r="BV282" s="38" t="b">
        <f t="shared" si="479"/>
        <v>0</v>
      </c>
      <c r="BW282" s="38" t="str">
        <f t="shared" si="480"/>
        <v xml:space="preserve">  </v>
      </c>
      <c r="BY282" s="38" t="b">
        <f t="shared" si="481"/>
        <v>0</v>
      </c>
      <c r="BZ282" s="38" t="str">
        <f t="shared" si="482"/>
        <v xml:space="preserve">  </v>
      </c>
      <c r="CB282" s="38" t="b">
        <f t="shared" si="483"/>
        <v>0</v>
      </c>
      <c r="CC282" s="38" t="str">
        <f t="shared" si="484"/>
        <v xml:space="preserve">  </v>
      </c>
      <c r="CE282" s="38" t="b">
        <f t="shared" si="485"/>
        <v>0</v>
      </c>
      <c r="CF282" s="38" t="str">
        <f t="shared" si="486"/>
        <v xml:space="preserve">  </v>
      </c>
      <c r="CH282" s="38" t="b">
        <f t="shared" si="487"/>
        <v>0</v>
      </c>
      <c r="CI282" s="39" t="str">
        <f t="shared" si="488"/>
        <v xml:space="preserve">  </v>
      </c>
      <c r="CK282" s="67"/>
      <c r="CL282" s="67" t="b">
        <f t="shared" si="497"/>
        <v>0</v>
      </c>
      <c r="CM282" s="67" t="str">
        <f t="shared" si="489"/>
        <v xml:space="preserve">  </v>
      </c>
      <c r="CN282" s="67"/>
      <c r="CO282" s="67" t="b">
        <f t="shared" si="490"/>
        <v>0</v>
      </c>
      <c r="CP282" s="67" t="str">
        <f t="shared" si="491"/>
        <v xml:space="preserve">  </v>
      </c>
      <c r="CQ282" s="67"/>
      <c r="CR282" s="67" t="b">
        <f t="shared" si="498"/>
        <v>0</v>
      </c>
      <c r="CS282" s="67" t="str">
        <f t="shared" si="492"/>
        <v xml:space="preserve">  </v>
      </c>
      <c r="CT282" s="67"/>
      <c r="CU282" s="67" t="b">
        <f t="shared" si="499"/>
        <v>0</v>
      </c>
      <c r="CV282" s="68" t="str">
        <f t="shared" si="493"/>
        <v xml:space="preserve">  </v>
      </c>
      <c r="CW282" s="145">
        <f t="shared" si="500"/>
        <v>0</v>
      </c>
      <c r="CX282" s="146">
        <f t="shared" si="501"/>
        <v>0</v>
      </c>
    </row>
    <row r="283" spans="5:102">
      <c r="E283" t="str">
        <f t="shared" si="441"/>
        <v/>
      </c>
      <c r="F283" t="str">
        <f t="shared" si="442"/>
        <v/>
      </c>
      <c r="G283" t="str">
        <f t="shared" si="443"/>
        <v/>
      </c>
      <c r="L283" s="25" t="str">
        <f t="shared" si="494"/>
        <v>:</v>
      </c>
      <c r="O283" s="25" t="str">
        <f t="shared" si="495"/>
        <v>:</v>
      </c>
      <c r="Q283" s="73">
        <f t="shared" si="444"/>
        <v>0</v>
      </c>
      <c r="R283" s="73">
        <f t="shared" si="445"/>
        <v>1</v>
      </c>
      <c r="S283" s="73">
        <f t="shared" si="446"/>
        <v>1900</v>
      </c>
      <c r="U283" s="105">
        <f t="shared" si="447"/>
        <v>0</v>
      </c>
      <c r="W283" s="106">
        <f t="shared" si="448"/>
        <v>0</v>
      </c>
      <c r="X283" s="174">
        <f t="shared" si="449"/>
        <v>0</v>
      </c>
      <c r="Y283" s="105">
        <f t="shared" si="450"/>
        <v>0</v>
      </c>
      <c r="AA283" s="106">
        <f t="shared" si="451"/>
        <v>0</v>
      </c>
      <c r="AB283" s="174">
        <f t="shared" si="452"/>
        <v>0</v>
      </c>
      <c r="AC283" s="105">
        <f t="shared" si="453"/>
        <v>0</v>
      </c>
      <c r="AE283" s="106">
        <f t="shared" si="454"/>
        <v>0</v>
      </c>
      <c r="AF283" s="174">
        <f t="shared" si="455"/>
        <v>0</v>
      </c>
      <c r="AG283" s="105">
        <f t="shared" si="456"/>
        <v>0</v>
      </c>
      <c r="AI283" s="106">
        <f t="shared" si="457"/>
        <v>0</v>
      </c>
      <c r="AJ283" s="174">
        <f t="shared" si="458"/>
        <v>0</v>
      </c>
      <c r="AK283" s="105">
        <f t="shared" si="459"/>
        <v>0</v>
      </c>
      <c r="AM283" s="106">
        <f t="shared" si="460"/>
        <v>0</v>
      </c>
      <c r="AN283" s="174">
        <f t="shared" si="461"/>
        <v>0</v>
      </c>
      <c r="AO283" s="105">
        <f t="shared" si="462"/>
        <v>0</v>
      </c>
      <c r="AQ283" s="106">
        <f t="shared" si="463"/>
        <v>0</v>
      </c>
      <c r="AR283" s="174">
        <f t="shared" si="464"/>
        <v>0</v>
      </c>
      <c r="AS283" s="105">
        <f t="shared" si="465"/>
        <v>1</v>
      </c>
      <c r="AU283" s="105">
        <f t="shared" si="466"/>
        <v>1</v>
      </c>
      <c r="AW283" s="105">
        <f t="shared" si="467"/>
        <v>0</v>
      </c>
      <c r="AY283" s="105">
        <f t="shared" si="496"/>
        <v>0</v>
      </c>
      <c r="AZ283" s="106">
        <f t="shared" si="468"/>
        <v>0</v>
      </c>
      <c r="BG283" s="42" t="b">
        <f t="shared" si="469"/>
        <v>0</v>
      </c>
      <c r="BH283" s="42" t="str">
        <f t="shared" si="470"/>
        <v xml:space="preserve">  </v>
      </c>
      <c r="BJ283" s="42" t="b">
        <f t="shared" si="471"/>
        <v>0</v>
      </c>
      <c r="BK283" s="42" t="str">
        <f t="shared" si="472"/>
        <v xml:space="preserve">  </v>
      </c>
      <c r="BM283" s="42" t="b">
        <f t="shared" si="473"/>
        <v>0</v>
      </c>
      <c r="BN283" s="42" t="str">
        <f t="shared" si="474"/>
        <v xml:space="preserve">  </v>
      </c>
      <c r="BP283" s="42" t="b">
        <f t="shared" si="475"/>
        <v>0</v>
      </c>
      <c r="BQ283" s="42" t="str">
        <f t="shared" si="476"/>
        <v xml:space="preserve">  </v>
      </c>
      <c r="BS283" s="42" t="b">
        <f t="shared" si="477"/>
        <v>0</v>
      </c>
      <c r="BT283" s="47" t="str">
        <f t="shared" si="478"/>
        <v xml:space="preserve">  </v>
      </c>
      <c r="BV283" s="38" t="b">
        <f t="shared" si="479"/>
        <v>0</v>
      </c>
      <c r="BW283" s="38" t="str">
        <f t="shared" si="480"/>
        <v xml:space="preserve">  </v>
      </c>
      <c r="BY283" s="38" t="b">
        <f t="shared" si="481"/>
        <v>0</v>
      </c>
      <c r="BZ283" s="38" t="str">
        <f t="shared" si="482"/>
        <v xml:space="preserve">  </v>
      </c>
      <c r="CB283" s="38" t="b">
        <f t="shared" si="483"/>
        <v>0</v>
      </c>
      <c r="CC283" s="38" t="str">
        <f t="shared" si="484"/>
        <v xml:space="preserve">  </v>
      </c>
      <c r="CE283" s="38" t="b">
        <f t="shared" si="485"/>
        <v>0</v>
      </c>
      <c r="CF283" s="38" t="str">
        <f t="shared" si="486"/>
        <v xml:space="preserve">  </v>
      </c>
      <c r="CH283" s="38" t="b">
        <f t="shared" si="487"/>
        <v>0</v>
      </c>
      <c r="CI283" s="39" t="str">
        <f t="shared" si="488"/>
        <v xml:space="preserve">  </v>
      </c>
      <c r="CK283" s="67"/>
      <c r="CL283" s="67" t="b">
        <f t="shared" si="497"/>
        <v>0</v>
      </c>
      <c r="CM283" s="67" t="str">
        <f t="shared" si="489"/>
        <v xml:space="preserve">  </v>
      </c>
      <c r="CN283" s="67"/>
      <c r="CO283" s="67" t="b">
        <f t="shared" si="490"/>
        <v>0</v>
      </c>
      <c r="CP283" s="67" t="str">
        <f t="shared" si="491"/>
        <v xml:space="preserve">  </v>
      </c>
      <c r="CQ283" s="67"/>
      <c r="CR283" s="67" t="b">
        <f t="shared" si="498"/>
        <v>0</v>
      </c>
      <c r="CS283" s="67" t="str">
        <f t="shared" si="492"/>
        <v xml:space="preserve">  </v>
      </c>
      <c r="CT283" s="67"/>
      <c r="CU283" s="67" t="b">
        <f t="shared" si="499"/>
        <v>0</v>
      </c>
      <c r="CV283" s="68" t="str">
        <f t="shared" si="493"/>
        <v xml:space="preserve">  </v>
      </c>
      <c r="CW283" s="145">
        <f t="shared" si="500"/>
        <v>0</v>
      </c>
      <c r="CX283" s="146">
        <f t="shared" si="501"/>
        <v>0</v>
      </c>
    </row>
    <row r="284" spans="5:102">
      <c r="E284" t="str">
        <f t="shared" si="441"/>
        <v/>
      </c>
      <c r="F284" t="str">
        <f t="shared" si="442"/>
        <v/>
      </c>
      <c r="G284" t="str">
        <f t="shared" si="443"/>
        <v/>
      </c>
      <c r="L284" s="25" t="str">
        <f t="shared" si="494"/>
        <v>:</v>
      </c>
      <c r="O284" s="25" t="str">
        <f t="shared" si="495"/>
        <v>:</v>
      </c>
      <c r="Q284" s="73">
        <f t="shared" si="444"/>
        <v>0</v>
      </c>
      <c r="R284" s="73">
        <f t="shared" si="445"/>
        <v>1</v>
      </c>
      <c r="S284" s="73">
        <f t="shared" si="446"/>
        <v>1900</v>
      </c>
      <c r="U284" s="105">
        <f t="shared" si="447"/>
        <v>0</v>
      </c>
      <c r="W284" s="106">
        <f t="shared" si="448"/>
        <v>0</v>
      </c>
      <c r="X284" s="174">
        <f t="shared" si="449"/>
        <v>0</v>
      </c>
      <c r="Y284" s="105">
        <f t="shared" si="450"/>
        <v>0</v>
      </c>
      <c r="AA284" s="106">
        <f t="shared" si="451"/>
        <v>0</v>
      </c>
      <c r="AB284" s="174">
        <f t="shared" si="452"/>
        <v>0</v>
      </c>
      <c r="AC284" s="105">
        <f t="shared" si="453"/>
        <v>0</v>
      </c>
      <c r="AE284" s="106">
        <f t="shared" si="454"/>
        <v>0</v>
      </c>
      <c r="AF284" s="174">
        <f t="shared" si="455"/>
        <v>0</v>
      </c>
      <c r="AG284" s="105">
        <f t="shared" si="456"/>
        <v>0</v>
      </c>
      <c r="AI284" s="106">
        <f t="shared" si="457"/>
        <v>0</v>
      </c>
      <c r="AJ284" s="174">
        <f t="shared" si="458"/>
        <v>0</v>
      </c>
      <c r="AK284" s="105">
        <f t="shared" si="459"/>
        <v>0</v>
      </c>
      <c r="AM284" s="106">
        <f t="shared" si="460"/>
        <v>0</v>
      </c>
      <c r="AN284" s="174">
        <f t="shared" si="461"/>
        <v>0</v>
      </c>
      <c r="AO284" s="105">
        <f t="shared" si="462"/>
        <v>0</v>
      </c>
      <c r="AQ284" s="106">
        <f t="shared" si="463"/>
        <v>0</v>
      </c>
      <c r="AR284" s="174">
        <f t="shared" si="464"/>
        <v>0</v>
      </c>
      <c r="AS284" s="105">
        <f t="shared" si="465"/>
        <v>1</v>
      </c>
      <c r="AU284" s="105">
        <f t="shared" si="466"/>
        <v>1</v>
      </c>
      <c r="AW284" s="105">
        <f t="shared" si="467"/>
        <v>0</v>
      </c>
      <c r="AY284" s="105">
        <f t="shared" si="496"/>
        <v>0</v>
      </c>
      <c r="AZ284" s="106">
        <f t="shared" si="468"/>
        <v>0</v>
      </c>
      <c r="BG284" s="42" t="b">
        <f t="shared" si="469"/>
        <v>0</v>
      </c>
      <c r="BH284" s="42" t="str">
        <f t="shared" si="470"/>
        <v xml:space="preserve">  </v>
      </c>
      <c r="BJ284" s="42" t="b">
        <f t="shared" si="471"/>
        <v>0</v>
      </c>
      <c r="BK284" s="42" t="str">
        <f t="shared" si="472"/>
        <v xml:space="preserve">  </v>
      </c>
      <c r="BM284" s="42" t="b">
        <f t="shared" si="473"/>
        <v>0</v>
      </c>
      <c r="BN284" s="42" t="str">
        <f t="shared" si="474"/>
        <v xml:space="preserve">  </v>
      </c>
      <c r="BP284" s="42" t="b">
        <f t="shared" si="475"/>
        <v>0</v>
      </c>
      <c r="BQ284" s="42" t="str">
        <f t="shared" si="476"/>
        <v xml:space="preserve">  </v>
      </c>
      <c r="BS284" s="42" t="b">
        <f t="shared" si="477"/>
        <v>0</v>
      </c>
      <c r="BT284" s="47" t="str">
        <f t="shared" si="478"/>
        <v xml:space="preserve">  </v>
      </c>
      <c r="BV284" s="38" t="b">
        <f t="shared" si="479"/>
        <v>0</v>
      </c>
      <c r="BW284" s="38" t="str">
        <f t="shared" si="480"/>
        <v xml:space="preserve">  </v>
      </c>
      <c r="BY284" s="38" t="b">
        <f t="shared" si="481"/>
        <v>0</v>
      </c>
      <c r="BZ284" s="38" t="str">
        <f t="shared" si="482"/>
        <v xml:space="preserve">  </v>
      </c>
      <c r="CB284" s="38" t="b">
        <f t="shared" si="483"/>
        <v>0</v>
      </c>
      <c r="CC284" s="38" t="str">
        <f t="shared" si="484"/>
        <v xml:space="preserve">  </v>
      </c>
      <c r="CE284" s="38" t="b">
        <f t="shared" si="485"/>
        <v>0</v>
      </c>
      <c r="CF284" s="38" t="str">
        <f t="shared" si="486"/>
        <v xml:space="preserve">  </v>
      </c>
      <c r="CH284" s="38" t="b">
        <f t="shared" si="487"/>
        <v>0</v>
      </c>
      <c r="CI284" s="39" t="str">
        <f t="shared" si="488"/>
        <v xml:space="preserve">  </v>
      </c>
      <c r="CK284" s="67"/>
      <c r="CL284" s="67" t="b">
        <f t="shared" si="497"/>
        <v>0</v>
      </c>
      <c r="CM284" s="67" t="str">
        <f t="shared" si="489"/>
        <v xml:space="preserve">  </v>
      </c>
      <c r="CN284" s="67"/>
      <c r="CO284" s="67" t="b">
        <f t="shared" si="490"/>
        <v>0</v>
      </c>
      <c r="CP284" s="67" t="str">
        <f t="shared" si="491"/>
        <v xml:space="preserve">  </v>
      </c>
      <c r="CQ284" s="67"/>
      <c r="CR284" s="67" t="b">
        <f t="shared" si="498"/>
        <v>0</v>
      </c>
      <c r="CS284" s="67" t="str">
        <f t="shared" si="492"/>
        <v xml:space="preserve">  </v>
      </c>
      <c r="CT284" s="67"/>
      <c r="CU284" s="67" t="b">
        <f t="shared" si="499"/>
        <v>0</v>
      </c>
      <c r="CV284" s="68" t="str">
        <f t="shared" si="493"/>
        <v xml:space="preserve">  </v>
      </c>
      <c r="CW284" s="145">
        <f t="shared" si="500"/>
        <v>0</v>
      </c>
      <c r="CX284" s="146">
        <f t="shared" si="501"/>
        <v>0</v>
      </c>
    </row>
    <row r="285" spans="5:102">
      <c r="E285" t="str">
        <f t="shared" si="441"/>
        <v/>
      </c>
      <c r="F285" t="str">
        <f t="shared" si="442"/>
        <v/>
      </c>
      <c r="G285" t="str">
        <f t="shared" si="443"/>
        <v/>
      </c>
      <c r="L285" s="25" t="str">
        <f t="shared" si="494"/>
        <v>:</v>
      </c>
      <c r="O285" s="25" t="str">
        <f t="shared" si="495"/>
        <v>:</v>
      </c>
      <c r="Q285" s="73">
        <f t="shared" si="444"/>
        <v>0</v>
      </c>
      <c r="R285" s="73">
        <f t="shared" si="445"/>
        <v>1</v>
      </c>
      <c r="S285" s="73">
        <f t="shared" si="446"/>
        <v>1900</v>
      </c>
      <c r="U285" s="105">
        <f t="shared" si="447"/>
        <v>0</v>
      </c>
      <c r="W285" s="106">
        <f t="shared" si="448"/>
        <v>0</v>
      </c>
      <c r="X285" s="174">
        <f t="shared" si="449"/>
        <v>0</v>
      </c>
      <c r="Y285" s="105">
        <f t="shared" si="450"/>
        <v>0</v>
      </c>
      <c r="AA285" s="106">
        <f t="shared" si="451"/>
        <v>0</v>
      </c>
      <c r="AB285" s="174">
        <f t="shared" si="452"/>
        <v>0</v>
      </c>
      <c r="AC285" s="105">
        <f t="shared" si="453"/>
        <v>0</v>
      </c>
      <c r="AE285" s="106">
        <f t="shared" si="454"/>
        <v>0</v>
      </c>
      <c r="AF285" s="174">
        <f t="shared" si="455"/>
        <v>0</v>
      </c>
      <c r="AG285" s="105">
        <f t="shared" si="456"/>
        <v>0</v>
      </c>
      <c r="AI285" s="106">
        <f t="shared" si="457"/>
        <v>0</v>
      </c>
      <c r="AJ285" s="174">
        <f t="shared" si="458"/>
        <v>0</v>
      </c>
      <c r="AK285" s="105">
        <f t="shared" si="459"/>
        <v>0</v>
      </c>
      <c r="AM285" s="106">
        <f t="shared" si="460"/>
        <v>0</v>
      </c>
      <c r="AN285" s="174">
        <f t="shared" si="461"/>
        <v>0</v>
      </c>
      <c r="AO285" s="105">
        <f t="shared" si="462"/>
        <v>0</v>
      </c>
      <c r="AQ285" s="106">
        <f t="shared" si="463"/>
        <v>0</v>
      </c>
      <c r="AR285" s="174">
        <f t="shared" si="464"/>
        <v>0</v>
      </c>
      <c r="AS285" s="105">
        <f t="shared" si="465"/>
        <v>1</v>
      </c>
      <c r="AU285" s="105">
        <f t="shared" si="466"/>
        <v>1</v>
      </c>
      <c r="AW285" s="105">
        <f t="shared" si="467"/>
        <v>0</v>
      </c>
      <c r="AY285" s="105">
        <f t="shared" si="496"/>
        <v>0</v>
      </c>
      <c r="AZ285" s="106">
        <f t="shared" si="468"/>
        <v>0</v>
      </c>
      <c r="BG285" s="42" t="b">
        <f t="shared" si="469"/>
        <v>0</v>
      </c>
      <c r="BH285" s="42" t="str">
        <f t="shared" si="470"/>
        <v xml:space="preserve">  </v>
      </c>
      <c r="BJ285" s="42" t="b">
        <f t="shared" si="471"/>
        <v>0</v>
      </c>
      <c r="BK285" s="42" t="str">
        <f t="shared" si="472"/>
        <v xml:space="preserve">  </v>
      </c>
      <c r="BM285" s="42" t="b">
        <f t="shared" si="473"/>
        <v>0</v>
      </c>
      <c r="BN285" s="42" t="str">
        <f t="shared" si="474"/>
        <v xml:space="preserve">  </v>
      </c>
      <c r="BP285" s="42" t="b">
        <f t="shared" si="475"/>
        <v>0</v>
      </c>
      <c r="BQ285" s="42" t="str">
        <f t="shared" si="476"/>
        <v xml:space="preserve">  </v>
      </c>
      <c r="BS285" s="42" t="b">
        <f t="shared" si="477"/>
        <v>0</v>
      </c>
      <c r="BT285" s="47" t="str">
        <f t="shared" si="478"/>
        <v xml:space="preserve">  </v>
      </c>
      <c r="BV285" s="38" t="b">
        <f t="shared" si="479"/>
        <v>0</v>
      </c>
      <c r="BW285" s="38" t="str">
        <f t="shared" si="480"/>
        <v xml:space="preserve">  </v>
      </c>
      <c r="BY285" s="38" t="b">
        <f t="shared" si="481"/>
        <v>0</v>
      </c>
      <c r="BZ285" s="38" t="str">
        <f t="shared" si="482"/>
        <v xml:space="preserve">  </v>
      </c>
      <c r="CB285" s="38" t="b">
        <f t="shared" si="483"/>
        <v>0</v>
      </c>
      <c r="CC285" s="38" t="str">
        <f t="shared" si="484"/>
        <v xml:space="preserve">  </v>
      </c>
      <c r="CE285" s="38" t="b">
        <f t="shared" si="485"/>
        <v>0</v>
      </c>
      <c r="CF285" s="38" t="str">
        <f t="shared" si="486"/>
        <v xml:space="preserve">  </v>
      </c>
      <c r="CH285" s="38" t="b">
        <f t="shared" si="487"/>
        <v>0</v>
      </c>
      <c r="CI285" s="39" t="str">
        <f t="shared" si="488"/>
        <v xml:space="preserve">  </v>
      </c>
      <c r="CK285" s="67"/>
      <c r="CL285" s="67" t="b">
        <f t="shared" si="497"/>
        <v>0</v>
      </c>
      <c r="CM285" s="67" t="str">
        <f t="shared" si="489"/>
        <v xml:space="preserve">  </v>
      </c>
      <c r="CN285" s="67"/>
      <c r="CO285" s="67" t="b">
        <f t="shared" si="490"/>
        <v>0</v>
      </c>
      <c r="CP285" s="67" t="str">
        <f t="shared" si="491"/>
        <v xml:space="preserve">  </v>
      </c>
      <c r="CQ285" s="67"/>
      <c r="CR285" s="67" t="b">
        <f t="shared" si="498"/>
        <v>0</v>
      </c>
      <c r="CS285" s="67" t="str">
        <f t="shared" si="492"/>
        <v xml:space="preserve">  </v>
      </c>
      <c r="CT285" s="67"/>
      <c r="CU285" s="67" t="b">
        <f t="shared" si="499"/>
        <v>0</v>
      </c>
      <c r="CV285" s="68" t="str">
        <f t="shared" si="493"/>
        <v xml:space="preserve">  </v>
      </c>
      <c r="CW285" s="145">
        <f t="shared" si="500"/>
        <v>0</v>
      </c>
      <c r="CX285" s="146">
        <f t="shared" si="501"/>
        <v>0</v>
      </c>
    </row>
    <row r="286" spans="5:102">
      <c r="E286" t="str">
        <f t="shared" si="441"/>
        <v/>
      </c>
      <c r="F286" t="str">
        <f t="shared" si="442"/>
        <v/>
      </c>
      <c r="G286" t="str">
        <f t="shared" si="443"/>
        <v/>
      </c>
      <c r="L286" s="25" t="str">
        <f t="shared" si="494"/>
        <v>:</v>
      </c>
      <c r="O286" s="25" t="str">
        <f t="shared" si="495"/>
        <v>:</v>
      </c>
      <c r="Q286" s="73">
        <f t="shared" si="444"/>
        <v>0</v>
      </c>
      <c r="R286" s="73">
        <f t="shared" si="445"/>
        <v>1</v>
      </c>
      <c r="S286" s="73">
        <f t="shared" si="446"/>
        <v>1900</v>
      </c>
      <c r="U286" s="105">
        <f t="shared" si="447"/>
        <v>0</v>
      </c>
      <c r="W286" s="106">
        <f t="shared" si="448"/>
        <v>0</v>
      </c>
      <c r="X286" s="174">
        <f t="shared" si="449"/>
        <v>0</v>
      </c>
      <c r="Y286" s="105">
        <f t="shared" si="450"/>
        <v>0</v>
      </c>
      <c r="AA286" s="106">
        <f t="shared" si="451"/>
        <v>0</v>
      </c>
      <c r="AB286" s="174">
        <f t="shared" si="452"/>
        <v>0</v>
      </c>
      <c r="AC286" s="105">
        <f t="shared" si="453"/>
        <v>0</v>
      </c>
      <c r="AE286" s="106">
        <f t="shared" si="454"/>
        <v>0</v>
      </c>
      <c r="AF286" s="174">
        <f t="shared" si="455"/>
        <v>0</v>
      </c>
      <c r="AG286" s="105">
        <f t="shared" si="456"/>
        <v>0</v>
      </c>
      <c r="AI286" s="106">
        <f t="shared" si="457"/>
        <v>0</v>
      </c>
      <c r="AJ286" s="174">
        <f t="shared" si="458"/>
        <v>0</v>
      </c>
      <c r="AK286" s="105">
        <f t="shared" si="459"/>
        <v>0</v>
      </c>
      <c r="AM286" s="106">
        <f t="shared" si="460"/>
        <v>0</v>
      </c>
      <c r="AN286" s="174">
        <f t="shared" si="461"/>
        <v>0</v>
      </c>
      <c r="AO286" s="105">
        <f t="shared" si="462"/>
        <v>0</v>
      </c>
      <c r="AQ286" s="106">
        <f t="shared" si="463"/>
        <v>0</v>
      </c>
      <c r="AR286" s="174">
        <f t="shared" si="464"/>
        <v>0</v>
      </c>
      <c r="AS286" s="105">
        <f t="shared" si="465"/>
        <v>1</v>
      </c>
      <c r="AU286" s="105">
        <f t="shared" si="466"/>
        <v>1</v>
      </c>
      <c r="AW286" s="105">
        <f t="shared" si="467"/>
        <v>0</v>
      </c>
      <c r="AY286" s="105">
        <f t="shared" si="496"/>
        <v>0</v>
      </c>
      <c r="AZ286" s="106">
        <f t="shared" si="468"/>
        <v>0</v>
      </c>
      <c r="BG286" s="42" t="b">
        <f t="shared" si="469"/>
        <v>0</v>
      </c>
      <c r="BH286" s="42" t="str">
        <f t="shared" si="470"/>
        <v xml:space="preserve">  </v>
      </c>
      <c r="BJ286" s="42" t="b">
        <f t="shared" si="471"/>
        <v>0</v>
      </c>
      <c r="BK286" s="42" t="str">
        <f t="shared" si="472"/>
        <v xml:space="preserve">  </v>
      </c>
      <c r="BM286" s="42" t="b">
        <f t="shared" si="473"/>
        <v>0</v>
      </c>
      <c r="BN286" s="42" t="str">
        <f t="shared" si="474"/>
        <v xml:space="preserve">  </v>
      </c>
      <c r="BP286" s="42" t="b">
        <f t="shared" si="475"/>
        <v>0</v>
      </c>
      <c r="BQ286" s="42" t="str">
        <f t="shared" si="476"/>
        <v xml:space="preserve">  </v>
      </c>
      <c r="BS286" s="42" t="b">
        <f t="shared" si="477"/>
        <v>0</v>
      </c>
      <c r="BT286" s="47" t="str">
        <f t="shared" si="478"/>
        <v xml:space="preserve">  </v>
      </c>
      <c r="BV286" s="38" t="b">
        <f t="shared" si="479"/>
        <v>0</v>
      </c>
      <c r="BW286" s="38" t="str">
        <f t="shared" si="480"/>
        <v xml:space="preserve">  </v>
      </c>
      <c r="BY286" s="38" t="b">
        <f t="shared" si="481"/>
        <v>0</v>
      </c>
      <c r="BZ286" s="38" t="str">
        <f t="shared" si="482"/>
        <v xml:space="preserve">  </v>
      </c>
      <c r="CB286" s="38" t="b">
        <f t="shared" si="483"/>
        <v>0</v>
      </c>
      <c r="CC286" s="38" t="str">
        <f t="shared" si="484"/>
        <v xml:space="preserve">  </v>
      </c>
      <c r="CE286" s="38" t="b">
        <f t="shared" si="485"/>
        <v>0</v>
      </c>
      <c r="CF286" s="38" t="str">
        <f t="shared" si="486"/>
        <v xml:space="preserve">  </v>
      </c>
      <c r="CH286" s="38" t="b">
        <f t="shared" si="487"/>
        <v>0</v>
      </c>
      <c r="CI286" s="39" t="str">
        <f t="shared" si="488"/>
        <v xml:space="preserve">  </v>
      </c>
      <c r="CK286" s="67"/>
      <c r="CL286" s="67" t="b">
        <f t="shared" si="497"/>
        <v>0</v>
      </c>
      <c r="CM286" s="67" t="str">
        <f t="shared" si="489"/>
        <v xml:space="preserve">  </v>
      </c>
      <c r="CN286" s="67"/>
      <c r="CO286" s="67" t="b">
        <f t="shared" si="490"/>
        <v>0</v>
      </c>
      <c r="CP286" s="67" t="str">
        <f t="shared" si="491"/>
        <v xml:space="preserve">  </v>
      </c>
      <c r="CQ286" s="67"/>
      <c r="CR286" s="67" t="b">
        <f t="shared" si="498"/>
        <v>0</v>
      </c>
      <c r="CS286" s="67" t="str">
        <f t="shared" si="492"/>
        <v xml:space="preserve">  </v>
      </c>
      <c r="CT286" s="67"/>
      <c r="CU286" s="67" t="b">
        <f t="shared" si="499"/>
        <v>0</v>
      </c>
      <c r="CV286" s="68" t="str">
        <f t="shared" si="493"/>
        <v xml:space="preserve">  </v>
      </c>
      <c r="CW286" s="145">
        <f t="shared" si="500"/>
        <v>0</v>
      </c>
      <c r="CX286" s="146">
        <f t="shared" si="501"/>
        <v>0</v>
      </c>
    </row>
    <row r="287" spans="5:102">
      <c r="E287" t="str">
        <f t="shared" si="441"/>
        <v/>
      </c>
      <c r="F287" t="str">
        <f t="shared" si="442"/>
        <v/>
      </c>
      <c r="G287" t="str">
        <f t="shared" si="443"/>
        <v/>
      </c>
      <c r="L287" s="25" t="str">
        <f t="shared" si="494"/>
        <v>:</v>
      </c>
      <c r="O287" s="25" t="str">
        <f t="shared" si="495"/>
        <v>:</v>
      </c>
      <c r="Q287" s="73">
        <f t="shared" si="444"/>
        <v>0</v>
      </c>
      <c r="R287" s="73">
        <f t="shared" si="445"/>
        <v>1</v>
      </c>
      <c r="S287" s="73">
        <f t="shared" si="446"/>
        <v>1900</v>
      </c>
      <c r="U287" s="105">
        <f t="shared" si="447"/>
        <v>0</v>
      </c>
      <c r="W287" s="106">
        <f t="shared" si="448"/>
        <v>0</v>
      </c>
      <c r="X287" s="174">
        <f t="shared" si="449"/>
        <v>0</v>
      </c>
      <c r="Y287" s="105">
        <f t="shared" si="450"/>
        <v>0</v>
      </c>
      <c r="AA287" s="106">
        <f t="shared" si="451"/>
        <v>0</v>
      </c>
      <c r="AB287" s="174">
        <f t="shared" si="452"/>
        <v>0</v>
      </c>
      <c r="AC287" s="105">
        <f t="shared" si="453"/>
        <v>0</v>
      </c>
      <c r="AE287" s="106">
        <f t="shared" si="454"/>
        <v>0</v>
      </c>
      <c r="AF287" s="174">
        <f t="shared" si="455"/>
        <v>0</v>
      </c>
      <c r="AG287" s="105">
        <f t="shared" si="456"/>
        <v>0</v>
      </c>
      <c r="AI287" s="106">
        <f t="shared" si="457"/>
        <v>0</v>
      </c>
      <c r="AJ287" s="174">
        <f t="shared" si="458"/>
        <v>0</v>
      </c>
      <c r="AK287" s="105">
        <f t="shared" si="459"/>
        <v>0</v>
      </c>
      <c r="AM287" s="106">
        <f t="shared" si="460"/>
        <v>0</v>
      </c>
      <c r="AN287" s="174">
        <f t="shared" si="461"/>
        <v>0</v>
      </c>
      <c r="AO287" s="105">
        <f t="shared" si="462"/>
        <v>0</v>
      </c>
      <c r="AQ287" s="106">
        <f t="shared" si="463"/>
        <v>0</v>
      </c>
      <c r="AR287" s="174">
        <f t="shared" si="464"/>
        <v>0</v>
      </c>
      <c r="AS287" s="105">
        <f t="shared" si="465"/>
        <v>1</v>
      </c>
      <c r="AU287" s="105">
        <f t="shared" si="466"/>
        <v>1</v>
      </c>
      <c r="AW287" s="105">
        <f t="shared" si="467"/>
        <v>0</v>
      </c>
      <c r="AY287" s="105">
        <f t="shared" si="496"/>
        <v>0</v>
      </c>
      <c r="AZ287" s="106">
        <f t="shared" si="468"/>
        <v>0</v>
      </c>
      <c r="BG287" s="42" t="b">
        <f t="shared" si="469"/>
        <v>0</v>
      </c>
      <c r="BH287" s="42" t="str">
        <f t="shared" si="470"/>
        <v xml:space="preserve">  </v>
      </c>
      <c r="BJ287" s="42" t="b">
        <f t="shared" si="471"/>
        <v>0</v>
      </c>
      <c r="BK287" s="42" t="str">
        <f t="shared" si="472"/>
        <v xml:space="preserve">  </v>
      </c>
      <c r="BM287" s="42" t="b">
        <f t="shared" si="473"/>
        <v>0</v>
      </c>
      <c r="BN287" s="42" t="str">
        <f t="shared" si="474"/>
        <v xml:space="preserve">  </v>
      </c>
      <c r="BP287" s="42" t="b">
        <f t="shared" si="475"/>
        <v>0</v>
      </c>
      <c r="BQ287" s="42" t="str">
        <f t="shared" si="476"/>
        <v xml:space="preserve">  </v>
      </c>
      <c r="BS287" s="42" t="b">
        <f t="shared" si="477"/>
        <v>0</v>
      </c>
      <c r="BT287" s="47" t="str">
        <f t="shared" si="478"/>
        <v xml:space="preserve">  </v>
      </c>
      <c r="BV287" s="38" t="b">
        <f t="shared" si="479"/>
        <v>0</v>
      </c>
      <c r="BW287" s="38" t="str">
        <f t="shared" si="480"/>
        <v xml:space="preserve">  </v>
      </c>
      <c r="BY287" s="38" t="b">
        <f t="shared" si="481"/>
        <v>0</v>
      </c>
      <c r="BZ287" s="38" t="str">
        <f t="shared" si="482"/>
        <v xml:space="preserve">  </v>
      </c>
      <c r="CB287" s="38" t="b">
        <f t="shared" si="483"/>
        <v>0</v>
      </c>
      <c r="CC287" s="38" t="str">
        <f t="shared" si="484"/>
        <v xml:space="preserve">  </v>
      </c>
      <c r="CE287" s="38" t="b">
        <f t="shared" si="485"/>
        <v>0</v>
      </c>
      <c r="CF287" s="38" t="str">
        <f t="shared" si="486"/>
        <v xml:space="preserve">  </v>
      </c>
      <c r="CH287" s="38" t="b">
        <f t="shared" si="487"/>
        <v>0</v>
      </c>
      <c r="CI287" s="39" t="str">
        <f t="shared" si="488"/>
        <v xml:space="preserve">  </v>
      </c>
      <c r="CK287" s="67"/>
      <c r="CL287" s="67" t="b">
        <f t="shared" si="497"/>
        <v>0</v>
      </c>
      <c r="CM287" s="67" t="str">
        <f t="shared" si="489"/>
        <v xml:space="preserve">  </v>
      </c>
      <c r="CN287" s="67"/>
      <c r="CO287" s="67" t="b">
        <f t="shared" si="490"/>
        <v>0</v>
      </c>
      <c r="CP287" s="67" t="str">
        <f t="shared" si="491"/>
        <v xml:space="preserve">  </v>
      </c>
      <c r="CQ287" s="67"/>
      <c r="CR287" s="67" t="b">
        <f t="shared" si="498"/>
        <v>0</v>
      </c>
      <c r="CS287" s="67" t="str">
        <f t="shared" si="492"/>
        <v xml:space="preserve">  </v>
      </c>
      <c r="CT287" s="67"/>
      <c r="CU287" s="67" t="b">
        <f t="shared" si="499"/>
        <v>0</v>
      </c>
      <c r="CV287" s="68" t="str">
        <f t="shared" si="493"/>
        <v xml:space="preserve">  </v>
      </c>
      <c r="CW287" s="145">
        <f t="shared" si="500"/>
        <v>0</v>
      </c>
      <c r="CX287" s="146">
        <f t="shared" si="501"/>
        <v>0</v>
      </c>
    </row>
    <row r="288" spans="5:102">
      <c r="E288" t="str">
        <f t="shared" si="441"/>
        <v/>
      </c>
      <c r="F288" t="str">
        <f t="shared" si="442"/>
        <v/>
      </c>
      <c r="G288" t="str">
        <f t="shared" si="443"/>
        <v/>
      </c>
      <c r="L288" s="25" t="str">
        <f t="shared" si="494"/>
        <v>:</v>
      </c>
      <c r="O288" s="25" t="str">
        <f t="shared" si="495"/>
        <v>:</v>
      </c>
      <c r="Q288" s="73">
        <f t="shared" si="444"/>
        <v>0</v>
      </c>
      <c r="R288" s="73">
        <f t="shared" si="445"/>
        <v>1</v>
      </c>
      <c r="S288" s="73">
        <f t="shared" si="446"/>
        <v>1900</v>
      </c>
      <c r="U288" s="105">
        <f t="shared" si="447"/>
        <v>0</v>
      </c>
      <c r="W288" s="106">
        <f t="shared" si="448"/>
        <v>0</v>
      </c>
      <c r="X288" s="174">
        <f t="shared" si="449"/>
        <v>0</v>
      </c>
      <c r="Y288" s="105">
        <f t="shared" si="450"/>
        <v>0</v>
      </c>
      <c r="AA288" s="106">
        <f t="shared" si="451"/>
        <v>0</v>
      </c>
      <c r="AB288" s="174">
        <f t="shared" si="452"/>
        <v>0</v>
      </c>
      <c r="AC288" s="105">
        <f t="shared" si="453"/>
        <v>0</v>
      </c>
      <c r="AE288" s="106">
        <f t="shared" si="454"/>
        <v>0</v>
      </c>
      <c r="AF288" s="174">
        <f t="shared" si="455"/>
        <v>0</v>
      </c>
      <c r="AG288" s="105">
        <f t="shared" si="456"/>
        <v>0</v>
      </c>
      <c r="AI288" s="106">
        <f t="shared" si="457"/>
        <v>0</v>
      </c>
      <c r="AJ288" s="174">
        <f t="shared" si="458"/>
        <v>0</v>
      </c>
      <c r="AK288" s="105">
        <f t="shared" si="459"/>
        <v>0</v>
      </c>
      <c r="AM288" s="106">
        <f t="shared" si="460"/>
        <v>0</v>
      </c>
      <c r="AN288" s="174">
        <f t="shared" si="461"/>
        <v>0</v>
      </c>
      <c r="AO288" s="105">
        <f t="shared" si="462"/>
        <v>0</v>
      </c>
      <c r="AQ288" s="106">
        <f t="shared" si="463"/>
        <v>0</v>
      </c>
      <c r="AR288" s="174">
        <f t="shared" si="464"/>
        <v>0</v>
      </c>
      <c r="AS288" s="105">
        <f t="shared" si="465"/>
        <v>1</v>
      </c>
      <c r="AU288" s="105">
        <f t="shared" si="466"/>
        <v>1</v>
      </c>
      <c r="AW288" s="105">
        <f t="shared" si="467"/>
        <v>0</v>
      </c>
      <c r="AY288" s="105">
        <f t="shared" si="496"/>
        <v>0</v>
      </c>
      <c r="AZ288" s="106">
        <f t="shared" si="468"/>
        <v>0</v>
      </c>
      <c r="BG288" s="42" t="b">
        <f t="shared" si="469"/>
        <v>0</v>
      </c>
      <c r="BH288" s="42" t="str">
        <f t="shared" si="470"/>
        <v xml:space="preserve">  </v>
      </c>
      <c r="BJ288" s="42" t="b">
        <f t="shared" si="471"/>
        <v>0</v>
      </c>
      <c r="BK288" s="42" t="str">
        <f t="shared" si="472"/>
        <v xml:space="preserve">  </v>
      </c>
      <c r="BM288" s="42" t="b">
        <f t="shared" si="473"/>
        <v>0</v>
      </c>
      <c r="BN288" s="42" t="str">
        <f t="shared" si="474"/>
        <v xml:space="preserve">  </v>
      </c>
      <c r="BP288" s="42" t="b">
        <f t="shared" si="475"/>
        <v>0</v>
      </c>
      <c r="BQ288" s="42" t="str">
        <f t="shared" si="476"/>
        <v xml:space="preserve">  </v>
      </c>
      <c r="BS288" s="42" t="b">
        <f t="shared" si="477"/>
        <v>0</v>
      </c>
      <c r="BT288" s="47" t="str">
        <f t="shared" si="478"/>
        <v xml:space="preserve">  </v>
      </c>
      <c r="BV288" s="38" t="b">
        <f t="shared" si="479"/>
        <v>0</v>
      </c>
      <c r="BW288" s="38" t="str">
        <f t="shared" si="480"/>
        <v xml:space="preserve">  </v>
      </c>
      <c r="BY288" s="38" t="b">
        <f t="shared" si="481"/>
        <v>0</v>
      </c>
      <c r="BZ288" s="38" t="str">
        <f t="shared" si="482"/>
        <v xml:space="preserve">  </v>
      </c>
      <c r="CB288" s="38" t="b">
        <f t="shared" si="483"/>
        <v>0</v>
      </c>
      <c r="CC288" s="38" t="str">
        <f t="shared" si="484"/>
        <v xml:space="preserve">  </v>
      </c>
      <c r="CE288" s="38" t="b">
        <f t="shared" si="485"/>
        <v>0</v>
      </c>
      <c r="CF288" s="38" t="str">
        <f t="shared" si="486"/>
        <v xml:space="preserve">  </v>
      </c>
      <c r="CH288" s="38" t="b">
        <f t="shared" si="487"/>
        <v>0</v>
      </c>
      <c r="CI288" s="39" t="str">
        <f t="shared" si="488"/>
        <v xml:space="preserve">  </v>
      </c>
      <c r="CK288" s="67"/>
      <c r="CL288" s="67" t="b">
        <f t="shared" si="497"/>
        <v>0</v>
      </c>
      <c r="CM288" s="67" t="str">
        <f t="shared" si="489"/>
        <v xml:space="preserve">  </v>
      </c>
      <c r="CN288" s="67"/>
      <c r="CO288" s="67" t="b">
        <f t="shared" si="490"/>
        <v>0</v>
      </c>
      <c r="CP288" s="67" t="str">
        <f t="shared" si="491"/>
        <v xml:space="preserve">  </v>
      </c>
      <c r="CQ288" s="67"/>
      <c r="CR288" s="67" t="b">
        <f t="shared" si="498"/>
        <v>0</v>
      </c>
      <c r="CS288" s="67" t="str">
        <f t="shared" si="492"/>
        <v xml:space="preserve">  </v>
      </c>
      <c r="CT288" s="67"/>
      <c r="CU288" s="67" t="b">
        <f t="shared" si="499"/>
        <v>0</v>
      </c>
      <c r="CV288" s="68" t="str">
        <f t="shared" si="493"/>
        <v xml:space="preserve">  </v>
      </c>
      <c r="CW288" s="145">
        <f t="shared" si="500"/>
        <v>0</v>
      </c>
      <c r="CX288" s="146">
        <f t="shared" si="501"/>
        <v>0</v>
      </c>
    </row>
    <row r="289" spans="5:102">
      <c r="E289" t="str">
        <f t="shared" si="441"/>
        <v/>
      </c>
      <c r="F289" t="str">
        <f t="shared" si="442"/>
        <v/>
      </c>
      <c r="G289" t="str">
        <f t="shared" si="443"/>
        <v/>
      </c>
      <c r="L289" s="25" t="str">
        <f t="shared" si="494"/>
        <v>:</v>
      </c>
      <c r="O289" s="25" t="str">
        <f t="shared" si="495"/>
        <v>:</v>
      </c>
      <c r="Q289" s="73">
        <f t="shared" si="444"/>
        <v>0</v>
      </c>
      <c r="R289" s="73">
        <f t="shared" si="445"/>
        <v>1</v>
      </c>
      <c r="S289" s="73">
        <f t="shared" si="446"/>
        <v>1900</v>
      </c>
      <c r="U289" s="105">
        <f t="shared" si="447"/>
        <v>0</v>
      </c>
      <c r="W289" s="106">
        <f t="shared" si="448"/>
        <v>0</v>
      </c>
      <c r="X289" s="174">
        <f t="shared" si="449"/>
        <v>0</v>
      </c>
      <c r="Y289" s="105">
        <f t="shared" si="450"/>
        <v>0</v>
      </c>
      <c r="AA289" s="106">
        <f t="shared" si="451"/>
        <v>0</v>
      </c>
      <c r="AB289" s="174">
        <f t="shared" si="452"/>
        <v>0</v>
      </c>
      <c r="AC289" s="105">
        <f t="shared" si="453"/>
        <v>0</v>
      </c>
      <c r="AE289" s="106">
        <f t="shared" si="454"/>
        <v>0</v>
      </c>
      <c r="AF289" s="174">
        <f t="shared" si="455"/>
        <v>0</v>
      </c>
      <c r="AG289" s="105">
        <f t="shared" si="456"/>
        <v>0</v>
      </c>
      <c r="AI289" s="106">
        <f t="shared" si="457"/>
        <v>0</v>
      </c>
      <c r="AJ289" s="174">
        <f t="shared" si="458"/>
        <v>0</v>
      </c>
      <c r="AK289" s="105">
        <f t="shared" si="459"/>
        <v>0</v>
      </c>
      <c r="AM289" s="106">
        <f t="shared" si="460"/>
        <v>0</v>
      </c>
      <c r="AN289" s="174">
        <f t="shared" si="461"/>
        <v>0</v>
      </c>
      <c r="AO289" s="105">
        <f t="shared" si="462"/>
        <v>0</v>
      </c>
      <c r="AQ289" s="106">
        <f t="shared" si="463"/>
        <v>0</v>
      </c>
      <c r="AR289" s="174">
        <f t="shared" si="464"/>
        <v>0</v>
      </c>
      <c r="AS289" s="105">
        <f t="shared" si="465"/>
        <v>1</v>
      </c>
      <c r="AU289" s="105">
        <f t="shared" si="466"/>
        <v>1</v>
      </c>
      <c r="AW289" s="105">
        <f t="shared" si="467"/>
        <v>0</v>
      </c>
      <c r="AY289" s="105">
        <f t="shared" si="496"/>
        <v>0</v>
      </c>
      <c r="AZ289" s="106">
        <f t="shared" si="468"/>
        <v>0</v>
      </c>
      <c r="BG289" s="42" t="b">
        <f t="shared" si="469"/>
        <v>0</v>
      </c>
      <c r="BH289" s="42" t="str">
        <f t="shared" si="470"/>
        <v xml:space="preserve">  </v>
      </c>
      <c r="BJ289" s="42" t="b">
        <f t="shared" si="471"/>
        <v>0</v>
      </c>
      <c r="BK289" s="42" t="str">
        <f t="shared" si="472"/>
        <v xml:space="preserve">  </v>
      </c>
      <c r="BM289" s="42" t="b">
        <f t="shared" si="473"/>
        <v>0</v>
      </c>
      <c r="BN289" s="42" t="str">
        <f t="shared" si="474"/>
        <v xml:space="preserve">  </v>
      </c>
      <c r="BP289" s="42" t="b">
        <f t="shared" si="475"/>
        <v>0</v>
      </c>
      <c r="BQ289" s="42" t="str">
        <f t="shared" si="476"/>
        <v xml:space="preserve">  </v>
      </c>
      <c r="BS289" s="42" t="b">
        <f t="shared" si="477"/>
        <v>0</v>
      </c>
      <c r="BT289" s="47" t="str">
        <f t="shared" si="478"/>
        <v xml:space="preserve">  </v>
      </c>
      <c r="BV289" s="38" t="b">
        <f t="shared" si="479"/>
        <v>0</v>
      </c>
      <c r="BW289" s="38" t="str">
        <f t="shared" si="480"/>
        <v xml:space="preserve">  </v>
      </c>
      <c r="BY289" s="38" t="b">
        <f t="shared" si="481"/>
        <v>0</v>
      </c>
      <c r="BZ289" s="38" t="str">
        <f t="shared" si="482"/>
        <v xml:space="preserve">  </v>
      </c>
      <c r="CB289" s="38" t="b">
        <f t="shared" si="483"/>
        <v>0</v>
      </c>
      <c r="CC289" s="38" t="str">
        <f t="shared" si="484"/>
        <v xml:space="preserve">  </v>
      </c>
      <c r="CE289" s="38" t="b">
        <f t="shared" si="485"/>
        <v>0</v>
      </c>
      <c r="CF289" s="38" t="str">
        <f t="shared" si="486"/>
        <v xml:space="preserve">  </v>
      </c>
      <c r="CH289" s="38" t="b">
        <f t="shared" si="487"/>
        <v>0</v>
      </c>
      <c r="CI289" s="39" t="str">
        <f t="shared" si="488"/>
        <v xml:space="preserve">  </v>
      </c>
      <c r="CK289" s="67"/>
      <c r="CL289" s="67" t="b">
        <f t="shared" si="497"/>
        <v>0</v>
      </c>
      <c r="CM289" s="67" t="str">
        <f t="shared" si="489"/>
        <v xml:space="preserve">  </v>
      </c>
      <c r="CN289" s="67"/>
      <c r="CO289" s="67" t="b">
        <f t="shared" si="490"/>
        <v>0</v>
      </c>
      <c r="CP289" s="67" t="str">
        <f t="shared" si="491"/>
        <v xml:space="preserve">  </v>
      </c>
      <c r="CQ289" s="67"/>
      <c r="CR289" s="67" t="b">
        <f t="shared" si="498"/>
        <v>0</v>
      </c>
      <c r="CS289" s="67" t="str">
        <f t="shared" si="492"/>
        <v xml:space="preserve">  </v>
      </c>
      <c r="CT289" s="67"/>
      <c r="CU289" s="67" t="b">
        <f t="shared" si="499"/>
        <v>0</v>
      </c>
      <c r="CV289" s="68" t="str">
        <f t="shared" si="493"/>
        <v xml:space="preserve">  </v>
      </c>
      <c r="CW289" s="145">
        <f t="shared" si="500"/>
        <v>0</v>
      </c>
      <c r="CX289" s="146">
        <f t="shared" si="501"/>
        <v>0</v>
      </c>
    </row>
    <row r="290" spans="5:102">
      <c r="E290" t="str">
        <f t="shared" si="441"/>
        <v/>
      </c>
      <c r="F290" t="str">
        <f t="shared" si="442"/>
        <v/>
      </c>
      <c r="G290" t="str">
        <f t="shared" si="443"/>
        <v/>
      </c>
      <c r="L290" s="25" t="str">
        <f t="shared" si="494"/>
        <v>:</v>
      </c>
      <c r="O290" s="25" t="str">
        <f t="shared" si="495"/>
        <v>:</v>
      </c>
      <c r="Q290" s="73">
        <f t="shared" si="444"/>
        <v>0</v>
      </c>
      <c r="R290" s="73">
        <f t="shared" si="445"/>
        <v>1</v>
      </c>
      <c r="S290" s="73">
        <f t="shared" si="446"/>
        <v>1900</v>
      </c>
      <c r="U290" s="105">
        <f t="shared" si="447"/>
        <v>0</v>
      </c>
      <c r="W290" s="106">
        <f t="shared" si="448"/>
        <v>0</v>
      </c>
      <c r="X290" s="174">
        <f t="shared" si="449"/>
        <v>0</v>
      </c>
      <c r="Y290" s="105">
        <f t="shared" si="450"/>
        <v>0</v>
      </c>
      <c r="AA290" s="106">
        <f t="shared" si="451"/>
        <v>0</v>
      </c>
      <c r="AB290" s="174">
        <f t="shared" si="452"/>
        <v>0</v>
      </c>
      <c r="AC290" s="105">
        <f t="shared" si="453"/>
        <v>0</v>
      </c>
      <c r="AE290" s="106">
        <f t="shared" si="454"/>
        <v>0</v>
      </c>
      <c r="AF290" s="174">
        <f t="shared" si="455"/>
        <v>0</v>
      </c>
      <c r="AG290" s="105">
        <f t="shared" si="456"/>
        <v>0</v>
      </c>
      <c r="AI290" s="106">
        <f t="shared" si="457"/>
        <v>0</v>
      </c>
      <c r="AJ290" s="174">
        <f t="shared" si="458"/>
        <v>0</v>
      </c>
      <c r="AK290" s="105">
        <f t="shared" si="459"/>
        <v>0</v>
      </c>
      <c r="AM290" s="106">
        <f t="shared" si="460"/>
        <v>0</v>
      </c>
      <c r="AN290" s="174">
        <f t="shared" si="461"/>
        <v>0</v>
      </c>
      <c r="AO290" s="105">
        <f t="shared" si="462"/>
        <v>0</v>
      </c>
      <c r="AQ290" s="106">
        <f t="shared" si="463"/>
        <v>0</v>
      </c>
      <c r="AR290" s="174">
        <f t="shared" si="464"/>
        <v>0</v>
      </c>
      <c r="AS290" s="105">
        <f t="shared" si="465"/>
        <v>1</v>
      </c>
      <c r="AU290" s="105">
        <f t="shared" si="466"/>
        <v>1</v>
      </c>
      <c r="AW290" s="105">
        <f t="shared" si="467"/>
        <v>0</v>
      </c>
      <c r="AY290" s="105">
        <f t="shared" si="496"/>
        <v>0</v>
      </c>
      <c r="AZ290" s="106">
        <f t="shared" si="468"/>
        <v>0</v>
      </c>
      <c r="BG290" s="42" t="b">
        <f t="shared" si="469"/>
        <v>0</v>
      </c>
      <c r="BH290" s="42" t="str">
        <f t="shared" si="470"/>
        <v xml:space="preserve">  </v>
      </c>
      <c r="BJ290" s="42" t="b">
        <f t="shared" si="471"/>
        <v>0</v>
      </c>
      <c r="BK290" s="42" t="str">
        <f t="shared" si="472"/>
        <v xml:space="preserve">  </v>
      </c>
      <c r="BM290" s="42" t="b">
        <f t="shared" si="473"/>
        <v>0</v>
      </c>
      <c r="BN290" s="42" t="str">
        <f t="shared" si="474"/>
        <v xml:space="preserve">  </v>
      </c>
      <c r="BP290" s="42" t="b">
        <f t="shared" si="475"/>
        <v>0</v>
      </c>
      <c r="BQ290" s="42" t="str">
        <f t="shared" si="476"/>
        <v xml:space="preserve">  </v>
      </c>
      <c r="BS290" s="42" t="b">
        <f t="shared" si="477"/>
        <v>0</v>
      </c>
      <c r="BT290" s="47" t="str">
        <f t="shared" si="478"/>
        <v xml:space="preserve">  </v>
      </c>
      <c r="BV290" s="38" t="b">
        <f t="shared" si="479"/>
        <v>0</v>
      </c>
      <c r="BW290" s="38" t="str">
        <f t="shared" si="480"/>
        <v xml:space="preserve">  </v>
      </c>
      <c r="BY290" s="38" t="b">
        <f t="shared" si="481"/>
        <v>0</v>
      </c>
      <c r="BZ290" s="38" t="str">
        <f t="shared" si="482"/>
        <v xml:space="preserve">  </v>
      </c>
      <c r="CB290" s="38" t="b">
        <f t="shared" si="483"/>
        <v>0</v>
      </c>
      <c r="CC290" s="38" t="str">
        <f t="shared" si="484"/>
        <v xml:space="preserve">  </v>
      </c>
      <c r="CE290" s="38" t="b">
        <f t="shared" si="485"/>
        <v>0</v>
      </c>
      <c r="CF290" s="38" t="str">
        <f t="shared" si="486"/>
        <v xml:space="preserve">  </v>
      </c>
      <c r="CH290" s="38" t="b">
        <f t="shared" si="487"/>
        <v>0</v>
      </c>
      <c r="CI290" s="39" t="str">
        <f t="shared" si="488"/>
        <v xml:space="preserve">  </v>
      </c>
      <c r="CK290" s="67"/>
      <c r="CL290" s="67" t="b">
        <f t="shared" si="497"/>
        <v>0</v>
      </c>
      <c r="CM290" s="67" t="str">
        <f t="shared" si="489"/>
        <v xml:space="preserve">  </v>
      </c>
      <c r="CN290" s="67"/>
      <c r="CO290" s="67" t="b">
        <f t="shared" si="490"/>
        <v>0</v>
      </c>
      <c r="CP290" s="67" t="str">
        <f t="shared" si="491"/>
        <v xml:space="preserve">  </v>
      </c>
      <c r="CQ290" s="67"/>
      <c r="CR290" s="67" t="b">
        <f t="shared" si="498"/>
        <v>0</v>
      </c>
      <c r="CS290" s="67" t="str">
        <f t="shared" si="492"/>
        <v xml:space="preserve">  </v>
      </c>
      <c r="CT290" s="67"/>
      <c r="CU290" s="67" t="b">
        <f t="shared" si="499"/>
        <v>0</v>
      </c>
      <c r="CV290" s="68" t="str">
        <f t="shared" si="493"/>
        <v xml:space="preserve">  </v>
      </c>
      <c r="CW290" s="145">
        <f t="shared" si="500"/>
        <v>0</v>
      </c>
      <c r="CX290" s="146">
        <f t="shared" si="501"/>
        <v>0</v>
      </c>
    </row>
    <row r="291" spans="5:102">
      <c r="E291" t="str">
        <f t="shared" si="441"/>
        <v/>
      </c>
      <c r="F291" t="str">
        <f t="shared" si="442"/>
        <v/>
      </c>
      <c r="G291" t="str">
        <f t="shared" si="443"/>
        <v/>
      </c>
      <c r="L291" s="25" t="str">
        <f t="shared" si="494"/>
        <v>:</v>
      </c>
      <c r="O291" s="25" t="str">
        <f t="shared" si="495"/>
        <v>:</v>
      </c>
      <c r="Q291" s="73">
        <f t="shared" si="444"/>
        <v>0</v>
      </c>
      <c r="R291" s="73">
        <f t="shared" si="445"/>
        <v>1</v>
      </c>
      <c r="S291" s="73">
        <f t="shared" si="446"/>
        <v>1900</v>
      </c>
      <c r="U291" s="105">
        <f t="shared" si="447"/>
        <v>0</v>
      </c>
      <c r="W291" s="106">
        <f t="shared" si="448"/>
        <v>0</v>
      </c>
      <c r="X291" s="174">
        <f t="shared" si="449"/>
        <v>0</v>
      </c>
      <c r="Y291" s="105">
        <f t="shared" si="450"/>
        <v>0</v>
      </c>
      <c r="AA291" s="106">
        <f t="shared" si="451"/>
        <v>0</v>
      </c>
      <c r="AB291" s="174">
        <f t="shared" si="452"/>
        <v>0</v>
      </c>
      <c r="AC291" s="105">
        <f t="shared" si="453"/>
        <v>0</v>
      </c>
      <c r="AE291" s="106">
        <f t="shared" si="454"/>
        <v>0</v>
      </c>
      <c r="AF291" s="174">
        <f t="shared" si="455"/>
        <v>0</v>
      </c>
      <c r="AG291" s="105">
        <f t="shared" si="456"/>
        <v>0</v>
      </c>
      <c r="AI291" s="106">
        <f t="shared" si="457"/>
        <v>0</v>
      </c>
      <c r="AJ291" s="174">
        <f t="shared" si="458"/>
        <v>0</v>
      </c>
      <c r="AK291" s="105">
        <f t="shared" si="459"/>
        <v>0</v>
      </c>
      <c r="AM291" s="106">
        <f t="shared" si="460"/>
        <v>0</v>
      </c>
      <c r="AN291" s="174">
        <f t="shared" si="461"/>
        <v>0</v>
      </c>
      <c r="AO291" s="105">
        <f t="shared" si="462"/>
        <v>0</v>
      </c>
      <c r="AQ291" s="106">
        <f t="shared" si="463"/>
        <v>0</v>
      </c>
      <c r="AR291" s="174">
        <f t="shared" si="464"/>
        <v>0</v>
      </c>
      <c r="AS291" s="105">
        <f t="shared" si="465"/>
        <v>1</v>
      </c>
      <c r="AU291" s="105">
        <f t="shared" si="466"/>
        <v>1</v>
      </c>
      <c r="AW291" s="105">
        <f t="shared" si="467"/>
        <v>0</v>
      </c>
      <c r="AY291" s="105">
        <f t="shared" si="496"/>
        <v>0</v>
      </c>
      <c r="AZ291" s="106">
        <f t="shared" si="468"/>
        <v>0</v>
      </c>
      <c r="BG291" s="42" t="b">
        <f t="shared" si="469"/>
        <v>0</v>
      </c>
      <c r="BH291" s="42" t="str">
        <f t="shared" si="470"/>
        <v xml:space="preserve">  </v>
      </c>
      <c r="BJ291" s="42" t="b">
        <f t="shared" si="471"/>
        <v>0</v>
      </c>
      <c r="BK291" s="42" t="str">
        <f t="shared" si="472"/>
        <v xml:space="preserve">  </v>
      </c>
      <c r="BM291" s="42" t="b">
        <f t="shared" si="473"/>
        <v>0</v>
      </c>
      <c r="BN291" s="42" t="str">
        <f t="shared" si="474"/>
        <v xml:space="preserve">  </v>
      </c>
      <c r="BP291" s="42" t="b">
        <f t="shared" si="475"/>
        <v>0</v>
      </c>
      <c r="BQ291" s="42" t="str">
        <f t="shared" si="476"/>
        <v xml:space="preserve">  </v>
      </c>
      <c r="BS291" s="42" t="b">
        <f t="shared" si="477"/>
        <v>0</v>
      </c>
      <c r="BT291" s="47" t="str">
        <f t="shared" si="478"/>
        <v xml:space="preserve">  </v>
      </c>
      <c r="BV291" s="38" t="b">
        <f t="shared" si="479"/>
        <v>0</v>
      </c>
      <c r="BW291" s="38" t="str">
        <f t="shared" si="480"/>
        <v xml:space="preserve">  </v>
      </c>
      <c r="BY291" s="38" t="b">
        <f t="shared" si="481"/>
        <v>0</v>
      </c>
      <c r="BZ291" s="38" t="str">
        <f t="shared" si="482"/>
        <v xml:space="preserve">  </v>
      </c>
      <c r="CB291" s="38" t="b">
        <f t="shared" si="483"/>
        <v>0</v>
      </c>
      <c r="CC291" s="38" t="str">
        <f t="shared" si="484"/>
        <v xml:space="preserve">  </v>
      </c>
      <c r="CE291" s="38" t="b">
        <f t="shared" si="485"/>
        <v>0</v>
      </c>
      <c r="CF291" s="38" t="str">
        <f t="shared" si="486"/>
        <v xml:space="preserve">  </v>
      </c>
      <c r="CH291" s="38" t="b">
        <f t="shared" si="487"/>
        <v>0</v>
      </c>
      <c r="CI291" s="39" t="str">
        <f t="shared" si="488"/>
        <v xml:space="preserve">  </v>
      </c>
      <c r="CK291" s="67"/>
      <c r="CL291" s="67" t="b">
        <f t="shared" si="497"/>
        <v>0</v>
      </c>
      <c r="CM291" s="67" t="str">
        <f t="shared" si="489"/>
        <v xml:space="preserve">  </v>
      </c>
      <c r="CN291" s="67"/>
      <c r="CO291" s="67" t="b">
        <f t="shared" si="490"/>
        <v>0</v>
      </c>
      <c r="CP291" s="67" t="str">
        <f t="shared" si="491"/>
        <v xml:space="preserve">  </v>
      </c>
      <c r="CQ291" s="67"/>
      <c r="CR291" s="67" t="b">
        <f t="shared" si="498"/>
        <v>0</v>
      </c>
      <c r="CS291" s="67" t="str">
        <f t="shared" si="492"/>
        <v xml:space="preserve">  </v>
      </c>
      <c r="CT291" s="67"/>
      <c r="CU291" s="67" t="b">
        <f t="shared" si="499"/>
        <v>0</v>
      </c>
      <c r="CV291" s="68" t="str">
        <f t="shared" si="493"/>
        <v xml:space="preserve">  </v>
      </c>
      <c r="CW291" s="145">
        <f t="shared" si="500"/>
        <v>0</v>
      </c>
      <c r="CX291" s="146">
        <f t="shared" si="501"/>
        <v>0</v>
      </c>
    </row>
    <row r="292" spans="5:102">
      <c r="E292" t="str">
        <f t="shared" si="441"/>
        <v/>
      </c>
      <c r="F292" t="str">
        <f t="shared" si="442"/>
        <v/>
      </c>
      <c r="G292" t="str">
        <f t="shared" si="443"/>
        <v/>
      </c>
      <c r="L292" s="25" t="str">
        <f t="shared" si="494"/>
        <v>:</v>
      </c>
      <c r="O292" s="25" t="str">
        <f t="shared" si="495"/>
        <v>:</v>
      </c>
      <c r="Q292" s="73">
        <f t="shared" si="444"/>
        <v>0</v>
      </c>
      <c r="R292" s="73">
        <f t="shared" si="445"/>
        <v>1</v>
      </c>
      <c r="S292" s="73">
        <f t="shared" si="446"/>
        <v>1900</v>
      </c>
      <c r="U292" s="105">
        <f t="shared" si="447"/>
        <v>0</v>
      </c>
      <c r="W292" s="106">
        <f t="shared" si="448"/>
        <v>0</v>
      </c>
      <c r="X292" s="174">
        <f t="shared" si="449"/>
        <v>0</v>
      </c>
      <c r="Y292" s="105">
        <f t="shared" si="450"/>
        <v>0</v>
      </c>
      <c r="AA292" s="106">
        <f t="shared" si="451"/>
        <v>0</v>
      </c>
      <c r="AB292" s="174">
        <f t="shared" si="452"/>
        <v>0</v>
      </c>
      <c r="AC292" s="105">
        <f t="shared" si="453"/>
        <v>0</v>
      </c>
      <c r="AE292" s="106">
        <f t="shared" si="454"/>
        <v>0</v>
      </c>
      <c r="AF292" s="174">
        <f t="shared" si="455"/>
        <v>0</v>
      </c>
      <c r="AG292" s="105">
        <f t="shared" si="456"/>
        <v>0</v>
      </c>
      <c r="AI292" s="106">
        <f t="shared" si="457"/>
        <v>0</v>
      </c>
      <c r="AJ292" s="174">
        <f t="shared" si="458"/>
        <v>0</v>
      </c>
      <c r="AK292" s="105">
        <f t="shared" si="459"/>
        <v>0</v>
      </c>
      <c r="AM292" s="106">
        <f t="shared" si="460"/>
        <v>0</v>
      </c>
      <c r="AN292" s="174">
        <f t="shared" si="461"/>
        <v>0</v>
      </c>
      <c r="AO292" s="105">
        <f t="shared" si="462"/>
        <v>0</v>
      </c>
      <c r="AQ292" s="106">
        <f t="shared" si="463"/>
        <v>0</v>
      </c>
      <c r="AR292" s="174">
        <f t="shared" si="464"/>
        <v>0</v>
      </c>
      <c r="AS292" s="105">
        <f t="shared" si="465"/>
        <v>1</v>
      </c>
      <c r="AU292" s="105">
        <f t="shared" si="466"/>
        <v>1</v>
      </c>
      <c r="AW292" s="105">
        <f t="shared" si="467"/>
        <v>0</v>
      </c>
      <c r="AY292" s="105">
        <f t="shared" si="496"/>
        <v>0</v>
      </c>
      <c r="AZ292" s="106">
        <f t="shared" si="468"/>
        <v>0</v>
      </c>
      <c r="BG292" s="42" t="b">
        <f t="shared" si="469"/>
        <v>0</v>
      </c>
      <c r="BH292" s="42" t="str">
        <f t="shared" si="470"/>
        <v xml:space="preserve">  </v>
      </c>
      <c r="BJ292" s="42" t="b">
        <f t="shared" si="471"/>
        <v>0</v>
      </c>
      <c r="BK292" s="42" t="str">
        <f t="shared" si="472"/>
        <v xml:space="preserve">  </v>
      </c>
      <c r="BM292" s="42" t="b">
        <f t="shared" si="473"/>
        <v>0</v>
      </c>
      <c r="BN292" s="42" t="str">
        <f t="shared" si="474"/>
        <v xml:space="preserve">  </v>
      </c>
      <c r="BP292" s="42" t="b">
        <f t="shared" si="475"/>
        <v>0</v>
      </c>
      <c r="BQ292" s="42" t="str">
        <f t="shared" si="476"/>
        <v xml:space="preserve">  </v>
      </c>
      <c r="BS292" s="42" t="b">
        <f t="shared" si="477"/>
        <v>0</v>
      </c>
      <c r="BT292" s="47" t="str">
        <f t="shared" si="478"/>
        <v xml:space="preserve">  </v>
      </c>
      <c r="BV292" s="38" t="b">
        <f t="shared" si="479"/>
        <v>0</v>
      </c>
      <c r="BW292" s="38" t="str">
        <f t="shared" si="480"/>
        <v xml:space="preserve">  </v>
      </c>
      <c r="BY292" s="38" t="b">
        <f t="shared" si="481"/>
        <v>0</v>
      </c>
      <c r="BZ292" s="38" t="str">
        <f t="shared" si="482"/>
        <v xml:space="preserve">  </v>
      </c>
      <c r="CB292" s="38" t="b">
        <f t="shared" si="483"/>
        <v>0</v>
      </c>
      <c r="CC292" s="38" t="str">
        <f t="shared" si="484"/>
        <v xml:space="preserve">  </v>
      </c>
      <c r="CE292" s="38" t="b">
        <f t="shared" si="485"/>
        <v>0</v>
      </c>
      <c r="CF292" s="38" t="str">
        <f t="shared" si="486"/>
        <v xml:space="preserve">  </v>
      </c>
      <c r="CH292" s="38" t="b">
        <f t="shared" si="487"/>
        <v>0</v>
      </c>
      <c r="CI292" s="39" t="str">
        <f t="shared" si="488"/>
        <v xml:space="preserve">  </v>
      </c>
      <c r="CK292" s="67"/>
      <c r="CL292" s="67" t="b">
        <f t="shared" si="497"/>
        <v>0</v>
      </c>
      <c r="CM292" s="67" t="str">
        <f t="shared" si="489"/>
        <v xml:space="preserve">  </v>
      </c>
      <c r="CN292" s="67"/>
      <c r="CO292" s="67" t="b">
        <f t="shared" si="490"/>
        <v>0</v>
      </c>
      <c r="CP292" s="67" t="str">
        <f t="shared" si="491"/>
        <v xml:space="preserve">  </v>
      </c>
      <c r="CQ292" s="67"/>
      <c r="CR292" s="67" t="b">
        <f t="shared" si="498"/>
        <v>0</v>
      </c>
      <c r="CS292" s="67" t="str">
        <f t="shared" si="492"/>
        <v xml:space="preserve">  </v>
      </c>
      <c r="CT292" s="67"/>
      <c r="CU292" s="67" t="b">
        <f t="shared" si="499"/>
        <v>0</v>
      </c>
      <c r="CV292" s="68" t="str">
        <f t="shared" si="493"/>
        <v xml:space="preserve">  </v>
      </c>
      <c r="CW292" s="145">
        <f t="shared" si="500"/>
        <v>0</v>
      </c>
      <c r="CX292" s="146">
        <f t="shared" si="501"/>
        <v>0</v>
      </c>
    </row>
    <row r="293" spans="5:102">
      <c r="E293" t="str">
        <f t="shared" si="441"/>
        <v/>
      </c>
      <c r="F293" t="str">
        <f t="shared" si="442"/>
        <v/>
      </c>
      <c r="G293" t="str">
        <f t="shared" si="443"/>
        <v/>
      </c>
      <c r="L293" s="25" t="str">
        <f t="shared" si="494"/>
        <v>:</v>
      </c>
      <c r="O293" s="25" t="str">
        <f t="shared" si="495"/>
        <v>:</v>
      </c>
      <c r="Q293" s="73">
        <f t="shared" si="444"/>
        <v>0</v>
      </c>
      <c r="R293" s="73">
        <f t="shared" si="445"/>
        <v>1</v>
      </c>
      <c r="S293" s="73">
        <f t="shared" si="446"/>
        <v>1900</v>
      </c>
      <c r="U293" s="105">
        <f t="shared" si="447"/>
        <v>0</v>
      </c>
      <c r="W293" s="106">
        <f t="shared" si="448"/>
        <v>0</v>
      </c>
      <c r="X293" s="174">
        <f t="shared" si="449"/>
        <v>0</v>
      </c>
      <c r="Y293" s="105">
        <f t="shared" si="450"/>
        <v>0</v>
      </c>
      <c r="AA293" s="106">
        <f t="shared" si="451"/>
        <v>0</v>
      </c>
      <c r="AB293" s="174">
        <f t="shared" si="452"/>
        <v>0</v>
      </c>
      <c r="AC293" s="105">
        <f t="shared" si="453"/>
        <v>0</v>
      </c>
      <c r="AE293" s="106">
        <f t="shared" si="454"/>
        <v>0</v>
      </c>
      <c r="AF293" s="174">
        <f t="shared" si="455"/>
        <v>0</v>
      </c>
      <c r="AG293" s="105">
        <f t="shared" si="456"/>
        <v>0</v>
      </c>
      <c r="AI293" s="106">
        <f t="shared" si="457"/>
        <v>0</v>
      </c>
      <c r="AJ293" s="174">
        <f t="shared" si="458"/>
        <v>0</v>
      </c>
      <c r="AK293" s="105">
        <f t="shared" si="459"/>
        <v>0</v>
      </c>
      <c r="AM293" s="106">
        <f t="shared" si="460"/>
        <v>0</v>
      </c>
      <c r="AN293" s="174">
        <f t="shared" si="461"/>
        <v>0</v>
      </c>
      <c r="AO293" s="105">
        <f t="shared" si="462"/>
        <v>0</v>
      </c>
      <c r="AQ293" s="106">
        <f t="shared" si="463"/>
        <v>0</v>
      </c>
      <c r="AR293" s="174">
        <f t="shared" si="464"/>
        <v>0</v>
      </c>
      <c r="AS293" s="105">
        <f t="shared" si="465"/>
        <v>1</v>
      </c>
      <c r="AU293" s="105">
        <f t="shared" si="466"/>
        <v>1</v>
      </c>
      <c r="AW293" s="105">
        <f t="shared" si="467"/>
        <v>0</v>
      </c>
      <c r="AY293" s="105">
        <f t="shared" si="496"/>
        <v>0</v>
      </c>
      <c r="AZ293" s="106">
        <f t="shared" si="468"/>
        <v>0</v>
      </c>
      <c r="BG293" s="42" t="b">
        <f t="shared" si="469"/>
        <v>0</v>
      </c>
      <c r="BH293" s="42" t="str">
        <f t="shared" si="470"/>
        <v xml:space="preserve">  </v>
      </c>
      <c r="BJ293" s="42" t="b">
        <f t="shared" si="471"/>
        <v>0</v>
      </c>
      <c r="BK293" s="42" t="str">
        <f t="shared" si="472"/>
        <v xml:space="preserve">  </v>
      </c>
      <c r="BM293" s="42" t="b">
        <f t="shared" si="473"/>
        <v>0</v>
      </c>
      <c r="BN293" s="42" t="str">
        <f t="shared" si="474"/>
        <v xml:space="preserve">  </v>
      </c>
      <c r="BP293" s="42" t="b">
        <f t="shared" si="475"/>
        <v>0</v>
      </c>
      <c r="BQ293" s="42" t="str">
        <f t="shared" si="476"/>
        <v xml:space="preserve">  </v>
      </c>
      <c r="BS293" s="42" t="b">
        <f t="shared" si="477"/>
        <v>0</v>
      </c>
      <c r="BT293" s="47" t="str">
        <f t="shared" si="478"/>
        <v xml:space="preserve">  </v>
      </c>
      <c r="BV293" s="38" t="b">
        <f t="shared" si="479"/>
        <v>0</v>
      </c>
      <c r="BW293" s="38" t="str">
        <f t="shared" si="480"/>
        <v xml:space="preserve">  </v>
      </c>
      <c r="BY293" s="38" t="b">
        <f t="shared" si="481"/>
        <v>0</v>
      </c>
      <c r="BZ293" s="38" t="str">
        <f t="shared" si="482"/>
        <v xml:space="preserve">  </v>
      </c>
      <c r="CB293" s="38" t="b">
        <f t="shared" si="483"/>
        <v>0</v>
      </c>
      <c r="CC293" s="38" t="str">
        <f t="shared" si="484"/>
        <v xml:space="preserve">  </v>
      </c>
      <c r="CE293" s="38" t="b">
        <f t="shared" si="485"/>
        <v>0</v>
      </c>
      <c r="CF293" s="38" t="str">
        <f t="shared" si="486"/>
        <v xml:space="preserve">  </v>
      </c>
      <c r="CH293" s="38" t="b">
        <f t="shared" si="487"/>
        <v>0</v>
      </c>
      <c r="CI293" s="39" t="str">
        <f t="shared" si="488"/>
        <v xml:space="preserve">  </v>
      </c>
      <c r="CK293" s="67"/>
      <c r="CL293" s="67" t="b">
        <f t="shared" si="497"/>
        <v>0</v>
      </c>
      <c r="CM293" s="67" t="str">
        <f t="shared" si="489"/>
        <v xml:space="preserve">  </v>
      </c>
      <c r="CN293" s="67"/>
      <c r="CO293" s="67" t="b">
        <f t="shared" si="490"/>
        <v>0</v>
      </c>
      <c r="CP293" s="67" t="str">
        <f t="shared" si="491"/>
        <v xml:space="preserve">  </v>
      </c>
      <c r="CQ293" s="67"/>
      <c r="CR293" s="67" t="b">
        <f t="shared" si="498"/>
        <v>0</v>
      </c>
      <c r="CS293" s="67" t="str">
        <f t="shared" si="492"/>
        <v xml:space="preserve">  </v>
      </c>
      <c r="CT293" s="67"/>
      <c r="CU293" s="67" t="b">
        <f t="shared" si="499"/>
        <v>0</v>
      </c>
      <c r="CV293" s="68" t="str">
        <f t="shared" si="493"/>
        <v xml:space="preserve">  </v>
      </c>
      <c r="CW293" s="145">
        <f t="shared" si="500"/>
        <v>0</v>
      </c>
      <c r="CX293" s="146">
        <f t="shared" si="501"/>
        <v>0</v>
      </c>
    </row>
    <row r="294" spans="5:102">
      <c r="E294" t="str">
        <f t="shared" si="441"/>
        <v/>
      </c>
      <c r="F294" t="str">
        <f t="shared" si="442"/>
        <v/>
      </c>
      <c r="G294" t="str">
        <f t="shared" si="443"/>
        <v/>
      </c>
      <c r="L294" s="25" t="str">
        <f t="shared" si="494"/>
        <v>:</v>
      </c>
      <c r="O294" s="25" t="str">
        <f t="shared" si="495"/>
        <v>:</v>
      </c>
      <c r="Q294" s="73">
        <f t="shared" si="444"/>
        <v>0</v>
      </c>
      <c r="R294" s="73">
        <f t="shared" si="445"/>
        <v>1</v>
      </c>
      <c r="S294" s="73">
        <f t="shared" si="446"/>
        <v>1900</v>
      </c>
      <c r="U294" s="105">
        <f t="shared" si="447"/>
        <v>0</v>
      </c>
      <c r="W294" s="106">
        <f t="shared" si="448"/>
        <v>0</v>
      </c>
      <c r="X294" s="174">
        <f t="shared" si="449"/>
        <v>0</v>
      </c>
      <c r="Y294" s="105">
        <f t="shared" si="450"/>
        <v>0</v>
      </c>
      <c r="AA294" s="106">
        <f t="shared" si="451"/>
        <v>0</v>
      </c>
      <c r="AB294" s="174">
        <f t="shared" si="452"/>
        <v>0</v>
      </c>
      <c r="AC294" s="105">
        <f t="shared" si="453"/>
        <v>0</v>
      </c>
      <c r="AE294" s="106">
        <f t="shared" si="454"/>
        <v>0</v>
      </c>
      <c r="AF294" s="174">
        <f t="shared" si="455"/>
        <v>0</v>
      </c>
      <c r="AG294" s="105">
        <f t="shared" si="456"/>
        <v>0</v>
      </c>
      <c r="AI294" s="106">
        <f t="shared" si="457"/>
        <v>0</v>
      </c>
      <c r="AJ294" s="174">
        <f t="shared" si="458"/>
        <v>0</v>
      </c>
      <c r="AK294" s="105">
        <f t="shared" si="459"/>
        <v>0</v>
      </c>
      <c r="AM294" s="106">
        <f t="shared" si="460"/>
        <v>0</v>
      </c>
      <c r="AN294" s="174">
        <f t="shared" si="461"/>
        <v>0</v>
      </c>
      <c r="AO294" s="105">
        <f t="shared" si="462"/>
        <v>0</v>
      </c>
      <c r="AQ294" s="106">
        <f t="shared" si="463"/>
        <v>0</v>
      </c>
      <c r="AR294" s="174">
        <f t="shared" si="464"/>
        <v>0</v>
      </c>
      <c r="AS294" s="105">
        <f t="shared" si="465"/>
        <v>1</v>
      </c>
      <c r="AU294" s="105">
        <f t="shared" si="466"/>
        <v>1</v>
      </c>
      <c r="AW294" s="105">
        <f t="shared" si="467"/>
        <v>0</v>
      </c>
      <c r="AY294" s="105">
        <f t="shared" si="496"/>
        <v>0</v>
      </c>
      <c r="AZ294" s="106">
        <f t="shared" si="468"/>
        <v>0</v>
      </c>
      <c r="BG294" s="42" t="b">
        <f t="shared" si="469"/>
        <v>0</v>
      </c>
      <c r="BH294" s="42" t="str">
        <f t="shared" si="470"/>
        <v xml:space="preserve">  </v>
      </c>
      <c r="BJ294" s="42" t="b">
        <f t="shared" si="471"/>
        <v>0</v>
      </c>
      <c r="BK294" s="42" t="str">
        <f t="shared" si="472"/>
        <v xml:space="preserve">  </v>
      </c>
      <c r="BM294" s="42" t="b">
        <f t="shared" si="473"/>
        <v>0</v>
      </c>
      <c r="BN294" s="42" t="str">
        <f t="shared" si="474"/>
        <v xml:space="preserve">  </v>
      </c>
      <c r="BP294" s="42" t="b">
        <f t="shared" si="475"/>
        <v>0</v>
      </c>
      <c r="BQ294" s="42" t="str">
        <f t="shared" si="476"/>
        <v xml:space="preserve">  </v>
      </c>
      <c r="BS294" s="42" t="b">
        <f t="shared" si="477"/>
        <v>0</v>
      </c>
      <c r="BT294" s="47" t="str">
        <f t="shared" si="478"/>
        <v xml:space="preserve">  </v>
      </c>
      <c r="BV294" s="38" t="b">
        <f t="shared" si="479"/>
        <v>0</v>
      </c>
      <c r="BW294" s="38" t="str">
        <f t="shared" si="480"/>
        <v xml:space="preserve">  </v>
      </c>
      <c r="BY294" s="38" t="b">
        <f t="shared" si="481"/>
        <v>0</v>
      </c>
      <c r="BZ294" s="38" t="str">
        <f t="shared" si="482"/>
        <v xml:space="preserve">  </v>
      </c>
      <c r="CB294" s="38" t="b">
        <f t="shared" si="483"/>
        <v>0</v>
      </c>
      <c r="CC294" s="38" t="str">
        <f t="shared" si="484"/>
        <v xml:space="preserve">  </v>
      </c>
      <c r="CE294" s="38" t="b">
        <f t="shared" si="485"/>
        <v>0</v>
      </c>
      <c r="CF294" s="38" t="str">
        <f t="shared" si="486"/>
        <v xml:space="preserve">  </v>
      </c>
      <c r="CH294" s="38" t="b">
        <f t="shared" si="487"/>
        <v>0</v>
      </c>
      <c r="CI294" s="39" t="str">
        <f t="shared" si="488"/>
        <v xml:space="preserve">  </v>
      </c>
      <c r="CK294" s="67"/>
      <c r="CL294" s="67" t="b">
        <f t="shared" si="497"/>
        <v>0</v>
      </c>
      <c r="CM294" s="67" t="str">
        <f t="shared" si="489"/>
        <v xml:space="preserve">  </v>
      </c>
      <c r="CN294" s="67"/>
      <c r="CO294" s="67" t="b">
        <f t="shared" si="490"/>
        <v>0</v>
      </c>
      <c r="CP294" s="67" t="str">
        <f t="shared" si="491"/>
        <v xml:space="preserve">  </v>
      </c>
      <c r="CQ294" s="67"/>
      <c r="CR294" s="67" t="b">
        <f t="shared" si="498"/>
        <v>0</v>
      </c>
      <c r="CS294" s="67" t="str">
        <f t="shared" si="492"/>
        <v xml:space="preserve">  </v>
      </c>
      <c r="CT294" s="67"/>
      <c r="CU294" s="67" t="b">
        <f t="shared" si="499"/>
        <v>0</v>
      </c>
      <c r="CV294" s="68" t="str">
        <f t="shared" si="493"/>
        <v xml:space="preserve">  </v>
      </c>
      <c r="CW294" s="145">
        <f t="shared" si="500"/>
        <v>0</v>
      </c>
      <c r="CX294" s="146">
        <f t="shared" si="501"/>
        <v>0</v>
      </c>
    </row>
    <row r="295" spans="5:102">
      <c r="E295" t="str">
        <f t="shared" si="441"/>
        <v/>
      </c>
      <c r="F295" t="str">
        <f t="shared" si="442"/>
        <v/>
      </c>
      <c r="G295" t="str">
        <f t="shared" si="443"/>
        <v/>
      </c>
      <c r="L295" s="25" t="str">
        <f t="shared" si="494"/>
        <v>:</v>
      </c>
      <c r="O295" s="25" t="str">
        <f t="shared" si="495"/>
        <v>:</v>
      </c>
      <c r="Q295" s="73">
        <f t="shared" si="444"/>
        <v>0</v>
      </c>
      <c r="R295" s="73">
        <f t="shared" si="445"/>
        <v>1</v>
      </c>
      <c r="S295" s="73">
        <f t="shared" si="446"/>
        <v>1900</v>
      </c>
      <c r="U295" s="105">
        <f t="shared" si="447"/>
        <v>0</v>
      </c>
      <c r="W295" s="106">
        <f t="shared" si="448"/>
        <v>0</v>
      </c>
      <c r="X295" s="174">
        <f t="shared" si="449"/>
        <v>0</v>
      </c>
      <c r="Y295" s="105">
        <f t="shared" si="450"/>
        <v>0</v>
      </c>
      <c r="AA295" s="106">
        <f t="shared" si="451"/>
        <v>0</v>
      </c>
      <c r="AB295" s="174">
        <f t="shared" si="452"/>
        <v>0</v>
      </c>
      <c r="AC295" s="105">
        <f t="shared" si="453"/>
        <v>0</v>
      </c>
      <c r="AE295" s="106">
        <f t="shared" si="454"/>
        <v>0</v>
      </c>
      <c r="AF295" s="174">
        <f t="shared" si="455"/>
        <v>0</v>
      </c>
      <c r="AG295" s="105">
        <f t="shared" si="456"/>
        <v>0</v>
      </c>
      <c r="AI295" s="106">
        <f t="shared" si="457"/>
        <v>0</v>
      </c>
      <c r="AJ295" s="174">
        <f t="shared" si="458"/>
        <v>0</v>
      </c>
      <c r="AK295" s="105">
        <f t="shared" si="459"/>
        <v>0</v>
      </c>
      <c r="AM295" s="106">
        <f t="shared" si="460"/>
        <v>0</v>
      </c>
      <c r="AN295" s="174">
        <f t="shared" si="461"/>
        <v>0</v>
      </c>
      <c r="AO295" s="105">
        <f t="shared" si="462"/>
        <v>0</v>
      </c>
      <c r="AQ295" s="106">
        <f t="shared" si="463"/>
        <v>0</v>
      </c>
      <c r="AR295" s="174">
        <f t="shared" si="464"/>
        <v>0</v>
      </c>
      <c r="AS295" s="105">
        <f t="shared" si="465"/>
        <v>1</v>
      </c>
      <c r="AU295" s="105">
        <f t="shared" si="466"/>
        <v>1</v>
      </c>
      <c r="AW295" s="105">
        <f t="shared" si="467"/>
        <v>0</v>
      </c>
      <c r="AY295" s="105">
        <f t="shared" si="496"/>
        <v>0</v>
      </c>
      <c r="AZ295" s="106">
        <f t="shared" si="468"/>
        <v>0</v>
      </c>
      <c r="BG295" s="42" t="b">
        <f t="shared" si="469"/>
        <v>0</v>
      </c>
      <c r="BH295" s="42" t="str">
        <f t="shared" si="470"/>
        <v xml:space="preserve">  </v>
      </c>
      <c r="BJ295" s="42" t="b">
        <f t="shared" si="471"/>
        <v>0</v>
      </c>
      <c r="BK295" s="42" t="str">
        <f t="shared" si="472"/>
        <v xml:space="preserve">  </v>
      </c>
      <c r="BM295" s="42" t="b">
        <f t="shared" si="473"/>
        <v>0</v>
      </c>
      <c r="BN295" s="42" t="str">
        <f t="shared" si="474"/>
        <v xml:space="preserve">  </v>
      </c>
      <c r="BP295" s="42" t="b">
        <f t="shared" si="475"/>
        <v>0</v>
      </c>
      <c r="BQ295" s="42" t="str">
        <f t="shared" si="476"/>
        <v xml:space="preserve">  </v>
      </c>
      <c r="BS295" s="42" t="b">
        <f t="shared" si="477"/>
        <v>0</v>
      </c>
      <c r="BT295" s="47" t="str">
        <f t="shared" si="478"/>
        <v xml:space="preserve">  </v>
      </c>
      <c r="BV295" s="38" t="b">
        <f t="shared" si="479"/>
        <v>0</v>
      </c>
      <c r="BW295" s="38" t="str">
        <f t="shared" si="480"/>
        <v xml:space="preserve">  </v>
      </c>
      <c r="BY295" s="38" t="b">
        <f t="shared" si="481"/>
        <v>0</v>
      </c>
      <c r="BZ295" s="38" t="str">
        <f t="shared" si="482"/>
        <v xml:space="preserve">  </v>
      </c>
      <c r="CB295" s="38" t="b">
        <f t="shared" si="483"/>
        <v>0</v>
      </c>
      <c r="CC295" s="38" t="str">
        <f t="shared" si="484"/>
        <v xml:space="preserve">  </v>
      </c>
      <c r="CE295" s="38" t="b">
        <f t="shared" si="485"/>
        <v>0</v>
      </c>
      <c r="CF295" s="38" t="str">
        <f t="shared" si="486"/>
        <v xml:space="preserve">  </v>
      </c>
      <c r="CH295" s="38" t="b">
        <f t="shared" si="487"/>
        <v>0</v>
      </c>
      <c r="CI295" s="39" t="str">
        <f t="shared" si="488"/>
        <v xml:space="preserve">  </v>
      </c>
      <c r="CK295" s="67"/>
      <c r="CL295" s="67" t="b">
        <f t="shared" si="497"/>
        <v>0</v>
      </c>
      <c r="CM295" s="67" t="str">
        <f t="shared" si="489"/>
        <v xml:space="preserve">  </v>
      </c>
      <c r="CN295" s="67"/>
      <c r="CO295" s="67" t="b">
        <f t="shared" si="490"/>
        <v>0</v>
      </c>
      <c r="CP295" s="67" t="str">
        <f t="shared" si="491"/>
        <v xml:space="preserve">  </v>
      </c>
      <c r="CQ295" s="67"/>
      <c r="CR295" s="67" t="b">
        <f t="shared" si="498"/>
        <v>0</v>
      </c>
      <c r="CS295" s="67" t="str">
        <f t="shared" si="492"/>
        <v xml:space="preserve">  </v>
      </c>
      <c r="CT295" s="67"/>
      <c r="CU295" s="67" t="b">
        <f t="shared" si="499"/>
        <v>0</v>
      </c>
      <c r="CV295" s="68" t="str">
        <f t="shared" si="493"/>
        <v xml:space="preserve">  </v>
      </c>
      <c r="CW295" s="145">
        <f t="shared" si="500"/>
        <v>0</v>
      </c>
      <c r="CX295" s="146">
        <f t="shared" si="501"/>
        <v>0</v>
      </c>
    </row>
    <row r="296" spans="5:102">
      <c r="E296" t="str">
        <f t="shared" si="441"/>
        <v/>
      </c>
      <c r="F296" t="str">
        <f t="shared" si="442"/>
        <v/>
      </c>
      <c r="G296" t="str">
        <f t="shared" si="443"/>
        <v/>
      </c>
      <c r="L296" s="25" t="str">
        <f t="shared" si="494"/>
        <v>:</v>
      </c>
      <c r="O296" s="25" t="str">
        <f t="shared" si="495"/>
        <v>:</v>
      </c>
      <c r="Q296" s="73">
        <f t="shared" si="444"/>
        <v>0</v>
      </c>
      <c r="R296" s="73">
        <f t="shared" si="445"/>
        <v>1</v>
      </c>
      <c r="S296" s="73">
        <f t="shared" si="446"/>
        <v>1900</v>
      </c>
      <c r="U296" s="105">
        <f t="shared" si="447"/>
        <v>0</v>
      </c>
      <c r="W296" s="106">
        <f t="shared" si="448"/>
        <v>0</v>
      </c>
      <c r="X296" s="174">
        <f t="shared" si="449"/>
        <v>0</v>
      </c>
      <c r="Y296" s="105">
        <f t="shared" si="450"/>
        <v>0</v>
      </c>
      <c r="AA296" s="106">
        <f t="shared" si="451"/>
        <v>0</v>
      </c>
      <c r="AB296" s="174">
        <f t="shared" si="452"/>
        <v>0</v>
      </c>
      <c r="AC296" s="105">
        <f t="shared" si="453"/>
        <v>0</v>
      </c>
      <c r="AE296" s="106">
        <f t="shared" si="454"/>
        <v>0</v>
      </c>
      <c r="AF296" s="174">
        <f t="shared" si="455"/>
        <v>0</v>
      </c>
      <c r="AG296" s="105">
        <f t="shared" si="456"/>
        <v>0</v>
      </c>
      <c r="AI296" s="106">
        <f t="shared" si="457"/>
        <v>0</v>
      </c>
      <c r="AJ296" s="174">
        <f t="shared" si="458"/>
        <v>0</v>
      </c>
      <c r="AK296" s="105">
        <f t="shared" si="459"/>
        <v>0</v>
      </c>
      <c r="AM296" s="106">
        <f t="shared" si="460"/>
        <v>0</v>
      </c>
      <c r="AN296" s="174">
        <f t="shared" si="461"/>
        <v>0</v>
      </c>
      <c r="AO296" s="105">
        <f t="shared" si="462"/>
        <v>0</v>
      </c>
      <c r="AQ296" s="106">
        <f t="shared" si="463"/>
        <v>0</v>
      </c>
      <c r="AR296" s="174">
        <f t="shared" si="464"/>
        <v>0</v>
      </c>
      <c r="AS296" s="105">
        <f t="shared" si="465"/>
        <v>1</v>
      </c>
      <c r="AU296" s="105">
        <f t="shared" si="466"/>
        <v>1</v>
      </c>
      <c r="AW296" s="105">
        <f t="shared" si="467"/>
        <v>0</v>
      </c>
      <c r="AY296" s="105">
        <f t="shared" si="496"/>
        <v>0</v>
      </c>
      <c r="AZ296" s="106">
        <f t="shared" si="468"/>
        <v>0</v>
      </c>
      <c r="BG296" s="42" t="b">
        <f t="shared" si="469"/>
        <v>0</v>
      </c>
      <c r="BH296" s="42" t="str">
        <f t="shared" si="470"/>
        <v xml:space="preserve">  </v>
      </c>
      <c r="BJ296" s="42" t="b">
        <f t="shared" si="471"/>
        <v>0</v>
      </c>
      <c r="BK296" s="42" t="str">
        <f t="shared" si="472"/>
        <v xml:space="preserve">  </v>
      </c>
      <c r="BM296" s="42" t="b">
        <f t="shared" si="473"/>
        <v>0</v>
      </c>
      <c r="BN296" s="42" t="str">
        <f t="shared" si="474"/>
        <v xml:space="preserve">  </v>
      </c>
      <c r="BP296" s="42" t="b">
        <f t="shared" si="475"/>
        <v>0</v>
      </c>
      <c r="BQ296" s="42" t="str">
        <f t="shared" si="476"/>
        <v xml:space="preserve">  </v>
      </c>
      <c r="BS296" s="42" t="b">
        <f t="shared" si="477"/>
        <v>0</v>
      </c>
      <c r="BT296" s="47" t="str">
        <f t="shared" si="478"/>
        <v xml:space="preserve">  </v>
      </c>
      <c r="BV296" s="38" t="b">
        <f t="shared" si="479"/>
        <v>0</v>
      </c>
      <c r="BW296" s="38" t="str">
        <f t="shared" si="480"/>
        <v xml:space="preserve">  </v>
      </c>
      <c r="BY296" s="38" t="b">
        <f t="shared" si="481"/>
        <v>0</v>
      </c>
      <c r="BZ296" s="38" t="str">
        <f t="shared" si="482"/>
        <v xml:space="preserve">  </v>
      </c>
      <c r="CB296" s="38" t="b">
        <f t="shared" si="483"/>
        <v>0</v>
      </c>
      <c r="CC296" s="38" t="str">
        <f t="shared" si="484"/>
        <v xml:space="preserve">  </v>
      </c>
      <c r="CE296" s="38" t="b">
        <f t="shared" si="485"/>
        <v>0</v>
      </c>
      <c r="CF296" s="38" t="str">
        <f t="shared" si="486"/>
        <v xml:space="preserve">  </v>
      </c>
      <c r="CH296" s="38" t="b">
        <f t="shared" si="487"/>
        <v>0</v>
      </c>
      <c r="CI296" s="39" t="str">
        <f t="shared" si="488"/>
        <v xml:space="preserve">  </v>
      </c>
      <c r="CK296" s="67"/>
      <c r="CL296" s="67" t="b">
        <f t="shared" si="497"/>
        <v>0</v>
      </c>
      <c r="CM296" s="67" t="str">
        <f t="shared" si="489"/>
        <v xml:space="preserve">  </v>
      </c>
      <c r="CN296" s="67"/>
      <c r="CO296" s="67" t="b">
        <f t="shared" si="490"/>
        <v>0</v>
      </c>
      <c r="CP296" s="67" t="str">
        <f t="shared" si="491"/>
        <v xml:space="preserve">  </v>
      </c>
      <c r="CQ296" s="67"/>
      <c r="CR296" s="67" t="b">
        <f t="shared" si="498"/>
        <v>0</v>
      </c>
      <c r="CS296" s="67" t="str">
        <f t="shared" si="492"/>
        <v xml:space="preserve">  </v>
      </c>
      <c r="CT296" s="67"/>
      <c r="CU296" s="67" t="b">
        <f t="shared" si="499"/>
        <v>0</v>
      </c>
      <c r="CV296" s="68" t="str">
        <f t="shared" si="493"/>
        <v xml:space="preserve">  </v>
      </c>
      <c r="CW296" s="145">
        <f t="shared" si="500"/>
        <v>0</v>
      </c>
      <c r="CX296" s="146">
        <f t="shared" si="501"/>
        <v>0</v>
      </c>
    </row>
    <row r="297" spans="5:102">
      <c r="E297" t="str">
        <f t="shared" si="441"/>
        <v/>
      </c>
      <c r="F297" t="str">
        <f t="shared" si="442"/>
        <v/>
      </c>
      <c r="G297" t="str">
        <f t="shared" si="443"/>
        <v/>
      </c>
      <c r="L297" s="25" t="str">
        <f t="shared" si="494"/>
        <v>:</v>
      </c>
      <c r="O297" s="25" t="str">
        <f t="shared" si="495"/>
        <v>:</v>
      </c>
      <c r="Q297" s="73">
        <f t="shared" si="444"/>
        <v>0</v>
      </c>
      <c r="R297" s="73">
        <f t="shared" si="445"/>
        <v>1</v>
      </c>
      <c r="S297" s="73">
        <f t="shared" si="446"/>
        <v>1900</v>
      </c>
      <c r="U297" s="105">
        <f t="shared" si="447"/>
        <v>0</v>
      </c>
      <c r="W297" s="106">
        <f t="shared" si="448"/>
        <v>0</v>
      </c>
      <c r="X297" s="174">
        <f t="shared" si="449"/>
        <v>0</v>
      </c>
      <c r="Y297" s="105">
        <f t="shared" si="450"/>
        <v>0</v>
      </c>
      <c r="AA297" s="106">
        <f t="shared" si="451"/>
        <v>0</v>
      </c>
      <c r="AB297" s="174">
        <f t="shared" si="452"/>
        <v>0</v>
      </c>
      <c r="AC297" s="105">
        <f t="shared" si="453"/>
        <v>0</v>
      </c>
      <c r="AE297" s="106">
        <f t="shared" si="454"/>
        <v>0</v>
      </c>
      <c r="AF297" s="174">
        <f t="shared" si="455"/>
        <v>0</v>
      </c>
      <c r="AG297" s="105">
        <f t="shared" si="456"/>
        <v>0</v>
      </c>
      <c r="AI297" s="106">
        <f t="shared" si="457"/>
        <v>0</v>
      </c>
      <c r="AJ297" s="174">
        <f t="shared" si="458"/>
        <v>0</v>
      </c>
      <c r="AK297" s="105">
        <f t="shared" si="459"/>
        <v>0</v>
      </c>
      <c r="AM297" s="106">
        <f t="shared" si="460"/>
        <v>0</v>
      </c>
      <c r="AN297" s="174">
        <f t="shared" si="461"/>
        <v>0</v>
      </c>
      <c r="AO297" s="105">
        <f t="shared" si="462"/>
        <v>0</v>
      </c>
      <c r="AQ297" s="106">
        <f t="shared" si="463"/>
        <v>0</v>
      </c>
      <c r="AR297" s="174">
        <f t="shared" si="464"/>
        <v>0</v>
      </c>
      <c r="AS297" s="105">
        <f t="shared" si="465"/>
        <v>1</v>
      </c>
      <c r="AU297" s="105">
        <f t="shared" si="466"/>
        <v>1</v>
      </c>
      <c r="AW297" s="105">
        <f t="shared" si="467"/>
        <v>0</v>
      </c>
      <c r="AY297" s="105">
        <f t="shared" si="496"/>
        <v>0</v>
      </c>
      <c r="AZ297" s="106">
        <f t="shared" si="468"/>
        <v>0</v>
      </c>
      <c r="BG297" s="42" t="b">
        <f t="shared" si="469"/>
        <v>0</v>
      </c>
      <c r="BH297" s="42" t="str">
        <f t="shared" si="470"/>
        <v xml:space="preserve">  </v>
      </c>
      <c r="BJ297" s="42" t="b">
        <f t="shared" si="471"/>
        <v>0</v>
      </c>
      <c r="BK297" s="42" t="str">
        <f t="shared" si="472"/>
        <v xml:space="preserve">  </v>
      </c>
      <c r="BM297" s="42" t="b">
        <f t="shared" si="473"/>
        <v>0</v>
      </c>
      <c r="BN297" s="42" t="str">
        <f t="shared" si="474"/>
        <v xml:space="preserve">  </v>
      </c>
      <c r="BP297" s="42" t="b">
        <f t="shared" si="475"/>
        <v>0</v>
      </c>
      <c r="BQ297" s="42" t="str">
        <f t="shared" si="476"/>
        <v xml:space="preserve">  </v>
      </c>
      <c r="BS297" s="42" t="b">
        <f t="shared" si="477"/>
        <v>0</v>
      </c>
      <c r="BT297" s="47" t="str">
        <f t="shared" si="478"/>
        <v xml:space="preserve">  </v>
      </c>
      <c r="BV297" s="38" t="b">
        <f t="shared" si="479"/>
        <v>0</v>
      </c>
      <c r="BW297" s="38" t="str">
        <f t="shared" si="480"/>
        <v xml:space="preserve">  </v>
      </c>
      <c r="BY297" s="38" t="b">
        <f t="shared" si="481"/>
        <v>0</v>
      </c>
      <c r="BZ297" s="38" t="str">
        <f t="shared" si="482"/>
        <v xml:space="preserve">  </v>
      </c>
      <c r="CB297" s="38" t="b">
        <f t="shared" si="483"/>
        <v>0</v>
      </c>
      <c r="CC297" s="38" t="str">
        <f t="shared" si="484"/>
        <v xml:space="preserve">  </v>
      </c>
      <c r="CE297" s="38" t="b">
        <f t="shared" si="485"/>
        <v>0</v>
      </c>
      <c r="CF297" s="38" t="str">
        <f t="shared" si="486"/>
        <v xml:space="preserve">  </v>
      </c>
      <c r="CH297" s="38" t="b">
        <f t="shared" si="487"/>
        <v>0</v>
      </c>
      <c r="CI297" s="39" t="str">
        <f t="shared" si="488"/>
        <v xml:space="preserve">  </v>
      </c>
      <c r="CK297" s="67"/>
      <c r="CL297" s="67" t="b">
        <f t="shared" si="497"/>
        <v>0</v>
      </c>
      <c r="CM297" s="67" t="str">
        <f t="shared" si="489"/>
        <v xml:space="preserve">  </v>
      </c>
      <c r="CN297" s="67"/>
      <c r="CO297" s="67" t="b">
        <f t="shared" si="490"/>
        <v>0</v>
      </c>
      <c r="CP297" s="67" t="str">
        <f t="shared" si="491"/>
        <v xml:space="preserve">  </v>
      </c>
      <c r="CQ297" s="67"/>
      <c r="CR297" s="67" t="b">
        <f t="shared" si="498"/>
        <v>0</v>
      </c>
      <c r="CS297" s="67" t="str">
        <f t="shared" si="492"/>
        <v xml:space="preserve">  </v>
      </c>
      <c r="CT297" s="67"/>
      <c r="CU297" s="67" t="b">
        <f t="shared" si="499"/>
        <v>0</v>
      </c>
      <c r="CV297" s="68" t="str">
        <f t="shared" si="493"/>
        <v xml:space="preserve">  </v>
      </c>
      <c r="CW297" s="145">
        <f t="shared" si="500"/>
        <v>0</v>
      </c>
      <c r="CX297" s="146">
        <f t="shared" si="501"/>
        <v>0</v>
      </c>
    </row>
    <row r="298" spans="5:102">
      <c r="E298" t="str">
        <f t="shared" si="441"/>
        <v/>
      </c>
      <c r="F298" t="str">
        <f t="shared" si="442"/>
        <v/>
      </c>
      <c r="G298" t="str">
        <f t="shared" si="443"/>
        <v/>
      </c>
      <c r="L298" s="25" t="str">
        <f t="shared" si="494"/>
        <v>:</v>
      </c>
      <c r="O298" s="25" t="str">
        <f t="shared" si="495"/>
        <v>:</v>
      </c>
      <c r="Q298" s="73">
        <f t="shared" si="444"/>
        <v>0</v>
      </c>
      <c r="R298" s="73">
        <f t="shared" si="445"/>
        <v>1</v>
      </c>
      <c r="S298" s="73">
        <f t="shared" si="446"/>
        <v>1900</v>
      </c>
      <c r="U298" s="105">
        <f t="shared" si="447"/>
        <v>0</v>
      </c>
      <c r="W298" s="106">
        <f t="shared" si="448"/>
        <v>0</v>
      </c>
      <c r="X298" s="174">
        <f t="shared" si="449"/>
        <v>0</v>
      </c>
      <c r="Y298" s="105">
        <f t="shared" si="450"/>
        <v>0</v>
      </c>
      <c r="AA298" s="106">
        <f t="shared" si="451"/>
        <v>0</v>
      </c>
      <c r="AB298" s="174">
        <f t="shared" si="452"/>
        <v>0</v>
      </c>
      <c r="AC298" s="105">
        <f t="shared" si="453"/>
        <v>0</v>
      </c>
      <c r="AE298" s="106">
        <f t="shared" si="454"/>
        <v>0</v>
      </c>
      <c r="AF298" s="174">
        <f t="shared" si="455"/>
        <v>0</v>
      </c>
      <c r="AG298" s="105">
        <f t="shared" si="456"/>
        <v>0</v>
      </c>
      <c r="AI298" s="106">
        <f t="shared" si="457"/>
        <v>0</v>
      </c>
      <c r="AJ298" s="174">
        <f t="shared" si="458"/>
        <v>0</v>
      </c>
      <c r="AK298" s="105">
        <f t="shared" si="459"/>
        <v>0</v>
      </c>
      <c r="AM298" s="106">
        <f t="shared" si="460"/>
        <v>0</v>
      </c>
      <c r="AN298" s="174">
        <f t="shared" si="461"/>
        <v>0</v>
      </c>
      <c r="AO298" s="105">
        <f t="shared" si="462"/>
        <v>0</v>
      </c>
      <c r="AQ298" s="106">
        <f t="shared" si="463"/>
        <v>0</v>
      </c>
      <c r="AR298" s="174">
        <f t="shared" si="464"/>
        <v>0</v>
      </c>
      <c r="AS298" s="105">
        <f t="shared" si="465"/>
        <v>1</v>
      </c>
      <c r="AU298" s="105">
        <f t="shared" si="466"/>
        <v>1</v>
      </c>
      <c r="AW298" s="105">
        <f t="shared" si="467"/>
        <v>0</v>
      </c>
      <c r="AY298" s="105">
        <f t="shared" si="496"/>
        <v>0</v>
      </c>
      <c r="AZ298" s="106">
        <f t="shared" si="468"/>
        <v>0</v>
      </c>
      <c r="BG298" s="42" t="b">
        <f t="shared" si="469"/>
        <v>0</v>
      </c>
      <c r="BH298" s="42" t="str">
        <f t="shared" si="470"/>
        <v xml:space="preserve">  </v>
      </c>
      <c r="BJ298" s="42" t="b">
        <f t="shared" si="471"/>
        <v>0</v>
      </c>
      <c r="BK298" s="42" t="str">
        <f t="shared" si="472"/>
        <v xml:space="preserve">  </v>
      </c>
      <c r="BM298" s="42" t="b">
        <f t="shared" si="473"/>
        <v>0</v>
      </c>
      <c r="BN298" s="42" t="str">
        <f t="shared" si="474"/>
        <v xml:space="preserve">  </v>
      </c>
      <c r="BP298" s="42" t="b">
        <f t="shared" si="475"/>
        <v>0</v>
      </c>
      <c r="BQ298" s="42" t="str">
        <f t="shared" si="476"/>
        <v xml:space="preserve">  </v>
      </c>
      <c r="BS298" s="42" t="b">
        <f t="shared" si="477"/>
        <v>0</v>
      </c>
      <c r="BT298" s="47" t="str">
        <f t="shared" si="478"/>
        <v xml:space="preserve">  </v>
      </c>
      <c r="BV298" s="38" t="b">
        <f t="shared" si="479"/>
        <v>0</v>
      </c>
      <c r="BW298" s="38" t="str">
        <f t="shared" si="480"/>
        <v xml:space="preserve">  </v>
      </c>
      <c r="BY298" s="38" t="b">
        <f t="shared" si="481"/>
        <v>0</v>
      </c>
      <c r="BZ298" s="38" t="str">
        <f t="shared" si="482"/>
        <v xml:space="preserve">  </v>
      </c>
      <c r="CB298" s="38" t="b">
        <f t="shared" si="483"/>
        <v>0</v>
      </c>
      <c r="CC298" s="38" t="str">
        <f t="shared" si="484"/>
        <v xml:space="preserve">  </v>
      </c>
      <c r="CE298" s="38" t="b">
        <f t="shared" si="485"/>
        <v>0</v>
      </c>
      <c r="CF298" s="38" t="str">
        <f t="shared" si="486"/>
        <v xml:space="preserve">  </v>
      </c>
      <c r="CH298" s="38" t="b">
        <f t="shared" si="487"/>
        <v>0</v>
      </c>
      <c r="CI298" s="39" t="str">
        <f t="shared" si="488"/>
        <v xml:space="preserve">  </v>
      </c>
      <c r="CK298" s="67"/>
      <c r="CL298" s="67" t="b">
        <f t="shared" si="497"/>
        <v>0</v>
      </c>
      <c r="CM298" s="67" t="str">
        <f t="shared" si="489"/>
        <v xml:space="preserve">  </v>
      </c>
      <c r="CN298" s="67"/>
      <c r="CO298" s="67" t="b">
        <f t="shared" si="490"/>
        <v>0</v>
      </c>
      <c r="CP298" s="67" t="str">
        <f t="shared" si="491"/>
        <v xml:space="preserve">  </v>
      </c>
      <c r="CQ298" s="67"/>
      <c r="CR298" s="67" t="b">
        <f t="shared" si="498"/>
        <v>0</v>
      </c>
      <c r="CS298" s="67" t="str">
        <f t="shared" si="492"/>
        <v xml:space="preserve">  </v>
      </c>
      <c r="CT298" s="67"/>
      <c r="CU298" s="67" t="b">
        <f t="shared" si="499"/>
        <v>0</v>
      </c>
      <c r="CV298" s="68" t="str">
        <f t="shared" si="493"/>
        <v xml:space="preserve">  </v>
      </c>
      <c r="CW298" s="145">
        <f t="shared" si="500"/>
        <v>0</v>
      </c>
      <c r="CX298" s="146">
        <f t="shared" si="501"/>
        <v>0</v>
      </c>
    </row>
    <row r="299" spans="5:102">
      <c r="E299" t="str">
        <f t="shared" si="441"/>
        <v/>
      </c>
      <c r="F299" t="str">
        <f t="shared" si="442"/>
        <v/>
      </c>
      <c r="G299" t="str">
        <f t="shared" si="443"/>
        <v/>
      </c>
      <c r="L299" s="25" t="str">
        <f t="shared" si="494"/>
        <v>:</v>
      </c>
      <c r="O299" s="25" t="str">
        <f t="shared" si="495"/>
        <v>:</v>
      </c>
      <c r="Q299" s="73">
        <f t="shared" si="444"/>
        <v>0</v>
      </c>
      <c r="R299" s="73">
        <f t="shared" si="445"/>
        <v>1</v>
      </c>
      <c r="S299" s="73">
        <f t="shared" si="446"/>
        <v>1900</v>
      </c>
      <c r="U299" s="105">
        <f t="shared" si="447"/>
        <v>0</v>
      </c>
      <c r="W299" s="106">
        <f t="shared" si="448"/>
        <v>0</v>
      </c>
      <c r="X299" s="174">
        <f t="shared" si="449"/>
        <v>0</v>
      </c>
      <c r="Y299" s="105">
        <f t="shared" si="450"/>
        <v>0</v>
      </c>
      <c r="AA299" s="106">
        <f t="shared" si="451"/>
        <v>0</v>
      </c>
      <c r="AB299" s="174">
        <f t="shared" si="452"/>
        <v>0</v>
      </c>
      <c r="AC299" s="105">
        <f t="shared" si="453"/>
        <v>0</v>
      </c>
      <c r="AE299" s="106">
        <f t="shared" si="454"/>
        <v>0</v>
      </c>
      <c r="AF299" s="174">
        <f t="shared" si="455"/>
        <v>0</v>
      </c>
      <c r="AG299" s="105">
        <f t="shared" si="456"/>
        <v>0</v>
      </c>
      <c r="AI299" s="106">
        <f t="shared" si="457"/>
        <v>0</v>
      </c>
      <c r="AJ299" s="174">
        <f t="shared" si="458"/>
        <v>0</v>
      </c>
      <c r="AK299" s="105">
        <f t="shared" si="459"/>
        <v>0</v>
      </c>
      <c r="AM299" s="106">
        <f t="shared" si="460"/>
        <v>0</v>
      </c>
      <c r="AN299" s="174">
        <f t="shared" si="461"/>
        <v>0</v>
      </c>
      <c r="AO299" s="105">
        <f t="shared" si="462"/>
        <v>0</v>
      </c>
      <c r="AQ299" s="106">
        <f t="shared" si="463"/>
        <v>0</v>
      </c>
      <c r="AR299" s="174">
        <f t="shared" si="464"/>
        <v>0</v>
      </c>
      <c r="AS299" s="105">
        <f t="shared" si="465"/>
        <v>1</v>
      </c>
      <c r="AU299" s="105">
        <f t="shared" si="466"/>
        <v>1</v>
      </c>
      <c r="AW299" s="105">
        <f t="shared" si="467"/>
        <v>0</v>
      </c>
      <c r="AY299" s="105">
        <f t="shared" si="496"/>
        <v>0</v>
      </c>
      <c r="AZ299" s="106">
        <f t="shared" si="468"/>
        <v>0</v>
      </c>
      <c r="BG299" s="42" t="b">
        <f t="shared" si="469"/>
        <v>0</v>
      </c>
      <c r="BH299" s="42" t="str">
        <f t="shared" si="470"/>
        <v xml:space="preserve">  </v>
      </c>
      <c r="BJ299" s="42" t="b">
        <f t="shared" si="471"/>
        <v>0</v>
      </c>
      <c r="BK299" s="42" t="str">
        <f t="shared" si="472"/>
        <v xml:space="preserve">  </v>
      </c>
      <c r="BM299" s="42" t="b">
        <f t="shared" si="473"/>
        <v>0</v>
      </c>
      <c r="BN299" s="42" t="str">
        <f t="shared" si="474"/>
        <v xml:space="preserve">  </v>
      </c>
      <c r="BP299" s="42" t="b">
        <f t="shared" si="475"/>
        <v>0</v>
      </c>
      <c r="BQ299" s="42" t="str">
        <f t="shared" si="476"/>
        <v xml:space="preserve">  </v>
      </c>
      <c r="BS299" s="42" t="b">
        <f t="shared" si="477"/>
        <v>0</v>
      </c>
      <c r="BT299" s="47" t="str">
        <f t="shared" si="478"/>
        <v xml:space="preserve">  </v>
      </c>
      <c r="BV299" s="38" t="b">
        <f t="shared" si="479"/>
        <v>0</v>
      </c>
      <c r="BW299" s="38" t="str">
        <f t="shared" si="480"/>
        <v xml:space="preserve">  </v>
      </c>
      <c r="BY299" s="38" t="b">
        <f t="shared" si="481"/>
        <v>0</v>
      </c>
      <c r="BZ299" s="38" t="str">
        <f t="shared" si="482"/>
        <v xml:space="preserve">  </v>
      </c>
      <c r="CB299" s="38" t="b">
        <f t="shared" si="483"/>
        <v>0</v>
      </c>
      <c r="CC299" s="38" t="str">
        <f t="shared" si="484"/>
        <v xml:space="preserve">  </v>
      </c>
      <c r="CE299" s="38" t="b">
        <f t="shared" si="485"/>
        <v>0</v>
      </c>
      <c r="CF299" s="38" t="str">
        <f t="shared" si="486"/>
        <v xml:space="preserve">  </v>
      </c>
      <c r="CH299" s="38" t="b">
        <f t="shared" si="487"/>
        <v>0</v>
      </c>
      <c r="CI299" s="39" t="str">
        <f t="shared" si="488"/>
        <v xml:space="preserve">  </v>
      </c>
      <c r="CK299" s="67"/>
      <c r="CL299" s="67" t="b">
        <f t="shared" si="497"/>
        <v>0</v>
      </c>
      <c r="CM299" s="67" t="str">
        <f t="shared" si="489"/>
        <v xml:space="preserve">  </v>
      </c>
      <c r="CN299" s="67"/>
      <c r="CO299" s="67" t="b">
        <f t="shared" si="490"/>
        <v>0</v>
      </c>
      <c r="CP299" s="67" t="str">
        <f t="shared" si="491"/>
        <v xml:space="preserve">  </v>
      </c>
      <c r="CQ299" s="67"/>
      <c r="CR299" s="67" t="b">
        <f t="shared" si="498"/>
        <v>0</v>
      </c>
      <c r="CS299" s="67" t="str">
        <f t="shared" si="492"/>
        <v xml:space="preserve">  </v>
      </c>
      <c r="CT299" s="67"/>
      <c r="CU299" s="67" t="b">
        <f t="shared" si="499"/>
        <v>0</v>
      </c>
      <c r="CV299" s="68" t="str">
        <f t="shared" si="493"/>
        <v xml:space="preserve">  </v>
      </c>
      <c r="CW299" s="145">
        <f t="shared" si="500"/>
        <v>0</v>
      </c>
      <c r="CX299" s="146">
        <f t="shared" si="501"/>
        <v>0</v>
      </c>
    </row>
    <row r="300" spans="5:102">
      <c r="E300" t="str">
        <f t="shared" si="441"/>
        <v/>
      </c>
      <c r="F300" t="str">
        <f t="shared" si="442"/>
        <v/>
      </c>
      <c r="G300" t="str">
        <f t="shared" si="443"/>
        <v/>
      </c>
      <c r="L300" s="25" t="str">
        <f t="shared" si="494"/>
        <v>:</v>
      </c>
      <c r="O300" s="25" t="str">
        <f t="shared" si="495"/>
        <v>:</v>
      </c>
      <c r="Q300" s="73">
        <f t="shared" si="444"/>
        <v>0</v>
      </c>
      <c r="R300" s="73">
        <f t="shared" si="445"/>
        <v>1</v>
      </c>
      <c r="S300" s="73">
        <f t="shared" si="446"/>
        <v>1900</v>
      </c>
      <c r="U300" s="105">
        <f t="shared" si="447"/>
        <v>0</v>
      </c>
      <c r="W300" s="106">
        <f t="shared" si="448"/>
        <v>0</v>
      </c>
      <c r="X300" s="174">
        <f t="shared" si="449"/>
        <v>0</v>
      </c>
      <c r="Y300" s="105">
        <f t="shared" si="450"/>
        <v>0</v>
      </c>
      <c r="AA300" s="106">
        <f t="shared" si="451"/>
        <v>0</v>
      </c>
      <c r="AB300" s="174">
        <f t="shared" si="452"/>
        <v>0</v>
      </c>
      <c r="AC300" s="105">
        <f t="shared" si="453"/>
        <v>0</v>
      </c>
      <c r="AE300" s="106">
        <f t="shared" si="454"/>
        <v>0</v>
      </c>
      <c r="AF300" s="174">
        <f t="shared" si="455"/>
        <v>0</v>
      </c>
      <c r="AG300" s="105">
        <f t="shared" si="456"/>
        <v>0</v>
      </c>
      <c r="AI300" s="106">
        <f t="shared" si="457"/>
        <v>0</v>
      </c>
      <c r="AJ300" s="174">
        <f t="shared" si="458"/>
        <v>0</v>
      </c>
      <c r="AK300" s="105">
        <f t="shared" si="459"/>
        <v>0</v>
      </c>
      <c r="AM300" s="106">
        <f t="shared" si="460"/>
        <v>0</v>
      </c>
      <c r="AN300" s="174">
        <f t="shared" si="461"/>
        <v>0</v>
      </c>
      <c r="AO300" s="105">
        <f t="shared" si="462"/>
        <v>0</v>
      </c>
      <c r="AQ300" s="106">
        <f t="shared" si="463"/>
        <v>0</v>
      </c>
      <c r="AR300" s="174">
        <f t="shared" si="464"/>
        <v>0</v>
      </c>
      <c r="AS300" s="105">
        <f t="shared" si="465"/>
        <v>1</v>
      </c>
      <c r="AU300" s="105">
        <f t="shared" si="466"/>
        <v>1</v>
      </c>
      <c r="AW300" s="105">
        <f t="shared" si="467"/>
        <v>0</v>
      </c>
      <c r="AY300" s="105">
        <f t="shared" si="496"/>
        <v>0</v>
      </c>
      <c r="AZ300" s="106">
        <f t="shared" si="468"/>
        <v>0</v>
      </c>
      <c r="BG300" s="42" t="b">
        <f t="shared" si="469"/>
        <v>0</v>
      </c>
      <c r="BH300" s="42" t="str">
        <f t="shared" si="470"/>
        <v xml:space="preserve">  </v>
      </c>
      <c r="BJ300" s="42" t="b">
        <f t="shared" si="471"/>
        <v>0</v>
      </c>
      <c r="BK300" s="42" t="str">
        <f t="shared" si="472"/>
        <v xml:space="preserve">  </v>
      </c>
      <c r="BM300" s="42" t="b">
        <f t="shared" si="473"/>
        <v>0</v>
      </c>
      <c r="BN300" s="42" t="str">
        <f t="shared" si="474"/>
        <v xml:space="preserve">  </v>
      </c>
      <c r="BP300" s="42" t="b">
        <f t="shared" si="475"/>
        <v>0</v>
      </c>
      <c r="BQ300" s="42" t="str">
        <f t="shared" si="476"/>
        <v xml:space="preserve">  </v>
      </c>
      <c r="BS300" s="42" t="b">
        <f t="shared" si="477"/>
        <v>0</v>
      </c>
      <c r="BT300" s="47" t="str">
        <f t="shared" si="478"/>
        <v xml:space="preserve">  </v>
      </c>
      <c r="BV300" s="38" t="b">
        <f t="shared" si="479"/>
        <v>0</v>
      </c>
      <c r="BW300" s="38" t="str">
        <f t="shared" si="480"/>
        <v xml:space="preserve">  </v>
      </c>
      <c r="BY300" s="38" t="b">
        <f t="shared" si="481"/>
        <v>0</v>
      </c>
      <c r="BZ300" s="38" t="str">
        <f t="shared" si="482"/>
        <v xml:space="preserve">  </v>
      </c>
      <c r="CB300" s="38" t="b">
        <f t="shared" si="483"/>
        <v>0</v>
      </c>
      <c r="CC300" s="38" t="str">
        <f t="shared" si="484"/>
        <v xml:space="preserve">  </v>
      </c>
      <c r="CE300" s="38" t="b">
        <f t="shared" si="485"/>
        <v>0</v>
      </c>
      <c r="CF300" s="38" t="str">
        <f t="shared" si="486"/>
        <v xml:space="preserve">  </v>
      </c>
      <c r="CH300" s="38" t="b">
        <f t="shared" si="487"/>
        <v>0</v>
      </c>
      <c r="CI300" s="39" t="str">
        <f t="shared" si="488"/>
        <v xml:space="preserve">  </v>
      </c>
      <c r="CK300" s="67"/>
      <c r="CL300" s="67" t="b">
        <f t="shared" si="497"/>
        <v>0</v>
      </c>
      <c r="CM300" s="67" t="str">
        <f t="shared" si="489"/>
        <v xml:space="preserve">  </v>
      </c>
      <c r="CN300" s="67"/>
      <c r="CO300" s="67" t="b">
        <f t="shared" si="490"/>
        <v>0</v>
      </c>
      <c r="CP300" s="67" t="str">
        <f t="shared" si="491"/>
        <v xml:space="preserve">  </v>
      </c>
      <c r="CQ300" s="67"/>
      <c r="CR300" s="67" t="b">
        <f t="shared" si="498"/>
        <v>0</v>
      </c>
      <c r="CS300" s="67" t="str">
        <f t="shared" si="492"/>
        <v xml:space="preserve">  </v>
      </c>
      <c r="CT300" s="67"/>
      <c r="CU300" s="67" t="b">
        <f t="shared" si="499"/>
        <v>0</v>
      </c>
      <c r="CV300" s="68" t="str">
        <f t="shared" si="493"/>
        <v xml:space="preserve">  </v>
      </c>
      <c r="CW300" s="145">
        <f t="shared" si="500"/>
        <v>0</v>
      </c>
      <c r="CX300" s="146">
        <f t="shared" si="501"/>
        <v>0</v>
      </c>
    </row>
    <row r="301" spans="5:102">
      <c r="E301" t="str">
        <f t="shared" si="441"/>
        <v/>
      </c>
      <c r="F301" t="str">
        <f t="shared" si="442"/>
        <v/>
      </c>
      <c r="G301" t="str">
        <f t="shared" si="443"/>
        <v/>
      </c>
      <c r="L301" s="25" t="str">
        <f t="shared" si="494"/>
        <v>:</v>
      </c>
      <c r="O301" s="25" t="str">
        <f t="shared" si="495"/>
        <v>:</v>
      </c>
      <c r="Q301" s="73">
        <f t="shared" si="444"/>
        <v>0</v>
      </c>
      <c r="R301" s="73">
        <f t="shared" si="445"/>
        <v>1</v>
      </c>
      <c r="S301" s="73">
        <f t="shared" si="446"/>
        <v>1900</v>
      </c>
      <c r="U301" s="105">
        <f t="shared" si="447"/>
        <v>0</v>
      </c>
      <c r="W301" s="106">
        <f t="shared" si="448"/>
        <v>0</v>
      </c>
      <c r="X301" s="174">
        <f t="shared" si="449"/>
        <v>0</v>
      </c>
      <c r="Y301" s="105">
        <f t="shared" si="450"/>
        <v>0</v>
      </c>
      <c r="AA301" s="106">
        <f t="shared" si="451"/>
        <v>0</v>
      </c>
      <c r="AB301" s="174">
        <f t="shared" si="452"/>
        <v>0</v>
      </c>
      <c r="AC301" s="105">
        <f t="shared" si="453"/>
        <v>0</v>
      </c>
      <c r="AE301" s="106">
        <f t="shared" si="454"/>
        <v>0</v>
      </c>
      <c r="AF301" s="174">
        <f t="shared" si="455"/>
        <v>0</v>
      </c>
      <c r="AG301" s="105">
        <f t="shared" si="456"/>
        <v>0</v>
      </c>
      <c r="AI301" s="106">
        <f t="shared" si="457"/>
        <v>0</v>
      </c>
      <c r="AJ301" s="174">
        <f t="shared" si="458"/>
        <v>0</v>
      </c>
      <c r="AK301" s="105">
        <f t="shared" si="459"/>
        <v>0</v>
      </c>
      <c r="AM301" s="106">
        <f t="shared" si="460"/>
        <v>0</v>
      </c>
      <c r="AN301" s="174">
        <f t="shared" si="461"/>
        <v>0</v>
      </c>
      <c r="AO301" s="105">
        <f t="shared" si="462"/>
        <v>0</v>
      </c>
      <c r="AQ301" s="106">
        <f t="shared" si="463"/>
        <v>0</v>
      </c>
      <c r="AR301" s="174">
        <f t="shared" si="464"/>
        <v>0</v>
      </c>
      <c r="AS301" s="105">
        <f t="shared" si="465"/>
        <v>1</v>
      </c>
      <c r="AU301" s="105">
        <f t="shared" si="466"/>
        <v>1</v>
      </c>
      <c r="AW301" s="105">
        <f t="shared" si="467"/>
        <v>0</v>
      </c>
      <c r="AY301" s="105">
        <f t="shared" si="496"/>
        <v>0</v>
      </c>
      <c r="AZ301" s="106">
        <f t="shared" si="468"/>
        <v>0</v>
      </c>
      <c r="BG301" s="42" t="b">
        <f t="shared" si="469"/>
        <v>0</v>
      </c>
      <c r="BH301" s="42" t="str">
        <f t="shared" si="470"/>
        <v xml:space="preserve">  </v>
      </c>
      <c r="BJ301" s="42" t="b">
        <f t="shared" si="471"/>
        <v>0</v>
      </c>
      <c r="BK301" s="42" t="str">
        <f t="shared" si="472"/>
        <v xml:space="preserve">  </v>
      </c>
      <c r="BM301" s="42" t="b">
        <f t="shared" si="473"/>
        <v>0</v>
      </c>
      <c r="BN301" s="42" t="str">
        <f t="shared" si="474"/>
        <v xml:space="preserve">  </v>
      </c>
      <c r="BP301" s="42" t="b">
        <f t="shared" si="475"/>
        <v>0</v>
      </c>
      <c r="BQ301" s="42" t="str">
        <f t="shared" si="476"/>
        <v xml:space="preserve">  </v>
      </c>
      <c r="BS301" s="42" t="b">
        <f t="shared" si="477"/>
        <v>0</v>
      </c>
      <c r="BT301" s="47" t="str">
        <f t="shared" si="478"/>
        <v xml:space="preserve">  </v>
      </c>
      <c r="BV301" s="38" t="b">
        <f t="shared" si="479"/>
        <v>0</v>
      </c>
      <c r="BW301" s="38" t="str">
        <f t="shared" si="480"/>
        <v xml:space="preserve">  </v>
      </c>
      <c r="BY301" s="38" t="b">
        <f t="shared" si="481"/>
        <v>0</v>
      </c>
      <c r="BZ301" s="38" t="str">
        <f t="shared" si="482"/>
        <v xml:space="preserve">  </v>
      </c>
      <c r="CB301" s="38" t="b">
        <f t="shared" si="483"/>
        <v>0</v>
      </c>
      <c r="CC301" s="38" t="str">
        <f t="shared" si="484"/>
        <v xml:space="preserve">  </v>
      </c>
      <c r="CE301" s="38" t="b">
        <f t="shared" si="485"/>
        <v>0</v>
      </c>
      <c r="CF301" s="38" t="str">
        <f t="shared" si="486"/>
        <v xml:space="preserve">  </v>
      </c>
      <c r="CH301" s="38" t="b">
        <f t="shared" si="487"/>
        <v>0</v>
      </c>
      <c r="CI301" s="39" t="str">
        <f t="shared" si="488"/>
        <v xml:space="preserve">  </v>
      </c>
      <c r="CK301" s="67"/>
      <c r="CL301" s="67" t="b">
        <f t="shared" si="497"/>
        <v>0</v>
      </c>
      <c r="CM301" s="67" t="str">
        <f t="shared" si="489"/>
        <v xml:space="preserve">  </v>
      </c>
      <c r="CN301" s="67"/>
      <c r="CO301" s="67" t="b">
        <f t="shared" si="490"/>
        <v>0</v>
      </c>
      <c r="CP301" s="67" t="str">
        <f t="shared" si="491"/>
        <v xml:space="preserve">  </v>
      </c>
      <c r="CQ301" s="67"/>
      <c r="CR301" s="67" t="b">
        <f t="shared" si="498"/>
        <v>0</v>
      </c>
      <c r="CS301" s="67" t="str">
        <f t="shared" si="492"/>
        <v xml:space="preserve">  </v>
      </c>
      <c r="CT301" s="67"/>
      <c r="CU301" s="67" t="b">
        <f t="shared" si="499"/>
        <v>0</v>
      </c>
      <c r="CV301" s="68" t="str">
        <f t="shared" si="493"/>
        <v xml:space="preserve">  </v>
      </c>
      <c r="CW301" s="145">
        <f t="shared" si="500"/>
        <v>0</v>
      </c>
      <c r="CX301" s="146">
        <f t="shared" si="501"/>
        <v>0</v>
      </c>
    </row>
    <row r="302" spans="5:102">
      <c r="E302" t="str">
        <f t="shared" si="441"/>
        <v/>
      </c>
      <c r="F302" t="str">
        <f t="shared" si="442"/>
        <v/>
      </c>
      <c r="G302" t="str">
        <f t="shared" si="443"/>
        <v/>
      </c>
      <c r="L302" s="25" t="str">
        <f t="shared" si="494"/>
        <v>:</v>
      </c>
      <c r="O302" s="25" t="str">
        <f t="shared" si="495"/>
        <v>:</v>
      </c>
      <c r="Q302" s="73">
        <f t="shared" si="444"/>
        <v>0</v>
      </c>
      <c r="R302" s="73">
        <f t="shared" si="445"/>
        <v>1</v>
      </c>
      <c r="S302" s="73">
        <f t="shared" si="446"/>
        <v>1900</v>
      </c>
      <c r="U302" s="105">
        <f t="shared" si="447"/>
        <v>0</v>
      </c>
      <c r="W302" s="106">
        <f t="shared" si="448"/>
        <v>0</v>
      </c>
      <c r="X302" s="174">
        <f t="shared" si="449"/>
        <v>0</v>
      </c>
      <c r="Y302" s="105">
        <f t="shared" si="450"/>
        <v>0</v>
      </c>
      <c r="AA302" s="106">
        <f t="shared" si="451"/>
        <v>0</v>
      </c>
      <c r="AB302" s="174">
        <f t="shared" si="452"/>
        <v>0</v>
      </c>
      <c r="AC302" s="105">
        <f t="shared" si="453"/>
        <v>0</v>
      </c>
      <c r="AE302" s="106">
        <f t="shared" si="454"/>
        <v>0</v>
      </c>
      <c r="AF302" s="174">
        <f t="shared" si="455"/>
        <v>0</v>
      </c>
      <c r="AG302" s="105">
        <f t="shared" si="456"/>
        <v>0</v>
      </c>
      <c r="AI302" s="106">
        <f t="shared" si="457"/>
        <v>0</v>
      </c>
      <c r="AJ302" s="174">
        <f t="shared" si="458"/>
        <v>0</v>
      </c>
      <c r="AK302" s="105">
        <f t="shared" si="459"/>
        <v>0</v>
      </c>
      <c r="AM302" s="106">
        <f t="shared" si="460"/>
        <v>0</v>
      </c>
      <c r="AN302" s="174">
        <f t="shared" si="461"/>
        <v>0</v>
      </c>
      <c r="AO302" s="105">
        <f t="shared" si="462"/>
        <v>0</v>
      </c>
      <c r="AQ302" s="106">
        <f t="shared" si="463"/>
        <v>0</v>
      </c>
      <c r="AR302" s="174">
        <f t="shared" si="464"/>
        <v>0</v>
      </c>
      <c r="AS302" s="105">
        <f t="shared" si="465"/>
        <v>1</v>
      </c>
      <c r="AU302" s="105">
        <f t="shared" si="466"/>
        <v>1</v>
      </c>
      <c r="AW302" s="105">
        <f t="shared" si="467"/>
        <v>0</v>
      </c>
      <c r="AY302" s="105">
        <f t="shared" si="496"/>
        <v>0</v>
      </c>
      <c r="AZ302" s="106">
        <f t="shared" si="468"/>
        <v>0</v>
      </c>
      <c r="BG302" s="42" t="b">
        <f t="shared" si="469"/>
        <v>0</v>
      </c>
      <c r="BH302" s="42" t="str">
        <f t="shared" si="470"/>
        <v xml:space="preserve">  </v>
      </c>
      <c r="BJ302" s="42" t="b">
        <f t="shared" si="471"/>
        <v>0</v>
      </c>
      <c r="BK302" s="42" t="str">
        <f t="shared" si="472"/>
        <v xml:space="preserve">  </v>
      </c>
      <c r="BM302" s="42" t="b">
        <f t="shared" si="473"/>
        <v>0</v>
      </c>
      <c r="BN302" s="42" t="str">
        <f t="shared" si="474"/>
        <v xml:space="preserve">  </v>
      </c>
      <c r="BP302" s="42" t="b">
        <f t="shared" si="475"/>
        <v>0</v>
      </c>
      <c r="BQ302" s="42" t="str">
        <f t="shared" si="476"/>
        <v xml:space="preserve">  </v>
      </c>
      <c r="BS302" s="42" t="b">
        <f t="shared" si="477"/>
        <v>0</v>
      </c>
      <c r="BT302" s="47" t="str">
        <f t="shared" si="478"/>
        <v xml:space="preserve">  </v>
      </c>
      <c r="BV302" s="38" t="b">
        <f t="shared" si="479"/>
        <v>0</v>
      </c>
      <c r="BW302" s="38" t="str">
        <f t="shared" si="480"/>
        <v xml:space="preserve">  </v>
      </c>
      <c r="BY302" s="38" t="b">
        <f t="shared" si="481"/>
        <v>0</v>
      </c>
      <c r="BZ302" s="38" t="str">
        <f t="shared" si="482"/>
        <v xml:space="preserve">  </v>
      </c>
      <c r="CB302" s="38" t="b">
        <f t="shared" si="483"/>
        <v>0</v>
      </c>
      <c r="CC302" s="38" t="str">
        <f t="shared" si="484"/>
        <v xml:space="preserve">  </v>
      </c>
      <c r="CE302" s="38" t="b">
        <f t="shared" si="485"/>
        <v>0</v>
      </c>
      <c r="CF302" s="38" t="str">
        <f t="shared" si="486"/>
        <v xml:space="preserve">  </v>
      </c>
      <c r="CH302" s="38" t="b">
        <f t="shared" si="487"/>
        <v>0</v>
      </c>
      <c r="CI302" s="39" t="str">
        <f t="shared" si="488"/>
        <v xml:space="preserve">  </v>
      </c>
      <c r="CK302" s="67"/>
      <c r="CL302" s="67" t="b">
        <f t="shared" si="497"/>
        <v>0</v>
      </c>
      <c r="CM302" s="67" t="str">
        <f t="shared" si="489"/>
        <v xml:space="preserve">  </v>
      </c>
      <c r="CN302" s="67"/>
      <c r="CO302" s="67" t="b">
        <f t="shared" si="490"/>
        <v>0</v>
      </c>
      <c r="CP302" s="67" t="str">
        <f t="shared" si="491"/>
        <v xml:space="preserve">  </v>
      </c>
      <c r="CQ302" s="67"/>
      <c r="CR302" s="67" t="b">
        <f t="shared" si="498"/>
        <v>0</v>
      </c>
      <c r="CS302" s="67" t="str">
        <f t="shared" si="492"/>
        <v xml:space="preserve">  </v>
      </c>
      <c r="CT302" s="67"/>
      <c r="CU302" s="67" t="b">
        <f t="shared" si="499"/>
        <v>0</v>
      </c>
      <c r="CV302" s="68" t="str">
        <f t="shared" si="493"/>
        <v xml:space="preserve">  </v>
      </c>
      <c r="CW302" s="145">
        <f t="shared" si="500"/>
        <v>0</v>
      </c>
      <c r="CX302" s="146">
        <f t="shared" si="501"/>
        <v>0</v>
      </c>
    </row>
    <row r="303" spans="5:102">
      <c r="E303" t="str">
        <f t="shared" si="441"/>
        <v/>
      </c>
      <c r="F303" t="str">
        <f t="shared" si="442"/>
        <v/>
      </c>
      <c r="G303" t="str">
        <f t="shared" si="443"/>
        <v/>
      </c>
      <c r="L303" s="25" t="str">
        <f t="shared" si="494"/>
        <v>:</v>
      </c>
      <c r="O303" s="25" t="str">
        <f t="shared" si="495"/>
        <v>:</v>
      </c>
      <c r="Q303" s="73">
        <f t="shared" si="444"/>
        <v>0</v>
      </c>
      <c r="R303" s="73">
        <f t="shared" si="445"/>
        <v>1</v>
      </c>
      <c r="S303" s="73">
        <f t="shared" si="446"/>
        <v>1900</v>
      </c>
      <c r="U303" s="105">
        <f t="shared" si="447"/>
        <v>0</v>
      </c>
      <c r="W303" s="106">
        <f t="shared" si="448"/>
        <v>0</v>
      </c>
      <c r="X303" s="174">
        <f t="shared" si="449"/>
        <v>0</v>
      </c>
      <c r="Y303" s="105">
        <f t="shared" si="450"/>
        <v>0</v>
      </c>
      <c r="AA303" s="106">
        <f t="shared" si="451"/>
        <v>0</v>
      </c>
      <c r="AB303" s="174">
        <f t="shared" si="452"/>
        <v>0</v>
      </c>
      <c r="AC303" s="105">
        <f t="shared" si="453"/>
        <v>0</v>
      </c>
      <c r="AE303" s="106">
        <f t="shared" si="454"/>
        <v>0</v>
      </c>
      <c r="AF303" s="174">
        <f t="shared" si="455"/>
        <v>0</v>
      </c>
      <c r="AG303" s="105">
        <f t="shared" si="456"/>
        <v>0</v>
      </c>
      <c r="AI303" s="106">
        <f t="shared" si="457"/>
        <v>0</v>
      </c>
      <c r="AJ303" s="174">
        <f t="shared" si="458"/>
        <v>0</v>
      </c>
      <c r="AK303" s="105">
        <f t="shared" si="459"/>
        <v>0</v>
      </c>
      <c r="AM303" s="106">
        <f t="shared" si="460"/>
        <v>0</v>
      </c>
      <c r="AN303" s="174">
        <f t="shared" si="461"/>
        <v>0</v>
      </c>
      <c r="AO303" s="105">
        <f t="shared" si="462"/>
        <v>0</v>
      </c>
      <c r="AQ303" s="106">
        <f t="shared" si="463"/>
        <v>0</v>
      </c>
      <c r="AR303" s="174">
        <f t="shared" si="464"/>
        <v>0</v>
      </c>
      <c r="AS303" s="105">
        <f t="shared" si="465"/>
        <v>1</v>
      </c>
      <c r="AU303" s="105">
        <f t="shared" si="466"/>
        <v>1</v>
      </c>
      <c r="AW303" s="105">
        <f t="shared" si="467"/>
        <v>0</v>
      </c>
      <c r="AY303" s="105">
        <f t="shared" si="496"/>
        <v>0</v>
      </c>
      <c r="AZ303" s="106">
        <f t="shared" si="468"/>
        <v>0</v>
      </c>
      <c r="BG303" s="42" t="b">
        <f t="shared" si="469"/>
        <v>0</v>
      </c>
      <c r="BH303" s="42" t="str">
        <f t="shared" si="470"/>
        <v xml:space="preserve">  </v>
      </c>
      <c r="BJ303" s="42" t="b">
        <f t="shared" si="471"/>
        <v>0</v>
      </c>
      <c r="BK303" s="42" t="str">
        <f t="shared" si="472"/>
        <v xml:space="preserve">  </v>
      </c>
      <c r="BM303" s="42" t="b">
        <f t="shared" si="473"/>
        <v>0</v>
      </c>
      <c r="BN303" s="42" t="str">
        <f t="shared" si="474"/>
        <v xml:space="preserve">  </v>
      </c>
      <c r="BP303" s="42" t="b">
        <f t="shared" si="475"/>
        <v>0</v>
      </c>
      <c r="BQ303" s="42" t="str">
        <f t="shared" si="476"/>
        <v xml:space="preserve">  </v>
      </c>
      <c r="BS303" s="42" t="b">
        <f t="shared" si="477"/>
        <v>0</v>
      </c>
      <c r="BT303" s="47" t="str">
        <f t="shared" si="478"/>
        <v xml:space="preserve">  </v>
      </c>
      <c r="BV303" s="38" t="b">
        <f t="shared" si="479"/>
        <v>0</v>
      </c>
      <c r="BW303" s="38" t="str">
        <f t="shared" si="480"/>
        <v xml:space="preserve">  </v>
      </c>
      <c r="BY303" s="38" t="b">
        <f t="shared" si="481"/>
        <v>0</v>
      </c>
      <c r="BZ303" s="38" t="str">
        <f t="shared" si="482"/>
        <v xml:space="preserve">  </v>
      </c>
      <c r="CB303" s="38" t="b">
        <f t="shared" si="483"/>
        <v>0</v>
      </c>
      <c r="CC303" s="38" t="str">
        <f t="shared" si="484"/>
        <v xml:space="preserve">  </v>
      </c>
      <c r="CE303" s="38" t="b">
        <f t="shared" si="485"/>
        <v>0</v>
      </c>
      <c r="CF303" s="38" t="str">
        <f t="shared" si="486"/>
        <v xml:space="preserve">  </v>
      </c>
      <c r="CH303" s="38" t="b">
        <f t="shared" si="487"/>
        <v>0</v>
      </c>
      <c r="CI303" s="39" t="str">
        <f t="shared" si="488"/>
        <v xml:space="preserve">  </v>
      </c>
      <c r="CK303" s="67"/>
      <c r="CL303" s="67" t="b">
        <f t="shared" si="497"/>
        <v>0</v>
      </c>
      <c r="CM303" s="67" t="str">
        <f t="shared" si="489"/>
        <v xml:space="preserve">  </v>
      </c>
      <c r="CN303" s="67"/>
      <c r="CO303" s="67" t="b">
        <f t="shared" si="490"/>
        <v>0</v>
      </c>
      <c r="CP303" s="67" t="str">
        <f t="shared" si="491"/>
        <v xml:space="preserve">  </v>
      </c>
      <c r="CQ303" s="67"/>
      <c r="CR303" s="67" t="b">
        <f t="shared" si="498"/>
        <v>0</v>
      </c>
      <c r="CS303" s="67" t="str">
        <f t="shared" si="492"/>
        <v xml:space="preserve">  </v>
      </c>
      <c r="CT303" s="67"/>
      <c r="CU303" s="67" t="b">
        <f t="shared" si="499"/>
        <v>0</v>
      </c>
      <c r="CV303" s="68" t="str">
        <f t="shared" si="493"/>
        <v xml:space="preserve">  </v>
      </c>
      <c r="CW303" s="145">
        <f t="shared" si="500"/>
        <v>0</v>
      </c>
      <c r="CX303" s="146">
        <f t="shared" si="501"/>
        <v>0</v>
      </c>
    </row>
    <row r="304" spans="5:102">
      <c r="E304" t="str">
        <f t="shared" si="441"/>
        <v/>
      </c>
      <c r="F304" t="str">
        <f t="shared" si="442"/>
        <v/>
      </c>
      <c r="G304" t="str">
        <f t="shared" si="443"/>
        <v/>
      </c>
      <c r="L304" s="25" t="str">
        <f t="shared" si="494"/>
        <v>:</v>
      </c>
      <c r="O304" s="25" t="str">
        <f t="shared" si="495"/>
        <v>:</v>
      </c>
      <c r="Q304" s="73">
        <f t="shared" si="444"/>
        <v>0</v>
      </c>
      <c r="R304" s="73">
        <f t="shared" si="445"/>
        <v>1</v>
      </c>
      <c r="S304" s="73">
        <f t="shared" si="446"/>
        <v>1900</v>
      </c>
      <c r="U304" s="105">
        <f t="shared" si="447"/>
        <v>0</v>
      </c>
      <c r="W304" s="106">
        <f t="shared" si="448"/>
        <v>0</v>
      </c>
      <c r="X304" s="174">
        <f t="shared" si="449"/>
        <v>0</v>
      </c>
      <c r="Y304" s="105">
        <f t="shared" si="450"/>
        <v>0</v>
      </c>
      <c r="AA304" s="106">
        <f t="shared" si="451"/>
        <v>0</v>
      </c>
      <c r="AB304" s="174">
        <f t="shared" si="452"/>
        <v>0</v>
      </c>
      <c r="AC304" s="105">
        <f t="shared" si="453"/>
        <v>0</v>
      </c>
      <c r="AE304" s="106">
        <f t="shared" si="454"/>
        <v>0</v>
      </c>
      <c r="AF304" s="174">
        <f t="shared" si="455"/>
        <v>0</v>
      </c>
      <c r="AG304" s="105">
        <f t="shared" si="456"/>
        <v>0</v>
      </c>
      <c r="AI304" s="106">
        <f t="shared" si="457"/>
        <v>0</v>
      </c>
      <c r="AJ304" s="174">
        <f t="shared" si="458"/>
        <v>0</v>
      </c>
      <c r="AK304" s="105">
        <f t="shared" si="459"/>
        <v>0</v>
      </c>
      <c r="AM304" s="106">
        <f t="shared" si="460"/>
        <v>0</v>
      </c>
      <c r="AN304" s="174">
        <f t="shared" si="461"/>
        <v>0</v>
      </c>
      <c r="AO304" s="105">
        <f t="shared" si="462"/>
        <v>0</v>
      </c>
      <c r="AQ304" s="106">
        <f t="shared" si="463"/>
        <v>0</v>
      </c>
      <c r="AR304" s="174">
        <f t="shared" si="464"/>
        <v>0</v>
      </c>
      <c r="AS304" s="105">
        <f t="shared" si="465"/>
        <v>1</v>
      </c>
      <c r="AU304" s="105">
        <f t="shared" si="466"/>
        <v>1</v>
      </c>
      <c r="AW304" s="105">
        <f t="shared" si="467"/>
        <v>0</v>
      </c>
      <c r="AY304" s="105">
        <f t="shared" si="496"/>
        <v>0</v>
      </c>
      <c r="AZ304" s="106">
        <f t="shared" si="468"/>
        <v>0</v>
      </c>
      <c r="BG304" s="42" t="b">
        <f t="shared" si="469"/>
        <v>0</v>
      </c>
      <c r="BH304" s="42" t="str">
        <f t="shared" si="470"/>
        <v xml:space="preserve">  </v>
      </c>
      <c r="BJ304" s="42" t="b">
        <f t="shared" si="471"/>
        <v>0</v>
      </c>
      <c r="BK304" s="42" t="str">
        <f t="shared" si="472"/>
        <v xml:space="preserve">  </v>
      </c>
      <c r="BM304" s="42" t="b">
        <f t="shared" si="473"/>
        <v>0</v>
      </c>
      <c r="BN304" s="42" t="str">
        <f t="shared" si="474"/>
        <v xml:space="preserve">  </v>
      </c>
      <c r="BP304" s="42" t="b">
        <f t="shared" si="475"/>
        <v>0</v>
      </c>
      <c r="BQ304" s="42" t="str">
        <f t="shared" si="476"/>
        <v xml:space="preserve">  </v>
      </c>
      <c r="BS304" s="42" t="b">
        <f t="shared" si="477"/>
        <v>0</v>
      </c>
      <c r="BT304" s="47" t="str">
        <f t="shared" si="478"/>
        <v xml:space="preserve">  </v>
      </c>
      <c r="BV304" s="38" t="b">
        <f t="shared" si="479"/>
        <v>0</v>
      </c>
      <c r="BW304" s="38" t="str">
        <f t="shared" si="480"/>
        <v xml:space="preserve">  </v>
      </c>
      <c r="BY304" s="38" t="b">
        <f t="shared" si="481"/>
        <v>0</v>
      </c>
      <c r="BZ304" s="38" t="str">
        <f t="shared" si="482"/>
        <v xml:space="preserve">  </v>
      </c>
      <c r="CB304" s="38" t="b">
        <f t="shared" si="483"/>
        <v>0</v>
      </c>
      <c r="CC304" s="38" t="str">
        <f t="shared" si="484"/>
        <v xml:space="preserve">  </v>
      </c>
      <c r="CE304" s="38" t="b">
        <f t="shared" si="485"/>
        <v>0</v>
      </c>
      <c r="CF304" s="38" t="str">
        <f t="shared" si="486"/>
        <v xml:space="preserve">  </v>
      </c>
      <c r="CH304" s="38" t="b">
        <f t="shared" si="487"/>
        <v>0</v>
      </c>
      <c r="CI304" s="39" t="str">
        <f t="shared" si="488"/>
        <v xml:space="preserve">  </v>
      </c>
      <c r="CK304" s="67"/>
      <c r="CL304" s="67" t="b">
        <f t="shared" si="497"/>
        <v>0</v>
      </c>
      <c r="CM304" s="67" t="str">
        <f t="shared" si="489"/>
        <v xml:space="preserve">  </v>
      </c>
      <c r="CN304" s="67"/>
      <c r="CO304" s="67" t="b">
        <f t="shared" si="490"/>
        <v>0</v>
      </c>
      <c r="CP304" s="67" t="str">
        <f t="shared" si="491"/>
        <v xml:space="preserve">  </v>
      </c>
      <c r="CQ304" s="67"/>
      <c r="CR304" s="67" t="b">
        <f t="shared" si="498"/>
        <v>0</v>
      </c>
      <c r="CS304" s="67" t="str">
        <f t="shared" si="492"/>
        <v xml:space="preserve">  </v>
      </c>
      <c r="CT304" s="67"/>
      <c r="CU304" s="67" t="b">
        <f t="shared" si="499"/>
        <v>0</v>
      </c>
      <c r="CV304" s="68" t="str">
        <f t="shared" si="493"/>
        <v xml:space="preserve">  </v>
      </c>
      <c r="CW304" s="145">
        <f t="shared" si="500"/>
        <v>0</v>
      </c>
      <c r="CX304" s="146">
        <f t="shared" si="501"/>
        <v>0</v>
      </c>
    </row>
    <row r="305" spans="5:102">
      <c r="E305" t="str">
        <f t="shared" si="441"/>
        <v/>
      </c>
      <c r="F305" t="str">
        <f t="shared" si="442"/>
        <v/>
      </c>
      <c r="G305" t="str">
        <f t="shared" si="443"/>
        <v/>
      </c>
      <c r="L305" s="25" t="str">
        <f t="shared" si="494"/>
        <v>:</v>
      </c>
      <c r="O305" s="25" t="str">
        <f t="shared" si="495"/>
        <v>:</v>
      </c>
      <c r="Q305" s="73">
        <f t="shared" si="444"/>
        <v>0</v>
      </c>
      <c r="R305" s="73">
        <f t="shared" si="445"/>
        <v>1</v>
      </c>
      <c r="S305" s="73">
        <f t="shared" si="446"/>
        <v>1900</v>
      </c>
      <c r="U305" s="105">
        <f t="shared" si="447"/>
        <v>0</v>
      </c>
      <c r="W305" s="106">
        <f t="shared" si="448"/>
        <v>0</v>
      </c>
      <c r="X305" s="174">
        <f t="shared" si="449"/>
        <v>0</v>
      </c>
      <c r="Y305" s="105">
        <f t="shared" si="450"/>
        <v>0</v>
      </c>
      <c r="AA305" s="106">
        <f t="shared" si="451"/>
        <v>0</v>
      </c>
      <c r="AB305" s="174">
        <f t="shared" si="452"/>
        <v>0</v>
      </c>
      <c r="AC305" s="105">
        <f t="shared" si="453"/>
        <v>0</v>
      </c>
      <c r="AE305" s="106">
        <f t="shared" si="454"/>
        <v>0</v>
      </c>
      <c r="AF305" s="174">
        <f t="shared" si="455"/>
        <v>0</v>
      </c>
      <c r="AG305" s="105">
        <f t="shared" si="456"/>
        <v>0</v>
      </c>
      <c r="AI305" s="106">
        <f t="shared" si="457"/>
        <v>0</v>
      </c>
      <c r="AJ305" s="174">
        <f t="shared" si="458"/>
        <v>0</v>
      </c>
      <c r="AK305" s="105">
        <f t="shared" si="459"/>
        <v>0</v>
      </c>
      <c r="AM305" s="106">
        <f t="shared" si="460"/>
        <v>0</v>
      </c>
      <c r="AN305" s="174">
        <f t="shared" si="461"/>
        <v>0</v>
      </c>
      <c r="AO305" s="105">
        <f t="shared" si="462"/>
        <v>0</v>
      </c>
      <c r="AQ305" s="106">
        <f t="shared" si="463"/>
        <v>0</v>
      </c>
      <c r="AR305" s="174">
        <f t="shared" si="464"/>
        <v>0</v>
      </c>
      <c r="AS305" s="105">
        <f t="shared" si="465"/>
        <v>1</v>
      </c>
      <c r="AU305" s="105">
        <f t="shared" si="466"/>
        <v>1</v>
      </c>
      <c r="AW305" s="105">
        <f t="shared" si="467"/>
        <v>0</v>
      </c>
      <c r="AY305" s="105">
        <f t="shared" si="496"/>
        <v>0</v>
      </c>
      <c r="AZ305" s="106">
        <f t="shared" si="468"/>
        <v>0</v>
      </c>
      <c r="BG305" s="42" t="b">
        <f t="shared" si="469"/>
        <v>0</v>
      </c>
      <c r="BH305" s="42" t="str">
        <f t="shared" si="470"/>
        <v xml:space="preserve">  </v>
      </c>
      <c r="BJ305" s="42" t="b">
        <f t="shared" si="471"/>
        <v>0</v>
      </c>
      <c r="BK305" s="42" t="str">
        <f t="shared" si="472"/>
        <v xml:space="preserve">  </v>
      </c>
      <c r="BM305" s="42" t="b">
        <f t="shared" si="473"/>
        <v>0</v>
      </c>
      <c r="BN305" s="42" t="str">
        <f t="shared" si="474"/>
        <v xml:space="preserve">  </v>
      </c>
      <c r="BP305" s="42" t="b">
        <f t="shared" si="475"/>
        <v>0</v>
      </c>
      <c r="BQ305" s="42" t="str">
        <f t="shared" si="476"/>
        <v xml:space="preserve">  </v>
      </c>
      <c r="BS305" s="42" t="b">
        <f t="shared" si="477"/>
        <v>0</v>
      </c>
      <c r="BT305" s="47" t="str">
        <f t="shared" si="478"/>
        <v xml:space="preserve">  </v>
      </c>
      <c r="BV305" s="38" t="b">
        <f t="shared" si="479"/>
        <v>0</v>
      </c>
      <c r="BW305" s="38" t="str">
        <f t="shared" si="480"/>
        <v xml:space="preserve">  </v>
      </c>
      <c r="BY305" s="38" t="b">
        <f t="shared" si="481"/>
        <v>0</v>
      </c>
      <c r="BZ305" s="38" t="str">
        <f t="shared" si="482"/>
        <v xml:space="preserve">  </v>
      </c>
      <c r="CB305" s="38" t="b">
        <f t="shared" si="483"/>
        <v>0</v>
      </c>
      <c r="CC305" s="38" t="str">
        <f t="shared" si="484"/>
        <v xml:space="preserve">  </v>
      </c>
      <c r="CE305" s="38" t="b">
        <f t="shared" si="485"/>
        <v>0</v>
      </c>
      <c r="CF305" s="38" t="str">
        <f t="shared" si="486"/>
        <v xml:space="preserve">  </v>
      </c>
      <c r="CH305" s="38" t="b">
        <f t="shared" si="487"/>
        <v>0</v>
      </c>
      <c r="CI305" s="39" t="str">
        <f t="shared" si="488"/>
        <v xml:space="preserve">  </v>
      </c>
      <c r="CK305" s="67"/>
      <c r="CL305" s="67" t="b">
        <f t="shared" si="497"/>
        <v>0</v>
      </c>
      <c r="CM305" s="67" t="str">
        <f t="shared" si="489"/>
        <v xml:space="preserve">  </v>
      </c>
      <c r="CN305" s="67"/>
      <c r="CO305" s="67" t="b">
        <f t="shared" si="490"/>
        <v>0</v>
      </c>
      <c r="CP305" s="67" t="str">
        <f t="shared" si="491"/>
        <v xml:space="preserve">  </v>
      </c>
      <c r="CQ305" s="67"/>
      <c r="CR305" s="67" t="b">
        <f t="shared" si="498"/>
        <v>0</v>
      </c>
      <c r="CS305" s="67" t="str">
        <f t="shared" si="492"/>
        <v xml:space="preserve">  </v>
      </c>
      <c r="CT305" s="67"/>
      <c r="CU305" s="67" t="b">
        <f t="shared" si="499"/>
        <v>0</v>
      </c>
      <c r="CV305" s="68" t="str">
        <f t="shared" si="493"/>
        <v xml:space="preserve">  </v>
      </c>
      <c r="CW305" s="145">
        <f t="shared" si="500"/>
        <v>0</v>
      </c>
      <c r="CX305" s="146">
        <f t="shared" si="501"/>
        <v>0</v>
      </c>
    </row>
    <row r="306" spans="5:102">
      <c r="E306" t="str">
        <f t="shared" si="441"/>
        <v/>
      </c>
      <c r="F306" t="str">
        <f t="shared" si="442"/>
        <v/>
      </c>
      <c r="G306" t="str">
        <f t="shared" si="443"/>
        <v/>
      </c>
      <c r="L306" s="25" t="str">
        <f t="shared" si="494"/>
        <v>:</v>
      </c>
      <c r="O306" s="25" t="str">
        <f t="shared" si="495"/>
        <v>:</v>
      </c>
      <c r="Q306" s="73">
        <f t="shared" si="444"/>
        <v>0</v>
      </c>
      <c r="R306" s="73">
        <f t="shared" si="445"/>
        <v>1</v>
      </c>
      <c r="S306" s="73">
        <f t="shared" si="446"/>
        <v>1900</v>
      </c>
      <c r="U306" s="105">
        <f t="shared" si="447"/>
        <v>0</v>
      </c>
      <c r="W306" s="106">
        <f t="shared" si="448"/>
        <v>0</v>
      </c>
      <c r="X306" s="174">
        <f t="shared" si="449"/>
        <v>0</v>
      </c>
      <c r="Y306" s="105">
        <f t="shared" si="450"/>
        <v>0</v>
      </c>
      <c r="AA306" s="106">
        <f t="shared" si="451"/>
        <v>0</v>
      </c>
      <c r="AB306" s="174">
        <f t="shared" si="452"/>
        <v>0</v>
      </c>
      <c r="AC306" s="105">
        <f t="shared" si="453"/>
        <v>0</v>
      </c>
      <c r="AE306" s="106">
        <f t="shared" si="454"/>
        <v>0</v>
      </c>
      <c r="AF306" s="174">
        <f t="shared" si="455"/>
        <v>0</v>
      </c>
      <c r="AG306" s="105">
        <f t="shared" si="456"/>
        <v>0</v>
      </c>
      <c r="AI306" s="106">
        <f t="shared" si="457"/>
        <v>0</v>
      </c>
      <c r="AJ306" s="174">
        <f t="shared" si="458"/>
        <v>0</v>
      </c>
      <c r="AK306" s="105">
        <f t="shared" si="459"/>
        <v>0</v>
      </c>
      <c r="AM306" s="106">
        <f t="shared" si="460"/>
        <v>0</v>
      </c>
      <c r="AN306" s="174">
        <f t="shared" si="461"/>
        <v>0</v>
      </c>
      <c r="AO306" s="105">
        <f t="shared" si="462"/>
        <v>0</v>
      </c>
      <c r="AQ306" s="106">
        <f t="shared" si="463"/>
        <v>0</v>
      </c>
      <c r="AR306" s="174">
        <f t="shared" si="464"/>
        <v>0</v>
      </c>
      <c r="AS306" s="105">
        <f t="shared" si="465"/>
        <v>1</v>
      </c>
      <c r="AU306" s="105">
        <f t="shared" si="466"/>
        <v>1</v>
      </c>
      <c r="AW306" s="105">
        <f t="shared" si="467"/>
        <v>0</v>
      </c>
      <c r="AY306" s="105">
        <f t="shared" si="496"/>
        <v>0</v>
      </c>
      <c r="AZ306" s="106">
        <f t="shared" si="468"/>
        <v>0</v>
      </c>
      <c r="BG306" s="42" t="b">
        <f t="shared" si="469"/>
        <v>0</v>
      </c>
      <c r="BH306" s="42" t="str">
        <f t="shared" si="470"/>
        <v xml:space="preserve">  </v>
      </c>
      <c r="BJ306" s="42" t="b">
        <f t="shared" si="471"/>
        <v>0</v>
      </c>
      <c r="BK306" s="42" t="str">
        <f t="shared" si="472"/>
        <v xml:space="preserve">  </v>
      </c>
      <c r="BM306" s="42" t="b">
        <f t="shared" si="473"/>
        <v>0</v>
      </c>
      <c r="BN306" s="42" t="str">
        <f t="shared" si="474"/>
        <v xml:space="preserve">  </v>
      </c>
      <c r="BP306" s="42" t="b">
        <f t="shared" si="475"/>
        <v>0</v>
      </c>
      <c r="BQ306" s="42" t="str">
        <f t="shared" si="476"/>
        <v xml:space="preserve">  </v>
      </c>
      <c r="BS306" s="42" t="b">
        <f t="shared" si="477"/>
        <v>0</v>
      </c>
      <c r="BT306" s="47" t="str">
        <f t="shared" si="478"/>
        <v xml:space="preserve">  </v>
      </c>
      <c r="BV306" s="38" t="b">
        <f t="shared" si="479"/>
        <v>0</v>
      </c>
      <c r="BW306" s="38" t="str">
        <f t="shared" si="480"/>
        <v xml:space="preserve">  </v>
      </c>
      <c r="BY306" s="38" t="b">
        <f t="shared" si="481"/>
        <v>0</v>
      </c>
      <c r="BZ306" s="38" t="str">
        <f t="shared" si="482"/>
        <v xml:space="preserve">  </v>
      </c>
      <c r="CB306" s="38" t="b">
        <f t="shared" si="483"/>
        <v>0</v>
      </c>
      <c r="CC306" s="38" t="str">
        <f t="shared" si="484"/>
        <v xml:space="preserve">  </v>
      </c>
      <c r="CE306" s="38" t="b">
        <f t="shared" si="485"/>
        <v>0</v>
      </c>
      <c r="CF306" s="38" t="str">
        <f t="shared" si="486"/>
        <v xml:space="preserve">  </v>
      </c>
      <c r="CH306" s="38" t="b">
        <f t="shared" si="487"/>
        <v>0</v>
      </c>
      <c r="CI306" s="39" t="str">
        <f t="shared" si="488"/>
        <v xml:space="preserve">  </v>
      </c>
      <c r="CK306" s="67"/>
      <c r="CL306" s="67" t="b">
        <f t="shared" si="497"/>
        <v>0</v>
      </c>
      <c r="CM306" s="67" t="str">
        <f t="shared" si="489"/>
        <v xml:space="preserve">  </v>
      </c>
      <c r="CN306" s="67"/>
      <c r="CO306" s="67" t="b">
        <f t="shared" si="490"/>
        <v>0</v>
      </c>
      <c r="CP306" s="67" t="str">
        <f t="shared" si="491"/>
        <v xml:space="preserve">  </v>
      </c>
      <c r="CQ306" s="67"/>
      <c r="CR306" s="67" t="b">
        <f t="shared" si="498"/>
        <v>0</v>
      </c>
      <c r="CS306" s="67" t="str">
        <f t="shared" si="492"/>
        <v xml:space="preserve">  </v>
      </c>
      <c r="CT306" s="67"/>
      <c r="CU306" s="67" t="b">
        <f t="shared" si="499"/>
        <v>0</v>
      </c>
      <c r="CV306" s="68" t="str">
        <f t="shared" si="493"/>
        <v xml:space="preserve">  </v>
      </c>
      <c r="CW306" s="145">
        <f t="shared" si="500"/>
        <v>0</v>
      </c>
      <c r="CX306" s="146">
        <f t="shared" si="501"/>
        <v>0</v>
      </c>
    </row>
    <row r="307" spans="5:102">
      <c r="E307" t="str">
        <f t="shared" si="441"/>
        <v/>
      </c>
      <c r="F307" t="str">
        <f t="shared" si="442"/>
        <v/>
      </c>
      <c r="G307" t="str">
        <f t="shared" si="443"/>
        <v/>
      </c>
      <c r="L307" s="25" t="str">
        <f t="shared" si="494"/>
        <v>:</v>
      </c>
      <c r="O307" s="25" t="str">
        <f t="shared" si="495"/>
        <v>:</v>
      </c>
      <c r="Q307" s="73">
        <f t="shared" si="444"/>
        <v>0</v>
      </c>
      <c r="R307" s="73">
        <f t="shared" si="445"/>
        <v>1</v>
      </c>
      <c r="S307" s="73">
        <f t="shared" si="446"/>
        <v>1900</v>
      </c>
      <c r="U307" s="105">
        <f t="shared" si="447"/>
        <v>0</v>
      </c>
      <c r="W307" s="106">
        <f t="shared" si="448"/>
        <v>0</v>
      </c>
      <c r="X307" s="174">
        <f t="shared" si="449"/>
        <v>0</v>
      </c>
      <c r="Y307" s="105">
        <f t="shared" si="450"/>
        <v>0</v>
      </c>
      <c r="AA307" s="106">
        <f t="shared" si="451"/>
        <v>0</v>
      </c>
      <c r="AB307" s="174">
        <f t="shared" si="452"/>
        <v>0</v>
      </c>
      <c r="AC307" s="105">
        <f t="shared" si="453"/>
        <v>0</v>
      </c>
      <c r="AE307" s="106">
        <f t="shared" si="454"/>
        <v>0</v>
      </c>
      <c r="AF307" s="174">
        <f t="shared" si="455"/>
        <v>0</v>
      </c>
      <c r="AG307" s="105">
        <f t="shared" si="456"/>
        <v>0</v>
      </c>
      <c r="AI307" s="106">
        <f t="shared" si="457"/>
        <v>0</v>
      </c>
      <c r="AJ307" s="174">
        <f t="shared" si="458"/>
        <v>0</v>
      </c>
      <c r="AK307" s="105">
        <f t="shared" si="459"/>
        <v>0</v>
      </c>
      <c r="AM307" s="106">
        <f t="shared" si="460"/>
        <v>0</v>
      </c>
      <c r="AN307" s="174">
        <f t="shared" si="461"/>
        <v>0</v>
      </c>
      <c r="AO307" s="105">
        <f t="shared" si="462"/>
        <v>0</v>
      </c>
      <c r="AQ307" s="106">
        <f t="shared" si="463"/>
        <v>0</v>
      </c>
      <c r="AR307" s="174">
        <f t="shared" si="464"/>
        <v>0</v>
      </c>
      <c r="AS307" s="105">
        <f t="shared" si="465"/>
        <v>1</v>
      </c>
      <c r="AU307" s="105">
        <f t="shared" si="466"/>
        <v>1</v>
      </c>
      <c r="AW307" s="105">
        <f t="shared" si="467"/>
        <v>0</v>
      </c>
      <c r="AY307" s="105">
        <f t="shared" si="496"/>
        <v>0</v>
      </c>
      <c r="AZ307" s="106">
        <f t="shared" si="468"/>
        <v>0</v>
      </c>
      <c r="BG307" s="42" t="b">
        <f t="shared" si="469"/>
        <v>0</v>
      </c>
      <c r="BH307" s="42" t="str">
        <f t="shared" si="470"/>
        <v xml:space="preserve">  </v>
      </c>
      <c r="BJ307" s="42" t="b">
        <f t="shared" si="471"/>
        <v>0</v>
      </c>
      <c r="BK307" s="42" t="str">
        <f t="shared" si="472"/>
        <v xml:space="preserve">  </v>
      </c>
      <c r="BM307" s="42" t="b">
        <f t="shared" si="473"/>
        <v>0</v>
      </c>
      <c r="BN307" s="42" t="str">
        <f t="shared" si="474"/>
        <v xml:space="preserve">  </v>
      </c>
      <c r="BP307" s="42" t="b">
        <f t="shared" si="475"/>
        <v>0</v>
      </c>
      <c r="BQ307" s="42" t="str">
        <f t="shared" si="476"/>
        <v xml:space="preserve">  </v>
      </c>
      <c r="BS307" s="42" t="b">
        <f t="shared" si="477"/>
        <v>0</v>
      </c>
      <c r="BT307" s="47" t="str">
        <f t="shared" si="478"/>
        <v xml:space="preserve">  </v>
      </c>
      <c r="BV307" s="38" t="b">
        <f t="shared" si="479"/>
        <v>0</v>
      </c>
      <c r="BW307" s="38" t="str">
        <f t="shared" si="480"/>
        <v xml:space="preserve">  </v>
      </c>
      <c r="BY307" s="38" t="b">
        <f t="shared" si="481"/>
        <v>0</v>
      </c>
      <c r="BZ307" s="38" t="str">
        <f t="shared" si="482"/>
        <v xml:space="preserve">  </v>
      </c>
      <c r="CB307" s="38" t="b">
        <f t="shared" si="483"/>
        <v>0</v>
      </c>
      <c r="CC307" s="38" t="str">
        <f t="shared" si="484"/>
        <v xml:space="preserve">  </v>
      </c>
      <c r="CE307" s="38" t="b">
        <f t="shared" si="485"/>
        <v>0</v>
      </c>
      <c r="CF307" s="38" t="str">
        <f t="shared" si="486"/>
        <v xml:space="preserve">  </v>
      </c>
      <c r="CH307" s="38" t="b">
        <f t="shared" si="487"/>
        <v>0</v>
      </c>
      <c r="CI307" s="39" t="str">
        <f t="shared" si="488"/>
        <v xml:space="preserve">  </v>
      </c>
      <c r="CK307" s="67"/>
      <c r="CL307" s="67" t="b">
        <f t="shared" si="497"/>
        <v>0</v>
      </c>
      <c r="CM307" s="67" t="str">
        <f t="shared" si="489"/>
        <v xml:space="preserve">  </v>
      </c>
      <c r="CN307" s="67"/>
      <c r="CO307" s="67" t="b">
        <f t="shared" si="490"/>
        <v>0</v>
      </c>
      <c r="CP307" s="67" t="str">
        <f t="shared" si="491"/>
        <v xml:space="preserve">  </v>
      </c>
      <c r="CQ307" s="67"/>
      <c r="CR307" s="67" t="b">
        <f t="shared" si="498"/>
        <v>0</v>
      </c>
      <c r="CS307" s="67" t="str">
        <f t="shared" si="492"/>
        <v xml:space="preserve">  </v>
      </c>
      <c r="CT307" s="67"/>
      <c r="CU307" s="67" t="b">
        <f t="shared" si="499"/>
        <v>0</v>
      </c>
      <c r="CV307" s="68" t="str">
        <f t="shared" si="493"/>
        <v xml:space="preserve">  </v>
      </c>
      <c r="CW307" s="145">
        <f t="shared" si="500"/>
        <v>0</v>
      </c>
      <c r="CX307" s="146">
        <f t="shared" si="501"/>
        <v>0</v>
      </c>
    </row>
    <row r="308" spans="5:102">
      <c r="E308" t="str">
        <f t="shared" si="441"/>
        <v/>
      </c>
      <c r="F308" t="str">
        <f t="shared" si="442"/>
        <v/>
      </c>
      <c r="G308" t="str">
        <f t="shared" si="443"/>
        <v/>
      </c>
      <c r="L308" s="25" t="str">
        <f t="shared" si="494"/>
        <v>:</v>
      </c>
      <c r="O308" s="25" t="str">
        <f t="shared" si="495"/>
        <v>:</v>
      </c>
      <c r="Q308" s="73">
        <f t="shared" si="444"/>
        <v>0</v>
      </c>
      <c r="R308" s="73">
        <f t="shared" si="445"/>
        <v>1</v>
      </c>
      <c r="S308" s="73">
        <f t="shared" si="446"/>
        <v>1900</v>
      </c>
      <c r="U308" s="105">
        <f t="shared" si="447"/>
        <v>0</v>
      </c>
      <c r="W308" s="106">
        <f t="shared" si="448"/>
        <v>0</v>
      </c>
      <c r="X308" s="174">
        <f t="shared" si="449"/>
        <v>0</v>
      </c>
      <c r="Y308" s="105">
        <f t="shared" si="450"/>
        <v>0</v>
      </c>
      <c r="AA308" s="106">
        <f t="shared" si="451"/>
        <v>0</v>
      </c>
      <c r="AB308" s="174">
        <f t="shared" si="452"/>
        <v>0</v>
      </c>
      <c r="AC308" s="105">
        <f t="shared" si="453"/>
        <v>0</v>
      </c>
      <c r="AE308" s="106">
        <f t="shared" si="454"/>
        <v>0</v>
      </c>
      <c r="AF308" s="174">
        <f t="shared" si="455"/>
        <v>0</v>
      </c>
      <c r="AG308" s="105">
        <f t="shared" si="456"/>
        <v>0</v>
      </c>
      <c r="AI308" s="106">
        <f t="shared" si="457"/>
        <v>0</v>
      </c>
      <c r="AJ308" s="174">
        <f t="shared" si="458"/>
        <v>0</v>
      </c>
      <c r="AK308" s="105">
        <f t="shared" si="459"/>
        <v>0</v>
      </c>
      <c r="AM308" s="106">
        <f t="shared" si="460"/>
        <v>0</v>
      </c>
      <c r="AN308" s="174">
        <f t="shared" si="461"/>
        <v>0</v>
      </c>
      <c r="AO308" s="105">
        <f t="shared" si="462"/>
        <v>0</v>
      </c>
      <c r="AQ308" s="106">
        <f t="shared" si="463"/>
        <v>0</v>
      </c>
      <c r="AR308" s="174">
        <f t="shared" si="464"/>
        <v>0</v>
      </c>
      <c r="AS308" s="105">
        <f t="shared" si="465"/>
        <v>1</v>
      </c>
      <c r="AU308" s="105">
        <f t="shared" si="466"/>
        <v>1</v>
      </c>
      <c r="AW308" s="105">
        <f t="shared" si="467"/>
        <v>0</v>
      </c>
      <c r="AY308" s="105">
        <f t="shared" si="496"/>
        <v>0</v>
      </c>
      <c r="AZ308" s="106">
        <f t="shared" si="468"/>
        <v>0</v>
      </c>
      <c r="BG308" s="42" t="b">
        <f t="shared" si="469"/>
        <v>0</v>
      </c>
      <c r="BH308" s="42" t="str">
        <f t="shared" si="470"/>
        <v xml:space="preserve">  </v>
      </c>
      <c r="BJ308" s="42" t="b">
        <f t="shared" si="471"/>
        <v>0</v>
      </c>
      <c r="BK308" s="42" t="str">
        <f t="shared" si="472"/>
        <v xml:space="preserve">  </v>
      </c>
      <c r="BM308" s="42" t="b">
        <f t="shared" si="473"/>
        <v>0</v>
      </c>
      <c r="BN308" s="42" t="str">
        <f t="shared" si="474"/>
        <v xml:space="preserve">  </v>
      </c>
      <c r="BP308" s="42" t="b">
        <f t="shared" si="475"/>
        <v>0</v>
      </c>
      <c r="BQ308" s="42" t="str">
        <f t="shared" si="476"/>
        <v xml:space="preserve">  </v>
      </c>
      <c r="BS308" s="42" t="b">
        <f t="shared" si="477"/>
        <v>0</v>
      </c>
      <c r="BT308" s="47" t="str">
        <f t="shared" si="478"/>
        <v xml:space="preserve">  </v>
      </c>
      <c r="BV308" s="38" t="b">
        <f t="shared" si="479"/>
        <v>0</v>
      </c>
      <c r="BW308" s="38" t="str">
        <f t="shared" si="480"/>
        <v xml:space="preserve">  </v>
      </c>
      <c r="BY308" s="38" t="b">
        <f t="shared" si="481"/>
        <v>0</v>
      </c>
      <c r="BZ308" s="38" t="str">
        <f t="shared" si="482"/>
        <v xml:space="preserve">  </v>
      </c>
      <c r="CB308" s="38" t="b">
        <f t="shared" si="483"/>
        <v>0</v>
      </c>
      <c r="CC308" s="38" t="str">
        <f t="shared" si="484"/>
        <v xml:space="preserve">  </v>
      </c>
      <c r="CE308" s="38" t="b">
        <f t="shared" si="485"/>
        <v>0</v>
      </c>
      <c r="CF308" s="38" t="str">
        <f t="shared" si="486"/>
        <v xml:space="preserve">  </v>
      </c>
      <c r="CH308" s="38" t="b">
        <f t="shared" si="487"/>
        <v>0</v>
      </c>
      <c r="CI308" s="39" t="str">
        <f t="shared" si="488"/>
        <v xml:space="preserve">  </v>
      </c>
      <c r="CK308" s="67"/>
      <c r="CL308" s="67" t="b">
        <f t="shared" si="497"/>
        <v>0</v>
      </c>
      <c r="CM308" s="67" t="str">
        <f t="shared" si="489"/>
        <v xml:space="preserve">  </v>
      </c>
      <c r="CN308" s="67"/>
      <c r="CO308" s="67" t="b">
        <f t="shared" si="490"/>
        <v>0</v>
      </c>
      <c r="CP308" s="67" t="str">
        <f t="shared" si="491"/>
        <v xml:space="preserve">  </v>
      </c>
      <c r="CQ308" s="67"/>
      <c r="CR308" s="67" t="b">
        <f t="shared" si="498"/>
        <v>0</v>
      </c>
      <c r="CS308" s="67" t="str">
        <f t="shared" si="492"/>
        <v xml:space="preserve">  </v>
      </c>
      <c r="CT308" s="67"/>
      <c r="CU308" s="67" t="b">
        <f t="shared" si="499"/>
        <v>0</v>
      </c>
      <c r="CV308" s="68" t="str">
        <f t="shared" si="493"/>
        <v xml:space="preserve">  </v>
      </c>
      <c r="CW308" s="145">
        <f t="shared" si="500"/>
        <v>0</v>
      </c>
      <c r="CX308" s="146">
        <f t="shared" si="501"/>
        <v>0</v>
      </c>
    </row>
    <row r="309" spans="5:102">
      <c r="E309" t="str">
        <f t="shared" si="441"/>
        <v/>
      </c>
      <c r="F309" t="str">
        <f t="shared" si="442"/>
        <v/>
      </c>
      <c r="G309" t="str">
        <f t="shared" si="443"/>
        <v/>
      </c>
      <c r="L309" s="25" t="str">
        <f t="shared" si="494"/>
        <v>:</v>
      </c>
      <c r="O309" s="25" t="str">
        <f t="shared" si="495"/>
        <v>:</v>
      </c>
      <c r="Q309" s="73">
        <f t="shared" si="444"/>
        <v>0</v>
      </c>
      <c r="R309" s="73">
        <f t="shared" si="445"/>
        <v>1</v>
      </c>
      <c r="S309" s="73">
        <f t="shared" si="446"/>
        <v>1900</v>
      </c>
      <c r="U309" s="105">
        <f t="shared" si="447"/>
        <v>0</v>
      </c>
      <c r="W309" s="106">
        <f t="shared" si="448"/>
        <v>0</v>
      </c>
      <c r="X309" s="174">
        <f t="shared" si="449"/>
        <v>0</v>
      </c>
      <c r="Y309" s="105">
        <f t="shared" si="450"/>
        <v>0</v>
      </c>
      <c r="AA309" s="106">
        <f t="shared" si="451"/>
        <v>0</v>
      </c>
      <c r="AB309" s="174">
        <f t="shared" si="452"/>
        <v>0</v>
      </c>
      <c r="AC309" s="105">
        <f t="shared" si="453"/>
        <v>0</v>
      </c>
      <c r="AE309" s="106">
        <f t="shared" si="454"/>
        <v>0</v>
      </c>
      <c r="AF309" s="174">
        <f t="shared" si="455"/>
        <v>0</v>
      </c>
      <c r="AG309" s="105">
        <f t="shared" si="456"/>
        <v>0</v>
      </c>
      <c r="AI309" s="106">
        <f t="shared" si="457"/>
        <v>0</v>
      </c>
      <c r="AJ309" s="174">
        <f t="shared" si="458"/>
        <v>0</v>
      </c>
      <c r="AK309" s="105">
        <f t="shared" si="459"/>
        <v>0</v>
      </c>
      <c r="AM309" s="106">
        <f t="shared" si="460"/>
        <v>0</v>
      </c>
      <c r="AN309" s="174">
        <f t="shared" si="461"/>
        <v>0</v>
      </c>
      <c r="AO309" s="105">
        <f t="shared" si="462"/>
        <v>0</v>
      </c>
      <c r="AQ309" s="106">
        <f t="shared" si="463"/>
        <v>0</v>
      </c>
      <c r="AR309" s="174">
        <f t="shared" si="464"/>
        <v>0</v>
      </c>
      <c r="AS309" s="105">
        <f t="shared" si="465"/>
        <v>1</v>
      </c>
      <c r="AU309" s="105">
        <f t="shared" si="466"/>
        <v>1</v>
      </c>
      <c r="AW309" s="105">
        <f t="shared" si="467"/>
        <v>0</v>
      </c>
      <c r="AY309" s="105">
        <f t="shared" si="496"/>
        <v>0</v>
      </c>
      <c r="AZ309" s="106">
        <f t="shared" si="468"/>
        <v>0</v>
      </c>
      <c r="BG309" s="42" t="b">
        <f t="shared" si="469"/>
        <v>0</v>
      </c>
      <c r="BH309" s="42" t="str">
        <f t="shared" si="470"/>
        <v xml:space="preserve">  </v>
      </c>
      <c r="BJ309" s="42" t="b">
        <f t="shared" si="471"/>
        <v>0</v>
      </c>
      <c r="BK309" s="42" t="str">
        <f t="shared" si="472"/>
        <v xml:space="preserve">  </v>
      </c>
      <c r="BM309" s="42" t="b">
        <f t="shared" si="473"/>
        <v>0</v>
      </c>
      <c r="BN309" s="42" t="str">
        <f t="shared" si="474"/>
        <v xml:space="preserve">  </v>
      </c>
      <c r="BP309" s="42" t="b">
        <f t="shared" si="475"/>
        <v>0</v>
      </c>
      <c r="BQ309" s="42" t="str">
        <f t="shared" si="476"/>
        <v xml:space="preserve">  </v>
      </c>
      <c r="BS309" s="42" t="b">
        <f t="shared" si="477"/>
        <v>0</v>
      </c>
      <c r="BT309" s="47" t="str">
        <f t="shared" si="478"/>
        <v xml:space="preserve">  </v>
      </c>
      <c r="BV309" s="38" t="b">
        <f t="shared" si="479"/>
        <v>0</v>
      </c>
      <c r="BW309" s="38" t="str">
        <f t="shared" si="480"/>
        <v xml:space="preserve">  </v>
      </c>
      <c r="BY309" s="38" t="b">
        <f t="shared" si="481"/>
        <v>0</v>
      </c>
      <c r="BZ309" s="38" t="str">
        <f t="shared" si="482"/>
        <v xml:space="preserve">  </v>
      </c>
      <c r="CB309" s="38" t="b">
        <f t="shared" si="483"/>
        <v>0</v>
      </c>
      <c r="CC309" s="38" t="str">
        <f t="shared" si="484"/>
        <v xml:space="preserve">  </v>
      </c>
      <c r="CE309" s="38" t="b">
        <f t="shared" si="485"/>
        <v>0</v>
      </c>
      <c r="CF309" s="38" t="str">
        <f t="shared" si="486"/>
        <v xml:space="preserve">  </v>
      </c>
      <c r="CH309" s="38" t="b">
        <f t="shared" si="487"/>
        <v>0</v>
      </c>
      <c r="CI309" s="39" t="str">
        <f t="shared" si="488"/>
        <v xml:space="preserve">  </v>
      </c>
      <c r="CK309" s="67"/>
      <c r="CL309" s="67" t="b">
        <f t="shared" si="497"/>
        <v>0</v>
      </c>
      <c r="CM309" s="67" t="str">
        <f t="shared" si="489"/>
        <v xml:space="preserve">  </v>
      </c>
      <c r="CN309" s="67"/>
      <c r="CO309" s="67" t="b">
        <f t="shared" si="490"/>
        <v>0</v>
      </c>
      <c r="CP309" s="67" t="str">
        <f t="shared" si="491"/>
        <v xml:space="preserve">  </v>
      </c>
      <c r="CQ309" s="67"/>
      <c r="CR309" s="67" t="b">
        <f t="shared" si="498"/>
        <v>0</v>
      </c>
      <c r="CS309" s="67" t="str">
        <f t="shared" si="492"/>
        <v xml:space="preserve">  </v>
      </c>
      <c r="CT309" s="67"/>
      <c r="CU309" s="67" t="b">
        <f t="shared" si="499"/>
        <v>0</v>
      </c>
      <c r="CV309" s="68" t="str">
        <f t="shared" si="493"/>
        <v xml:space="preserve">  </v>
      </c>
      <c r="CW309" s="145">
        <f t="shared" si="500"/>
        <v>0</v>
      </c>
      <c r="CX309" s="146">
        <f t="shared" si="501"/>
        <v>0</v>
      </c>
    </row>
    <row r="310" spans="5:102">
      <c r="E310" t="str">
        <f t="shared" si="441"/>
        <v/>
      </c>
      <c r="F310" t="str">
        <f t="shared" si="442"/>
        <v/>
      </c>
      <c r="G310" t="str">
        <f t="shared" si="443"/>
        <v/>
      </c>
      <c r="L310" s="25" t="str">
        <f t="shared" si="494"/>
        <v>:</v>
      </c>
      <c r="O310" s="25" t="str">
        <f t="shared" si="495"/>
        <v>:</v>
      </c>
      <c r="Q310" s="73">
        <f t="shared" si="444"/>
        <v>0</v>
      </c>
      <c r="R310" s="73">
        <f t="shared" si="445"/>
        <v>1</v>
      </c>
      <c r="S310" s="73">
        <f t="shared" si="446"/>
        <v>1900</v>
      </c>
      <c r="U310" s="105">
        <f t="shared" si="447"/>
        <v>0</v>
      </c>
      <c r="W310" s="106">
        <f t="shared" si="448"/>
        <v>0</v>
      </c>
      <c r="X310" s="174">
        <f t="shared" si="449"/>
        <v>0</v>
      </c>
      <c r="Y310" s="105">
        <f t="shared" si="450"/>
        <v>0</v>
      </c>
      <c r="AA310" s="106">
        <f t="shared" si="451"/>
        <v>0</v>
      </c>
      <c r="AB310" s="174">
        <f t="shared" si="452"/>
        <v>0</v>
      </c>
      <c r="AC310" s="105">
        <f t="shared" si="453"/>
        <v>0</v>
      </c>
      <c r="AE310" s="106">
        <f t="shared" si="454"/>
        <v>0</v>
      </c>
      <c r="AF310" s="174">
        <f t="shared" si="455"/>
        <v>0</v>
      </c>
      <c r="AG310" s="105">
        <f t="shared" si="456"/>
        <v>0</v>
      </c>
      <c r="AI310" s="106">
        <f t="shared" si="457"/>
        <v>0</v>
      </c>
      <c r="AJ310" s="174">
        <f t="shared" si="458"/>
        <v>0</v>
      </c>
      <c r="AK310" s="105">
        <f t="shared" si="459"/>
        <v>0</v>
      </c>
      <c r="AM310" s="106">
        <f t="shared" si="460"/>
        <v>0</v>
      </c>
      <c r="AN310" s="174">
        <f t="shared" si="461"/>
        <v>0</v>
      </c>
      <c r="AO310" s="105">
        <f t="shared" si="462"/>
        <v>0</v>
      </c>
      <c r="AQ310" s="106">
        <f t="shared" si="463"/>
        <v>0</v>
      </c>
      <c r="AR310" s="174">
        <f t="shared" si="464"/>
        <v>0</v>
      </c>
      <c r="AS310" s="105">
        <f t="shared" si="465"/>
        <v>1</v>
      </c>
      <c r="AU310" s="105">
        <f t="shared" si="466"/>
        <v>1</v>
      </c>
      <c r="AW310" s="105">
        <f t="shared" si="467"/>
        <v>0</v>
      </c>
      <c r="AY310" s="105">
        <f t="shared" si="496"/>
        <v>0</v>
      </c>
      <c r="AZ310" s="106">
        <f t="shared" si="468"/>
        <v>0</v>
      </c>
      <c r="BG310" s="42" t="b">
        <f t="shared" si="469"/>
        <v>0</v>
      </c>
      <c r="BH310" s="42" t="str">
        <f t="shared" si="470"/>
        <v xml:space="preserve">  </v>
      </c>
      <c r="BJ310" s="42" t="b">
        <f t="shared" si="471"/>
        <v>0</v>
      </c>
      <c r="BK310" s="42" t="str">
        <f t="shared" si="472"/>
        <v xml:space="preserve">  </v>
      </c>
      <c r="BM310" s="42" t="b">
        <f t="shared" si="473"/>
        <v>0</v>
      </c>
      <c r="BN310" s="42" t="str">
        <f t="shared" si="474"/>
        <v xml:space="preserve">  </v>
      </c>
      <c r="BP310" s="42" t="b">
        <f t="shared" si="475"/>
        <v>0</v>
      </c>
      <c r="BQ310" s="42" t="str">
        <f t="shared" si="476"/>
        <v xml:space="preserve">  </v>
      </c>
      <c r="BS310" s="42" t="b">
        <f t="shared" si="477"/>
        <v>0</v>
      </c>
      <c r="BT310" s="47" t="str">
        <f t="shared" si="478"/>
        <v xml:space="preserve">  </v>
      </c>
      <c r="BV310" s="38" t="b">
        <f t="shared" si="479"/>
        <v>0</v>
      </c>
      <c r="BW310" s="38" t="str">
        <f t="shared" si="480"/>
        <v xml:space="preserve">  </v>
      </c>
      <c r="BY310" s="38" t="b">
        <f t="shared" si="481"/>
        <v>0</v>
      </c>
      <c r="BZ310" s="38" t="str">
        <f t="shared" si="482"/>
        <v xml:space="preserve">  </v>
      </c>
      <c r="CB310" s="38" t="b">
        <f t="shared" si="483"/>
        <v>0</v>
      </c>
      <c r="CC310" s="38" t="str">
        <f t="shared" si="484"/>
        <v xml:space="preserve">  </v>
      </c>
      <c r="CE310" s="38" t="b">
        <f t="shared" si="485"/>
        <v>0</v>
      </c>
      <c r="CF310" s="38" t="str">
        <f t="shared" si="486"/>
        <v xml:space="preserve">  </v>
      </c>
      <c r="CH310" s="38" t="b">
        <f t="shared" si="487"/>
        <v>0</v>
      </c>
      <c r="CI310" s="39" t="str">
        <f t="shared" si="488"/>
        <v xml:space="preserve">  </v>
      </c>
      <c r="CK310" s="67"/>
      <c r="CL310" s="67" t="b">
        <f t="shared" si="497"/>
        <v>0</v>
      </c>
      <c r="CM310" s="67" t="str">
        <f t="shared" si="489"/>
        <v xml:space="preserve">  </v>
      </c>
      <c r="CN310" s="67"/>
      <c r="CO310" s="67" t="b">
        <f t="shared" si="490"/>
        <v>0</v>
      </c>
      <c r="CP310" s="67" t="str">
        <f t="shared" si="491"/>
        <v xml:space="preserve">  </v>
      </c>
      <c r="CQ310" s="67"/>
      <c r="CR310" s="67" t="b">
        <f t="shared" si="498"/>
        <v>0</v>
      </c>
      <c r="CS310" s="67" t="str">
        <f t="shared" si="492"/>
        <v xml:space="preserve">  </v>
      </c>
      <c r="CT310" s="67"/>
      <c r="CU310" s="67" t="b">
        <f t="shared" si="499"/>
        <v>0</v>
      </c>
      <c r="CV310" s="68" t="str">
        <f t="shared" si="493"/>
        <v xml:space="preserve">  </v>
      </c>
      <c r="CW310" s="145">
        <f t="shared" si="500"/>
        <v>0</v>
      </c>
      <c r="CX310" s="146">
        <f t="shared" si="501"/>
        <v>0</v>
      </c>
    </row>
    <row r="311" spans="5:102">
      <c r="E311" t="str">
        <f t="shared" si="441"/>
        <v/>
      </c>
      <c r="F311" t="str">
        <f t="shared" si="442"/>
        <v/>
      </c>
      <c r="G311" t="str">
        <f t="shared" si="443"/>
        <v/>
      </c>
      <c r="L311" s="25" t="str">
        <f t="shared" si="494"/>
        <v>:</v>
      </c>
      <c r="O311" s="25" t="str">
        <f t="shared" si="495"/>
        <v>:</v>
      </c>
      <c r="Q311" s="73">
        <f t="shared" si="444"/>
        <v>0</v>
      </c>
      <c r="R311" s="73">
        <f t="shared" si="445"/>
        <v>1</v>
      </c>
      <c r="S311" s="73">
        <f t="shared" si="446"/>
        <v>1900</v>
      </c>
      <c r="U311" s="105">
        <f t="shared" si="447"/>
        <v>0</v>
      </c>
      <c r="W311" s="106">
        <f t="shared" si="448"/>
        <v>0</v>
      </c>
      <c r="X311" s="174">
        <f t="shared" si="449"/>
        <v>0</v>
      </c>
      <c r="Y311" s="105">
        <f t="shared" si="450"/>
        <v>0</v>
      </c>
      <c r="AA311" s="106">
        <f t="shared" si="451"/>
        <v>0</v>
      </c>
      <c r="AB311" s="174">
        <f t="shared" si="452"/>
        <v>0</v>
      </c>
      <c r="AC311" s="105">
        <f t="shared" si="453"/>
        <v>0</v>
      </c>
      <c r="AE311" s="106">
        <f t="shared" si="454"/>
        <v>0</v>
      </c>
      <c r="AF311" s="174">
        <f t="shared" si="455"/>
        <v>0</v>
      </c>
      <c r="AG311" s="105">
        <f t="shared" si="456"/>
        <v>0</v>
      </c>
      <c r="AI311" s="106">
        <f t="shared" si="457"/>
        <v>0</v>
      </c>
      <c r="AJ311" s="174">
        <f t="shared" si="458"/>
        <v>0</v>
      </c>
      <c r="AK311" s="105">
        <f t="shared" si="459"/>
        <v>0</v>
      </c>
      <c r="AM311" s="106">
        <f t="shared" si="460"/>
        <v>0</v>
      </c>
      <c r="AN311" s="174">
        <f t="shared" si="461"/>
        <v>0</v>
      </c>
      <c r="AO311" s="105">
        <f t="shared" si="462"/>
        <v>0</v>
      </c>
      <c r="AQ311" s="106">
        <f t="shared" si="463"/>
        <v>0</v>
      </c>
      <c r="AR311" s="174">
        <f t="shared" si="464"/>
        <v>0</v>
      </c>
      <c r="AS311" s="105">
        <f t="shared" si="465"/>
        <v>1</v>
      </c>
      <c r="AU311" s="105">
        <f t="shared" si="466"/>
        <v>1</v>
      </c>
      <c r="AW311" s="105">
        <f t="shared" si="467"/>
        <v>0</v>
      </c>
      <c r="AY311" s="105">
        <f t="shared" si="496"/>
        <v>0</v>
      </c>
      <c r="AZ311" s="106">
        <f t="shared" si="468"/>
        <v>0</v>
      </c>
      <c r="BG311" s="42" t="b">
        <f t="shared" si="469"/>
        <v>0</v>
      </c>
      <c r="BH311" s="42" t="str">
        <f t="shared" si="470"/>
        <v xml:space="preserve">  </v>
      </c>
      <c r="BJ311" s="42" t="b">
        <f t="shared" si="471"/>
        <v>0</v>
      </c>
      <c r="BK311" s="42" t="str">
        <f t="shared" si="472"/>
        <v xml:space="preserve">  </v>
      </c>
      <c r="BM311" s="42" t="b">
        <f t="shared" si="473"/>
        <v>0</v>
      </c>
      <c r="BN311" s="42" t="str">
        <f t="shared" si="474"/>
        <v xml:space="preserve">  </v>
      </c>
      <c r="BP311" s="42" t="b">
        <f t="shared" si="475"/>
        <v>0</v>
      </c>
      <c r="BQ311" s="42" t="str">
        <f t="shared" si="476"/>
        <v xml:space="preserve">  </v>
      </c>
      <c r="BS311" s="42" t="b">
        <f t="shared" si="477"/>
        <v>0</v>
      </c>
      <c r="BT311" s="47" t="str">
        <f t="shared" si="478"/>
        <v xml:space="preserve">  </v>
      </c>
      <c r="BV311" s="38" t="b">
        <f t="shared" si="479"/>
        <v>0</v>
      </c>
      <c r="BW311" s="38" t="str">
        <f t="shared" si="480"/>
        <v xml:space="preserve">  </v>
      </c>
      <c r="BY311" s="38" t="b">
        <f t="shared" si="481"/>
        <v>0</v>
      </c>
      <c r="BZ311" s="38" t="str">
        <f t="shared" si="482"/>
        <v xml:space="preserve">  </v>
      </c>
      <c r="CB311" s="38" t="b">
        <f t="shared" si="483"/>
        <v>0</v>
      </c>
      <c r="CC311" s="38" t="str">
        <f t="shared" si="484"/>
        <v xml:space="preserve">  </v>
      </c>
      <c r="CE311" s="38" t="b">
        <f t="shared" si="485"/>
        <v>0</v>
      </c>
      <c r="CF311" s="38" t="str">
        <f t="shared" si="486"/>
        <v xml:space="preserve">  </v>
      </c>
      <c r="CH311" s="38" t="b">
        <f t="shared" si="487"/>
        <v>0</v>
      </c>
      <c r="CI311" s="39" t="str">
        <f t="shared" si="488"/>
        <v xml:space="preserve">  </v>
      </c>
      <c r="CK311" s="67"/>
      <c r="CL311" s="67" t="b">
        <f t="shared" si="497"/>
        <v>0</v>
      </c>
      <c r="CM311" s="67" t="str">
        <f t="shared" si="489"/>
        <v xml:space="preserve">  </v>
      </c>
      <c r="CN311" s="67"/>
      <c r="CO311" s="67" t="b">
        <f t="shared" si="490"/>
        <v>0</v>
      </c>
      <c r="CP311" s="67" t="str">
        <f t="shared" si="491"/>
        <v xml:space="preserve">  </v>
      </c>
      <c r="CQ311" s="67"/>
      <c r="CR311" s="67" t="b">
        <f t="shared" si="498"/>
        <v>0</v>
      </c>
      <c r="CS311" s="67" t="str">
        <f t="shared" si="492"/>
        <v xml:space="preserve">  </v>
      </c>
      <c r="CT311" s="67"/>
      <c r="CU311" s="67" t="b">
        <f t="shared" si="499"/>
        <v>0</v>
      </c>
      <c r="CV311" s="68" t="str">
        <f t="shared" si="493"/>
        <v xml:space="preserve">  </v>
      </c>
      <c r="CW311" s="145">
        <f t="shared" si="500"/>
        <v>0</v>
      </c>
      <c r="CX311" s="146">
        <f t="shared" si="501"/>
        <v>0</v>
      </c>
    </row>
    <row r="312" spans="5:102">
      <c r="E312" t="str">
        <f t="shared" si="441"/>
        <v/>
      </c>
      <c r="F312" t="str">
        <f t="shared" si="442"/>
        <v/>
      </c>
      <c r="G312" t="str">
        <f t="shared" si="443"/>
        <v/>
      </c>
      <c r="L312" s="25" t="str">
        <f t="shared" si="494"/>
        <v>:</v>
      </c>
      <c r="O312" s="25" t="str">
        <f t="shared" si="495"/>
        <v>:</v>
      </c>
      <c r="Q312" s="73">
        <f t="shared" si="444"/>
        <v>0</v>
      </c>
      <c r="R312" s="73">
        <f t="shared" si="445"/>
        <v>1</v>
      </c>
      <c r="S312" s="73">
        <f t="shared" si="446"/>
        <v>1900</v>
      </c>
      <c r="U312" s="105">
        <f t="shared" si="447"/>
        <v>0</v>
      </c>
      <c r="W312" s="106">
        <f t="shared" si="448"/>
        <v>0</v>
      </c>
      <c r="X312" s="174">
        <f t="shared" si="449"/>
        <v>0</v>
      </c>
      <c r="Y312" s="105">
        <f t="shared" si="450"/>
        <v>0</v>
      </c>
      <c r="AA312" s="106">
        <f t="shared" si="451"/>
        <v>0</v>
      </c>
      <c r="AB312" s="174">
        <f t="shared" si="452"/>
        <v>0</v>
      </c>
      <c r="AC312" s="105">
        <f t="shared" si="453"/>
        <v>0</v>
      </c>
      <c r="AE312" s="106">
        <f t="shared" si="454"/>
        <v>0</v>
      </c>
      <c r="AF312" s="174">
        <f t="shared" si="455"/>
        <v>0</v>
      </c>
      <c r="AG312" s="105">
        <f t="shared" si="456"/>
        <v>0</v>
      </c>
      <c r="AI312" s="106">
        <f t="shared" si="457"/>
        <v>0</v>
      </c>
      <c r="AJ312" s="174">
        <f t="shared" si="458"/>
        <v>0</v>
      </c>
      <c r="AK312" s="105">
        <f t="shared" si="459"/>
        <v>0</v>
      </c>
      <c r="AM312" s="106">
        <f t="shared" si="460"/>
        <v>0</v>
      </c>
      <c r="AN312" s="174">
        <f t="shared" si="461"/>
        <v>0</v>
      </c>
      <c r="AO312" s="105">
        <f t="shared" si="462"/>
        <v>0</v>
      </c>
      <c r="AQ312" s="106">
        <f t="shared" si="463"/>
        <v>0</v>
      </c>
      <c r="AR312" s="174">
        <f t="shared" si="464"/>
        <v>0</v>
      </c>
      <c r="AS312" s="105">
        <f t="shared" si="465"/>
        <v>1</v>
      </c>
      <c r="AU312" s="105">
        <f t="shared" si="466"/>
        <v>1</v>
      </c>
      <c r="AW312" s="105">
        <f t="shared" si="467"/>
        <v>0</v>
      </c>
      <c r="AY312" s="105">
        <f t="shared" si="496"/>
        <v>0</v>
      </c>
      <c r="AZ312" s="106">
        <f t="shared" si="468"/>
        <v>0</v>
      </c>
      <c r="BG312" s="42" t="b">
        <f t="shared" si="469"/>
        <v>0</v>
      </c>
      <c r="BH312" s="42" t="str">
        <f t="shared" si="470"/>
        <v xml:space="preserve">  </v>
      </c>
      <c r="BJ312" s="42" t="b">
        <f t="shared" si="471"/>
        <v>0</v>
      </c>
      <c r="BK312" s="42" t="str">
        <f t="shared" si="472"/>
        <v xml:space="preserve">  </v>
      </c>
      <c r="BM312" s="42" t="b">
        <f t="shared" si="473"/>
        <v>0</v>
      </c>
      <c r="BN312" s="42" t="str">
        <f t="shared" si="474"/>
        <v xml:space="preserve">  </v>
      </c>
      <c r="BP312" s="42" t="b">
        <f t="shared" si="475"/>
        <v>0</v>
      </c>
      <c r="BQ312" s="42" t="str">
        <f t="shared" si="476"/>
        <v xml:space="preserve">  </v>
      </c>
      <c r="BS312" s="42" t="b">
        <f t="shared" si="477"/>
        <v>0</v>
      </c>
      <c r="BT312" s="47" t="str">
        <f t="shared" si="478"/>
        <v xml:space="preserve">  </v>
      </c>
      <c r="BV312" s="38" t="b">
        <f t="shared" si="479"/>
        <v>0</v>
      </c>
      <c r="BW312" s="38" t="str">
        <f t="shared" si="480"/>
        <v xml:space="preserve">  </v>
      </c>
      <c r="BY312" s="38" t="b">
        <f t="shared" si="481"/>
        <v>0</v>
      </c>
      <c r="BZ312" s="38" t="str">
        <f t="shared" si="482"/>
        <v xml:space="preserve">  </v>
      </c>
      <c r="CB312" s="38" t="b">
        <f t="shared" si="483"/>
        <v>0</v>
      </c>
      <c r="CC312" s="38" t="str">
        <f t="shared" si="484"/>
        <v xml:space="preserve">  </v>
      </c>
      <c r="CE312" s="38" t="b">
        <f t="shared" si="485"/>
        <v>0</v>
      </c>
      <c r="CF312" s="38" t="str">
        <f t="shared" si="486"/>
        <v xml:space="preserve">  </v>
      </c>
      <c r="CH312" s="38" t="b">
        <f t="shared" si="487"/>
        <v>0</v>
      </c>
      <c r="CI312" s="39" t="str">
        <f t="shared" si="488"/>
        <v xml:space="preserve">  </v>
      </c>
      <c r="CK312" s="67"/>
      <c r="CL312" s="67" t="b">
        <f t="shared" si="497"/>
        <v>0</v>
      </c>
      <c r="CM312" s="67" t="str">
        <f t="shared" si="489"/>
        <v xml:space="preserve">  </v>
      </c>
      <c r="CN312" s="67"/>
      <c r="CO312" s="67" t="b">
        <f t="shared" si="490"/>
        <v>0</v>
      </c>
      <c r="CP312" s="67" t="str">
        <f t="shared" si="491"/>
        <v xml:space="preserve">  </v>
      </c>
      <c r="CQ312" s="67"/>
      <c r="CR312" s="67" t="b">
        <f t="shared" si="498"/>
        <v>0</v>
      </c>
      <c r="CS312" s="67" t="str">
        <f t="shared" si="492"/>
        <v xml:space="preserve">  </v>
      </c>
      <c r="CT312" s="67"/>
      <c r="CU312" s="67" t="b">
        <f t="shared" si="499"/>
        <v>0</v>
      </c>
      <c r="CV312" s="68" t="str">
        <f t="shared" si="493"/>
        <v xml:space="preserve">  </v>
      </c>
      <c r="CW312" s="145">
        <f t="shared" si="500"/>
        <v>0</v>
      </c>
      <c r="CX312" s="146">
        <f t="shared" si="501"/>
        <v>0</v>
      </c>
    </row>
    <row r="313" spans="5:102">
      <c r="E313" t="str">
        <f t="shared" si="441"/>
        <v/>
      </c>
      <c r="F313" t="str">
        <f t="shared" si="442"/>
        <v/>
      </c>
      <c r="G313" t="str">
        <f t="shared" si="443"/>
        <v/>
      </c>
      <c r="L313" s="25" t="str">
        <f t="shared" si="494"/>
        <v>:</v>
      </c>
      <c r="O313" s="25" t="str">
        <f t="shared" si="495"/>
        <v>:</v>
      </c>
      <c r="Q313" s="73">
        <f t="shared" si="444"/>
        <v>0</v>
      </c>
      <c r="R313" s="73">
        <f t="shared" si="445"/>
        <v>1</v>
      </c>
      <c r="S313" s="73">
        <f t="shared" si="446"/>
        <v>1900</v>
      </c>
      <c r="U313" s="105">
        <f t="shared" si="447"/>
        <v>0</v>
      </c>
      <c r="W313" s="106">
        <f t="shared" si="448"/>
        <v>0</v>
      </c>
      <c r="X313" s="174">
        <f t="shared" si="449"/>
        <v>0</v>
      </c>
      <c r="Y313" s="105">
        <f t="shared" si="450"/>
        <v>0</v>
      </c>
      <c r="AA313" s="106">
        <f t="shared" si="451"/>
        <v>0</v>
      </c>
      <c r="AB313" s="174">
        <f t="shared" si="452"/>
        <v>0</v>
      </c>
      <c r="AC313" s="105">
        <f t="shared" si="453"/>
        <v>0</v>
      </c>
      <c r="AE313" s="106">
        <f t="shared" si="454"/>
        <v>0</v>
      </c>
      <c r="AF313" s="174">
        <f t="shared" si="455"/>
        <v>0</v>
      </c>
      <c r="AG313" s="105">
        <f t="shared" si="456"/>
        <v>0</v>
      </c>
      <c r="AI313" s="106">
        <f t="shared" si="457"/>
        <v>0</v>
      </c>
      <c r="AJ313" s="174">
        <f t="shared" si="458"/>
        <v>0</v>
      </c>
      <c r="AK313" s="105">
        <f t="shared" si="459"/>
        <v>0</v>
      </c>
      <c r="AM313" s="106">
        <f t="shared" si="460"/>
        <v>0</v>
      </c>
      <c r="AN313" s="174">
        <f t="shared" si="461"/>
        <v>0</v>
      </c>
      <c r="AO313" s="105">
        <f t="shared" si="462"/>
        <v>0</v>
      </c>
      <c r="AQ313" s="106">
        <f t="shared" si="463"/>
        <v>0</v>
      </c>
      <c r="AR313" s="174">
        <f t="shared" si="464"/>
        <v>0</v>
      </c>
      <c r="AS313" s="105">
        <f t="shared" si="465"/>
        <v>1</v>
      </c>
      <c r="AU313" s="105">
        <f t="shared" si="466"/>
        <v>1</v>
      </c>
      <c r="AW313" s="105">
        <f t="shared" si="467"/>
        <v>0</v>
      </c>
      <c r="AY313" s="105">
        <f t="shared" si="496"/>
        <v>0</v>
      </c>
      <c r="AZ313" s="106">
        <f t="shared" si="468"/>
        <v>0</v>
      </c>
      <c r="BG313" s="42" t="b">
        <f t="shared" si="469"/>
        <v>0</v>
      </c>
      <c r="BH313" s="42" t="str">
        <f t="shared" si="470"/>
        <v xml:space="preserve">  </v>
      </c>
      <c r="BJ313" s="42" t="b">
        <f t="shared" si="471"/>
        <v>0</v>
      </c>
      <c r="BK313" s="42" t="str">
        <f t="shared" si="472"/>
        <v xml:space="preserve">  </v>
      </c>
      <c r="BM313" s="42" t="b">
        <f t="shared" si="473"/>
        <v>0</v>
      </c>
      <c r="BN313" s="42" t="str">
        <f t="shared" si="474"/>
        <v xml:space="preserve">  </v>
      </c>
      <c r="BP313" s="42" t="b">
        <f t="shared" si="475"/>
        <v>0</v>
      </c>
      <c r="BQ313" s="42" t="str">
        <f t="shared" si="476"/>
        <v xml:space="preserve">  </v>
      </c>
      <c r="BS313" s="42" t="b">
        <f t="shared" si="477"/>
        <v>0</v>
      </c>
      <c r="BT313" s="47" t="str">
        <f t="shared" si="478"/>
        <v xml:space="preserve">  </v>
      </c>
      <c r="BV313" s="38" t="b">
        <f t="shared" si="479"/>
        <v>0</v>
      </c>
      <c r="BW313" s="38" t="str">
        <f t="shared" si="480"/>
        <v xml:space="preserve">  </v>
      </c>
      <c r="BY313" s="38" t="b">
        <f t="shared" si="481"/>
        <v>0</v>
      </c>
      <c r="BZ313" s="38" t="str">
        <f t="shared" si="482"/>
        <v xml:space="preserve">  </v>
      </c>
      <c r="CB313" s="38" t="b">
        <f t="shared" si="483"/>
        <v>0</v>
      </c>
      <c r="CC313" s="38" t="str">
        <f t="shared" si="484"/>
        <v xml:space="preserve">  </v>
      </c>
      <c r="CE313" s="38" t="b">
        <f t="shared" si="485"/>
        <v>0</v>
      </c>
      <c r="CF313" s="38" t="str">
        <f t="shared" si="486"/>
        <v xml:space="preserve">  </v>
      </c>
      <c r="CH313" s="38" t="b">
        <f t="shared" si="487"/>
        <v>0</v>
      </c>
      <c r="CI313" s="39" t="str">
        <f t="shared" si="488"/>
        <v xml:space="preserve">  </v>
      </c>
      <c r="CK313" s="67"/>
      <c r="CL313" s="67" t="b">
        <f t="shared" si="497"/>
        <v>0</v>
      </c>
      <c r="CM313" s="67" t="str">
        <f t="shared" si="489"/>
        <v xml:space="preserve">  </v>
      </c>
      <c r="CN313" s="67"/>
      <c r="CO313" s="67" t="b">
        <f t="shared" si="490"/>
        <v>0</v>
      </c>
      <c r="CP313" s="67" t="str">
        <f t="shared" si="491"/>
        <v xml:space="preserve">  </v>
      </c>
      <c r="CQ313" s="67"/>
      <c r="CR313" s="67" t="b">
        <f t="shared" si="498"/>
        <v>0</v>
      </c>
      <c r="CS313" s="67" t="str">
        <f t="shared" si="492"/>
        <v xml:space="preserve">  </v>
      </c>
      <c r="CT313" s="67"/>
      <c r="CU313" s="67" t="b">
        <f t="shared" si="499"/>
        <v>0</v>
      </c>
      <c r="CV313" s="68" t="str">
        <f t="shared" si="493"/>
        <v xml:space="preserve">  </v>
      </c>
      <c r="CW313" s="145">
        <f t="shared" si="500"/>
        <v>0</v>
      </c>
      <c r="CX313" s="146">
        <f t="shared" si="501"/>
        <v>0</v>
      </c>
    </row>
    <row r="314" spans="5:102">
      <c r="E314" t="str">
        <f t="shared" si="441"/>
        <v/>
      </c>
      <c r="F314" t="str">
        <f t="shared" si="442"/>
        <v/>
      </c>
      <c r="G314" t="str">
        <f t="shared" si="443"/>
        <v/>
      </c>
      <c r="L314" s="25" t="str">
        <f t="shared" si="494"/>
        <v>:</v>
      </c>
      <c r="O314" s="25" t="str">
        <f t="shared" si="495"/>
        <v>:</v>
      </c>
      <c r="Q314" s="73">
        <f t="shared" si="444"/>
        <v>0</v>
      </c>
      <c r="R314" s="73">
        <f t="shared" si="445"/>
        <v>1</v>
      </c>
      <c r="S314" s="73">
        <f t="shared" si="446"/>
        <v>1900</v>
      </c>
      <c r="U314" s="105">
        <f t="shared" si="447"/>
        <v>0</v>
      </c>
      <c r="W314" s="106">
        <f t="shared" si="448"/>
        <v>0</v>
      </c>
      <c r="X314" s="174">
        <f t="shared" si="449"/>
        <v>0</v>
      </c>
      <c r="Y314" s="105">
        <f t="shared" si="450"/>
        <v>0</v>
      </c>
      <c r="AA314" s="106">
        <f t="shared" si="451"/>
        <v>0</v>
      </c>
      <c r="AB314" s="174">
        <f t="shared" si="452"/>
        <v>0</v>
      </c>
      <c r="AC314" s="105">
        <f t="shared" si="453"/>
        <v>0</v>
      </c>
      <c r="AE314" s="106">
        <f t="shared" si="454"/>
        <v>0</v>
      </c>
      <c r="AF314" s="174">
        <f t="shared" si="455"/>
        <v>0</v>
      </c>
      <c r="AG314" s="105">
        <f t="shared" si="456"/>
        <v>0</v>
      </c>
      <c r="AI314" s="106">
        <f t="shared" si="457"/>
        <v>0</v>
      </c>
      <c r="AJ314" s="174">
        <f t="shared" si="458"/>
        <v>0</v>
      </c>
      <c r="AK314" s="105">
        <f t="shared" si="459"/>
        <v>0</v>
      </c>
      <c r="AM314" s="106">
        <f t="shared" si="460"/>
        <v>0</v>
      </c>
      <c r="AN314" s="174">
        <f t="shared" si="461"/>
        <v>0</v>
      </c>
      <c r="AO314" s="105">
        <f t="shared" si="462"/>
        <v>0</v>
      </c>
      <c r="AQ314" s="106">
        <f t="shared" si="463"/>
        <v>0</v>
      </c>
      <c r="AR314" s="174">
        <f t="shared" si="464"/>
        <v>0</v>
      </c>
      <c r="AS314" s="105">
        <f t="shared" si="465"/>
        <v>1</v>
      </c>
      <c r="AU314" s="105">
        <f t="shared" si="466"/>
        <v>1</v>
      </c>
      <c r="AW314" s="105">
        <f t="shared" si="467"/>
        <v>0</v>
      </c>
      <c r="AY314" s="105">
        <f t="shared" si="496"/>
        <v>0</v>
      </c>
      <c r="AZ314" s="106">
        <f t="shared" si="468"/>
        <v>0</v>
      </c>
      <c r="BG314" s="42" t="b">
        <f t="shared" si="469"/>
        <v>0</v>
      </c>
      <c r="BH314" s="42" t="str">
        <f t="shared" si="470"/>
        <v xml:space="preserve">  </v>
      </c>
      <c r="BJ314" s="42" t="b">
        <f t="shared" si="471"/>
        <v>0</v>
      </c>
      <c r="BK314" s="42" t="str">
        <f t="shared" si="472"/>
        <v xml:space="preserve">  </v>
      </c>
      <c r="BM314" s="42" t="b">
        <f t="shared" si="473"/>
        <v>0</v>
      </c>
      <c r="BN314" s="42" t="str">
        <f t="shared" si="474"/>
        <v xml:space="preserve">  </v>
      </c>
      <c r="BP314" s="42" t="b">
        <f t="shared" si="475"/>
        <v>0</v>
      </c>
      <c r="BQ314" s="42" t="str">
        <f t="shared" si="476"/>
        <v xml:space="preserve">  </v>
      </c>
      <c r="BS314" s="42" t="b">
        <f t="shared" si="477"/>
        <v>0</v>
      </c>
      <c r="BT314" s="47" t="str">
        <f t="shared" si="478"/>
        <v xml:space="preserve">  </v>
      </c>
      <c r="BV314" s="38" t="b">
        <f t="shared" si="479"/>
        <v>0</v>
      </c>
      <c r="BW314" s="38" t="str">
        <f t="shared" si="480"/>
        <v xml:space="preserve">  </v>
      </c>
      <c r="BY314" s="38" t="b">
        <f t="shared" si="481"/>
        <v>0</v>
      </c>
      <c r="BZ314" s="38" t="str">
        <f t="shared" si="482"/>
        <v xml:space="preserve">  </v>
      </c>
      <c r="CB314" s="38" t="b">
        <f t="shared" si="483"/>
        <v>0</v>
      </c>
      <c r="CC314" s="38" t="str">
        <f t="shared" si="484"/>
        <v xml:space="preserve">  </v>
      </c>
      <c r="CE314" s="38" t="b">
        <f t="shared" si="485"/>
        <v>0</v>
      </c>
      <c r="CF314" s="38" t="str">
        <f t="shared" si="486"/>
        <v xml:space="preserve">  </v>
      </c>
      <c r="CH314" s="38" t="b">
        <f t="shared" si="487"/>
        <v>0</v>
      </c>
      <c r="CI314" s="39" t="str">
        <f t="shared" si="488"/>
        <v xml:space="preserve">  </v>
      </c>
      <c r="CK314" s="67"/>
      <c r="CL314" s="67" t="b">
        <f t="shared" si="497"/>
        <v>0</v>
      </c>
      <c r="CM314" s="67" t="str">
        <f t="shared" si="489"/>
        <v xml:space="preserve">  </v>
      </c>
      <c r="CN314" s="67"/>
      <c r="CO314" s="67" t="b">
        <f t="shared" si="490"/>
        <v>0</v>
      </c>
      <c r="CP314" s="67" t="str">
        <f t="shared" si="491"/>
        <v xml:space="preserve">  </v>
      </c>
      <c r="CQ314" s="67"/>
      <c r="CR314" s="67" t="b">
        <f t="shared" si="498"/>
        <v>0</v>
      </c>
      <c r="CS314" s="67" t="str">
        <f t="shared" si="492"/>
        <v xml:space="preserve">  </v>
      </c>
      <c r="CT314" s="67"/>
      <c r="CU314" s="67" t="b">
        <f t="shared" si="499"/>
        <v>0</v>
      </c>
      <c r="CV314" s="68" t="str">
        <f t="shared" si="493"/>
        <v xml:space="preserve">  </v>
      </c>
      <c r="CW314" s="145">
        <f t="shared" si="500"/>
        <v>0</v>
      </c>
      <c r="CX314" s="146">
        <f t="shared" si="501"/>
        <v>0</v>
      </c>
    </row>
    <row r="315" spans="5:102">
      <c r="E315" t="str">
        <f t="shared" si="441"/>
        <v/>
      </c>
      <c r="F315" t="str">
        <f t="shared" si="442"/>
        <v/>
      </c>
      <c r="G315" t="str">
        <f t="shared" si="443"/>
        <v/>
      </c>
      <c r="L315" s="25" t="str">
        <f t="shared" si="494"/>
        <v>:</v>
      </c>
      <c r="O315" s="25" t="str">
        <f t="shared" si="495"/>
        <v>:</v>
      </c>
      <c r="Q315" s="73">
        <f t="shared" si="444"/>
        <v>0</v>
      </c>
      <c r="R315" s="73">
        <f t="shared" si="445"/>
        <v>1</v>
      </c>
      <c r="S315" s="73">
        <f t="shared" si="446"/>
        <v>1900</v>
      </c>
      <c r="U315" s="105">
        <f t="shared" si="447"/>
        <v>0</v>
      </c>
      <c r="W315" s="106">
        <f t="shared" si="448"/>
        <v>0</v>
      </c>
      <c r="X315" s="174">
        <f t="shared" si="449"/>
        <v>0</v>
      </c>
      <c r="Y315" s="105">
        <f t="shared" si="450"/>
        <v>0</v>
      </c>
      <c r="AA315" s="106">
        <f t="shared" si="451"/>
        <v>0</v>
      </c>
      <c r="AB315" s="174">
        <f t="shared" si="452"/>
        <v>0</v>
      </c>
      <c r="AC315" s="105">
        <f t="shared" si="453"/>
        <v>0</v>
      </c>
      <c r="AE315" s="106">
        <f t="shared" si="454"/>
        <v>0</v>
      </c>
      <c r="AF315" s="174">
        <f t="shared" si="455"/>
        <v>0</v>
      </c>
      <c r="AG315" s="105">
        <f t="shared" si="456"/>
        <v>0</v>
      </c>
      <c r="AI315" s="106">
        <f t="shared" si="457"/>
        <v>0</v>
      </c>
      <c r="AJ315" s="174">
        <f t="shared" si="458"/>
        <v>0</v>
      </c>
      <c r="AK315" s="105">
        <f t="shared" si="459"/>
        <v>0</v>
      </c>
      <c r="AM315" s="106">
        <f t="shared" si="460"/>
        <v>0</v>
      </c>
      <c r="AN315" s="174">
        <f t="shared" si="461"/>
        <v>0</v>
      </c>
      <c r="AO315" s="105">
        <f t="shared" si="462"/>
        <v>0</v>
      </c>
      <c r="AQ315" s="106">
        <f t="shared" si="463"/>
        <v>0</v>
      </c>
      <c r="AR315" s="174">
        <f t="shared" si="464"/>
        <v>0</v>
      </c>
      <c r="AS315" s="105">
        <f t="shared" si="465"/>
        <v>1</v>
      </c>
      <c r="AU315" s="105">
        <f t="shared" si="466"/>
        <v>1</v>
      </c>
      <c r="AW315" s="105">
        <f t="shared" si="467"/>
        <v>0</v>
      </c>
      <c r="AY315" s="105">
        <f t="shared" si="496"/>
        <v>0</v>
      </c>
      <c r="AZ315" s="106">
        <f t="shared" si="468"/>
        <v>0</v>
      </c>
      <c r="BG315" s="42" t="b">
        <f t="shared" si="469"/>
        <v>0</v>
      </c>
      <c r="BH315" s="42" t="str">
        <f t="shared" si="470"/>
        <v xml:space="preserve">  </v>
      </c>
      <c r="BJ315" s="42" t="b">
        <f t="shared" si="471"/>
        <v>0</v>
      </c>
      <c r="BK315" s="42" t="str">
        <f t="shared" si="472"/>
        <v xml:space="preserve">  </v>
      </c>
      <c r="BM315" s="42" t="b">
        <f t="shared" si="473"/>
        <v>0</v>
      </c>
      <c r="BN315" s="42" t="str">
        <f t="shared" si="474"/>
        <v xml:space="preserve">  </v>
      </c>
      <c r="BP315" s="42" t="b">
        <f t="shared" si="475"/>
        <v>0</v>
      </c>
      <c r="BQ315" s="42" t="str">
        <f t="shared" si="476"/>
        <v xml:space="preserve">  </v>
      </c>
      <c r="BS315" s="42" t="b">
        <f t="shared" si="477"/>
        <v>0</v>
      </c>
      <c r="BT315" s="47" t="str">
        <f t="shared" si="478"/>
        <v xml:space="preserve">  </v>
      </c>
      <c r="BV315" s="38" t="b">
        <f t="shared" si="479"/>
        <v>0</v>
      </c>
      <c r="BW315" s="38" t="str">
        <f t="shared" si="480"/>
        <v xml:space="preserve">  </v>
      </c>
      <c r="BY315" s="38" t="b">
        <f t="shared" si="481"/>
        <v>0</v>
      </c>
      <c r="BZ315" s="38" t="str">
        <f t="shared" si="482"/>
        <v xml:space="preserve">  </v>
      </c>
      <c r="CB315" s="38" t="b">
        <f t="shared" si="483"/>
        <v>0</v>
      </c>
      <c r="CC315" s="38" t="str">
        <f t="shared" si="484"/>
        <v xml:space="preserve">  </v>
      </c>
      <c r="CE315" s="38" t="b">
        <f t="shared" si="485"/>
        <v>0</v>
      </c>
      <c r="CF315" s="38" t="str">
        <f t="shared" si="486"/>
        <v xml:space="preserve">  </v>
      </c>
      <c r="CH315" s="38" t="b">
        <f t="shared" si="487"/>
        <v>0</v>
      </c>
      <c r="CI315" s="39" t="str">
        <f t="shared" si="488"/>
        <v xml:space="preserve">  </v>
      </c>
      <c r="CK315" s="67"/>
      <c r="CL315" s="67" t="b">
        <f t="shared" si="497"/>
        <v>0</v>
      </c>
      <c r="CM315" s="67" t="str">
        <f t="shared" si="489"/>
        <v xml:space="preserve">  </v>
      </c>
      <c r="CN315" s="67"/>
      <c r="CO315" s="67" t="b">
        <f t="shared" si="490"/>
        <v>0</v>
      </c>
      <c r="CP315" s="67" t="str">
        <f t="shared" si="491"/>
        <v xml:space="preserve">  </v>
      </c>
      <c r="CQ315" s="67"/>
      <c r="CR315" s="67" t="b">
        <f t="shared" si="498"/>
        <v>0</v>
      </c>
      <c r="CS315" s="67" t="str">
        <f t="shared" si="492"/>
        <v xml:space="preserve">  </v>
      </c>
      <c r="CT315" s="67"/>
      <c r="CU315" s="67" t="b">
        <f t="shared" si="499"/>
        <v>0</v>
      </c>
      <c r="CV315" s="68" t="str">
        <f t="shared" si="493"/>
        <v xml:space="preserve">  </v>
      </c>
      <c r="CW315" s="145">
        <f t="shared" si="500"/>
        <v>0</v>
      </c>
      <c r="CX315" s="146">
        <f t="shared" si="501"/>
        <v>0</v>
      </c>
    </row>
    <row r="316" spans="5:102">
      <c r="E316" t="str">
        <f t="shared" si="441"/>
        <v/>
      </c>
      <c r="F316" t="str">
        <f t="shared" si="442"/>
        <v/>
      </c>
      <c r="G316" t="str">
        <f t="shared" si="443"/>
        <v/>
      </c>
      <c r="L316" s="25" t="str">
        <f t="shared" si="494"/>
        <v>:</v>
      </c>
      <c r="O316" s="25" t="str">
        <f t="shared" si="495"/>
        <v>:</v>
      </c>
      <c r="Q316" s="73">
        <f t="shared" si="444"/>
        <v>0</v>
      </c>
      <c r="R316" s="73">
        <f t="shared" si="445"/>
        <v>1</v>
      </c>
      <c r="S316" s="73">
        <f t="shared" si="446"/>
        <v>1900</v>
      </c>
      <c r="U316" s="105">
        <f t="shared" si="447"/>
        <v>0</v>
      </c>
      <c r="W316" s="106">
        <f t="shared" si="448"/>
        <v>0</v>
      </c>
      <c r="X316" s="174">
        <f t="shared" si="449"/>
        <v>0</v>
      </c>
      <c r="Y316" s="105">
        <f t="shared" si="450"/>
        <v>0</v>
      </c>
      <c r="AA316" s="106">
        <f t="shared" si="451"/>
        <v>0</v>
      </c>
      <c r="AB316" s="174">
        <f t="shared" si="452"/>
        <v>0</v>
      </c>
      <c r="AC316" s="105">
        <f t="shared" si="453"/>
        <v>0</v>
      </c>
      <c r="AE316" s="106">
        <f t="shared" si="454"/>
        <v>0</v>
      </c>
      <c r="AF316" s="174">
        <f t="shared" si="455"/>
        <v>0</v>
      </c>
      <c r="AG316" s="105">
        <f t="shared" si="456"/>
        <v>0</v>
      </c>
      <c r="AI316" s="106">
        <f t="shared" si="457"/>
        <v>0</v>
      </c>
      <c r="AJ316" s="174">
        <f t="shared" si="458"/>
        <v>0</v>
      </c>
      <c r="AK316" s="105">
        <f t="shared" si="459"/>
        <v>0</v>
      </c>
      <c r="AM316" s="106">
        <f t="shared" si="460"/>
        <v>0</v>
      </c>
      <c r="AN316" s="174">
        <f t="shared" si="461"/>
        <v>0</v>
      </c>
      <c r="AO316" s="105">
        <f t="shared" si="462"/>
        <v>0</v>
      </c>
      <c r="AQ316" s="106">
        <f t="shared" si="463"/>
        <v>0</v>
      </c>
      <c r="AR316" s="174">
        <f t="shared" si="464"/>
        <v>0</v>
      </c>
      <c r="AS316" s="105">
        <f t="shared" si="465"/>
        <v>1</v>
      </c>
      <c r="AU316" s="105">
        <f t="shared" si="466"/>
        <v>1</v>
      </c>
      <c r="AW316" s="105">
        <f t="shared" si="467"/>
        <v>0</v>
      </c>
      <c r="AY316" s="105">
        <f t="shared" si="496"/>
        <v>0</v>
      </c>
      <c r="AZ316" s="106">
        <f t="shared" si="468"/>
        <v>0</v>
      </c>
      <c r="BG316" s="42" t="b">
        <f t="shared" si="469"/>
        <v>0</v>
      </c>
      <c r="BH316" s="42" t="str">
        <f t="shared" si="470"/>
        <v xml:space="preserve">  </v>
      </c>
      <c r="BJ316" s="42" t="b">
        <f t="shared" si="471"/>
        <v>0</v>
      </c>
      <c r="BK316" s="42" t="str">
        <f t="shared" si="472"/>
        <v xml:space="preserve">  </v>
      </c>
      <c r="BM316" s="42" t="b">
        <f t="shared" si="473"/>
        <v>0</v>
      </c>
      <c r="BN316" s="42" t="str">
        <f t="shared" si="474"/>
        <v xml:space="preserve">  </v>
      </c>
      <c r="BP316" s="42" t="b">
        <f t="shared" si="475"/>
        <v>0</v>
      </c>
      <c r="BQ316" s="42" t="str">
        <f t="shared" si="476"/>
        <v xml:space="preserve">  </v>
      </c>
      <c r="BS316" s="42" t="b">
        <f t="shared" si="477"/>
        <v>0</v>
      </c>
      <c r="BT316" s="47" t="str">
        <f t="shared" si="478"/>
        <v xml:space="preserve">  </v>
      </c>
      <c r="BV316" s="38" t="b">
        <f t="shared" si="479"/>
        <v>0</v>
      </c>
      <c r="BW316" s="38" t="str">
        <f t="shared" si="480"/>
        <v xml:space="preserve">  </v>
      </c>
      <c r="BY316" s="38" t="b">
        <f t="shared" si="481"/>
        <v>0</v>
      </c>
      <c r="BZ316" s="38" t="str">
        <f t="shared" si="482"/>
        <v xml:space="preserve">  </v>
      </c>
      <c r="CB316" s="38" t="b">
        <f t="shared" si="483"/>
        <v>0</v>
      </c>
      <c r="CC316" s="38" t="str">
        <f t="shared" si="484"/>
        <v xml:space="preserve">  </v>
      </c>
      <c r="CE316" s="38" t="b">
        <f t="shared" si="485"/>
        <v>0</v>
      </c>
      <c r="CF316" s="38" t="str">
        <f t="shared" si="486"/>
        <v xml:space="preserve">  </v>
      </c>
      <c r="CH316" s="38" t="b">
        <f t="shared" si="487"/>
        <v>0</v>
      </c>
      <c r="CI316" s="39" t="str">
        <f t="shared" si="488"/>
        <v xml:space="preserve">  </v>
      </c>
      <c r="CK316" s="67"/>
      <c r="CL316" s="67" t="b">
        <f t="shared" si="497"/>
        <v>0</v>
      </c>
      <c r="CM316" s="67" t="str">
        <f t="shared" si="489"/>
        <v xml:space="preserve">  </v>
      </c>
      <c r="CN316" s="67"/>
      <c r="CO316" s="67" t="b">
        <f t="shared" si="490"/>
        <v>0</v>
      </c>
      <c r="CP316" s="67" t="str">
        <f t="shared" si="491"/>
        <v xml:space="preserve">  </v>
      </c>
      <c r="CQ316" s="67"/>
      <c r="CR316" s="67" t="b">
        <f t="shared" si="498"/>
        <v>0</v>
      </c>
      <c r="CS316" s="67" t="str">
        <f t="shared" si="492"/>
        <v xml:space="preserve">  </v>
      </c>
      <c r="CT316" s="67"/>
      <c r="CU316" s="67" t="b">
        <f t="shared" si="499"/>
        <v>0</v>
      </c>
      <c r="CV316" s="68" t="str">
        <f t="shared" si="493"/>
        <v xml:space="preserve">  </v>
      </c>
      <c r="CW316" s="145">
        <f t="shared" si="500"/>
        <v>0</v>
      </c>
      <c r="CX316" s="146">
        <f t="shared" si="501"/>
        <v>0</v>
      </c>
    </row>
    <row r="317" spans="5:102">
      <c r="E317" t="str">
        <f t="shared" si="441"/>
        <v/>
      </c>
      <c r="F317" t="str">
        <f t="shared" si="442"/>
        <v/>
      </c>
      <c r="G317" t="str">
        <f t="shared" si="443"/>
        <v/>
      </c>
      <c r="L317" s="25" t="str">
        <f t="shared" si="494"/>
        <v>:</v>
      </c>
      <c r="O317" s="25" t="str">
        <f t="shared" si="495"/>
        <v>:</v>
      </c>
      <c r="Q317" s="73">
        <f t="shared" si="444"/>
        <v>0</v>
      </c>
      <c r="R317" s="73">
        <f t="shared" si="445"/>
        <v>1</v>
      </c>
      <c r="S317" s="73">
        <f t="shared" si="446"/>
        <v>1900</v>
      </c>
      <c r="U317" s="105">
        <f t="shared" si="447"/>
        <v>0</v>
      </c>
      <c r="W317" s="106">
        <f t="shared" si="448"/>
        <v>0</v>
      </c>
      <c r="X317" s="174">
        <f t="shared" si="449"/>
        <v>0</v>
      </c>
      <c r="Y317" s="105">
        <f t="shared" si="450"/>
        <v>0</v>
      </c>
      <c r="AA317" s="106">
        <f t="shared" si="451"/>
        <v>0</v>
      </c>
      <c r="AB317" s="174">
        <f t="shared" si="452"/>
        <v>0</v>
      </c>
      <c r="AC317" s="105">
        <f t="shared" si="453"/>
        <v>0</v>
      </c>
      <c r="AE317" s="106">
        <f t="shared" si="454"/>
        <v>0</v>
      </c>
      <c r="AF317" s="174">
        <f t="shared" si="455"/>
        <v>0</v>
      </c>
      <c r="AG317" s="105">
        <f t="shared" si="456"/>
        <v>0</v>
      </c>
      <c r="AI317" s="106">
        <f t="shared" si="457"/>
        <v>0</v>
      </c>
      <c r="AJ317" s="174">
        <f t="shared" si="458"/>
        <v>0</v>
      </c>
      <c r="AK317" s="105">
        <f t="shared" si="459"/>
        <v>0</v>
      </c>
      <c r="AM317" s="106">
        <f t="shared" si="460"/>
        <v>0</v>
      </c>
      <c r="AN317" s="174">
        <f t="shared" si="461"/>
        <v>0</v>
      </c>
      <c r="AO317" s="105">
        <f t="shared" si="462"/>
        <v>0</v>
      </c>
      <c r="AQ317" s="106">
        <f t="shared" si="463"/>
        <v>0</v>
      </c>
      <c r="AR317" s="174">
        <f t="shared" si="464"/>
        <v>0</v>
      </c>
      <c r="AS317" s="105">
        <f t="shared" si="465"/>
        <v>1</v>
      </c>
      <c r="AU317" s="105">
        <f t="shared" si="466"/>
        <v>1</v>
      </c>
      <c r="AW317" s="105">
        <f t="shared" si="467"/>
        <v>0</v>
      </c>
      <c r="AY317" s="105">
        <f t="shared" si="496"/>
        <v>0</v>
      </c>
      <c r="AZ317" s="106">
        <f t="shared" si="468"/>
        <v>0</v>
      </c>
      <c r="BG317" s="42" t="b">
        <f t="shared" si="469"/>
        <v>0</v>
      </c>
      <c r="BH317" s="42" t="str">
        <f t="shared" si="470"/>
        <v xml:space="preserve">  </v>
      </c>
      <c r="BJ317" s="42" t="b">
        <f t="shared" si="471"/>
        <v>0</v>
      </c>
      <c r="BK317" s="42" t="str">
        <f t="shared" si="472"/>
        <v xml:space="preserve">  </v>
      </c>
      <c r="BM317" s="42" t="b">
        <f t="shared" si="473"/>
        <v>0</v>
      </c>
      <c r="BN317" s="42" t="str">
        <f t="shared" si="474"/>
        <v xml:space="preserve">  </v>
      </c>
      <c r="BP317" s="42" t="b">
        <f t="shared" si="475"/>
        <v>0</v>
      </c>
      <c r="BQ317" s="42" t="str">
        <f t="shared" si="476"/>
        <v xml:space="preserve">  </v>
      </c>
      <c r="BS317" s="42" t="b">
        <f t="shared" si="477"/>
        <v>0</v>
      </c>
      <c r="BT317" s="47" t="str">
        <f t="shared" si="478"/>
        <v xml:space="preserve">  </v>
      </c>
      <c r="BV317" s="38" t="b">
        <f t="shared" si="479"/>
        <v>0</v>
      </c>
      <c r="BW317" s="38" t="str">
        <f t="shared" si="480"/>
        <v xml:space="preserve">  </v>
      </c>
      <c r="BY317" s="38" t="b">
        <f t="shared" si="481"/>
        <v>0</v>
      </c>
      <c r="BZ317" s="38" t="str">
        <f t="shared" si="482"/>
        <v xml:space="preserve">  </v>
      </c>
      <c r="CB317" s="38" t="b">
        <f t="shared" si="483"/>
        <v>0</v>
      </c>
      <c r="CC317" s="38" t="str">
        <f t="shared" si="484"/>
        <v xml:space="preserve">  </v>
      </c>
      <c r="CE317" s="38" t="b">
        <f t="shared" si="485"/>
        <v>0</v>
      </c>
      <c r="CF317" s="38" t="str">
        <f t="shared" si="486"/>
        <v xml:space="preserve">  </v>
      </c>
      <c r="CH317" s="38" t="b">
        <f t="shared" si="487"/>
        <v>0</v>
      </c>
      <c r="CI317" s="39" t="str">
        <f t="shared" si="488"/>
        <v xml:space="preserve">  </v>
      </c>
      <c r="CK317" s="67"/>
      <c r="CL317" s="67" t="b">
        <f t="shared" si="497"/>
        <v>0</v>
      </c>
      <c r="CM317" s="67" t="str">
        <f t="shared" si="489"/>
        <v xml:space="preserve">  </v>
      </c>
      <c r="CN317" s="67"/>
      <c r="CO317" s="67" t="b">
        <f t="shared" si="490"/>
        <v>0</v>
      </c>
      <c r="CP317" s="67" t="str">
        <f t="shared" si="491"/>
        <v xml:space="preserve">  </v>
      </c>
      <c r="CQ317" s="67"/>
      <c r="CR317" s="67" t="b">
        <f t="shared" si="498"/>
        <v>0</v>
      </c>
      <c r="CS317" s="67" t="str">
        <f t="shared" si="492"/>
        <v xml:space="preserve">  </v>
      </c>
      <c r="CT317" s="67"/>
      <c r="CU317" s="67" t="b">
        <f t="shared" si="499"/>
        <v>0</v>
      </c>
      <c r="CV317" s="68" t="str">
        <f t="shared" si="493"/>
        <v xml:space="preserve">  </v>
      </c>
      <c r="CW317" s="145">
        <f t="shared" si="500"/>
        <v>0</v>
      </c>
      <c r="CX317" s="146">
        <f t="shared" si="501"/>
        <v>0</v>
      </c>
    </row>
    <row r="318" spans="5:102">
      <c r="E318" t="str">
        <f t="shared" si="441"/>
        <v/>
      </c>
      <c r="F318" t="str">
        <f t="shared" si="442"/>
        <v/>
      </c>
      <c r="G318" t="str">
        <f t="shared" si="443"/>
        <v/>
      </c>
      <c r="L318" s="25" t="str">
        <f t="shared" si="494"/>
        <v>:</v>
      </c>
      <c r="O318" s="25" t="str">
        <f t="shared" si="495"/>
        <v>:</v>
      </c>
      <c r="Q318" s="73">
        <f t="shared" si="444"/>
        <v>0</v>
      </c>
      <c r="R318" s="73">
        <f t="shared" si="445"/>
        <v>1</v>
      </c>
      <c r="S318" s="73">
        <f t="shared" si="446"/>
        <v>1900</v>
      </c>
      <c r="U318" s="105">
        <f t="shared" si="447"/>
        <v>0</v>
      </c>
      <c r="W318" s="106">
        <f t="shared" si="448"/>
        <v>0</v>
      </c>
      <c r="X318" s="174">
        <f t="shared" si="449"/>
        <v>0</v>
      </c>
      <c r="Y318" s="105">
        <f t="shared" si="450"/>
        <v>0</v>
      </c>
      <c r="AA318" s="106">
        <f t="shared" si="451"/>
        <v>0</v>
      </c>
      <c r="AB318" s="174">
        <f t="shared" si="452"/>
        <v>0</v>
      </c>
      <c r="AC318" s="105">
        <f t="shared" si="453"/>
        <v>0</v>
      </c>
      <c r="AE318" s="106">
        <f t="shared" si="454"/>
        <v>0</v>
      </c>
      <c r="AF318" s="174">
        <f t="shared" si="455"/>
        <v>0</v>
      </c>
      <c r="AG318" s="105">
        <f t="shared" si="456"/>
        <v>0</v>
      </c>
      <c r="AI318" s="106">
        <f t="shared" si="457"/>
        <v>0</v>
      </c>
      <c r="AJ318" s="174">
        <f t="shared" si="458"/>
        <v>0</v>
      </c>
      <c r="AK318" s="105">
        <f t="shared" si="459"/>
        <v>0</v>
      </c>
      <c r="AM318" s="106">
        <f t="shared" si="460"/>
        <v>0</v>
      </c>
      <c r="AN318" s="174">
        <f t="shared" si="461"/>
        <v>0</v>
      </c>
      <c r="AO318" s="105">
        <f t="shared" si="462"/>
        <v>0</v>
      </c>
      <c r="AQ318" s="106">
        <f t="shared" si="463"/>
        <v>0</v>
      </c>
      <c r="AR318" s="174">
        <f t="shared" si="464"/>
        <v>0</v>
      </c>
      <c r="AS318" s="105">
        <f t="shared" si="465"/>
        <v>1</v>
      </c>
      <c r="AU318" s="105">
        <f t="shared" si="466"/>
        <v>1</v>
      </c>
      <c r="AW318" s="105">
        <f t="shared" si="467"/>
        <v>0</v>
      </c>
      <c r="AY318" s="105">
        <f t="shared" si="496"/>
        <v>0</v>
      </c>
      <c r="AZ318" s="106">
        <f t="shared" si="468"/>
        <v>0</v>
      </c>
      <c r="BG318" s="42" t="b">
        <f t="shared" si="469"/>
        <v>0</v>
      </c>
      <c r="BH318" s="42" t="str">
        <f t="shared" si="470"/>
        <v xml:space="preserve">  </v>
      </c>
      <c r="BJ318" s="42" t="b">
        <f t="shared" si="471"/>
        <v>0</v>
      </c>
      <c r="BK318" s="42" t="str">
        <f t="shared" si="472"/>
        <v xml:space="preserve">  </v>
      </c>
      <c r="BM318" s="42" t="b">
        <f t="shared" si="473"/>
        <v>0</v>
      </c>
      <c r="BN318" s="42" t="str">
        <f t="shared" si="474"/>
        <v xml:space="preserve">  </v>
      </c>
      <c r="BP318" s="42" t="b">
        <f t="shared" si="475"/>
        <v>0</v>
      </c>
      <c r="BQ318" s="42" t="str">
        <f t="shared" si="476"/>
        <v xml:space="preserve">  </v>
      </c>
      <c r="BS318" s="42" t="b">
        <f t="shared" si="477"/>
        <v>0</v>
      </c>
      <c r="BT318" s="47" t="str">
        <f t="shared" si="478"/>
        <v xml:space="preserve">  </v>
      </c>
      <c r="BV318" s="38" t="b">
        <f t="shared" si="479"/>
        <v>0</v>
      </c>
      <c r="BW318" s="38" t="str">
        <f t="shared" si="480"/>
        <v xml:space="preserve">  </v>
      </c>
      <c r="BY318" s="38" t="b">
        <f t="shared" si="481"/>
        <v>0</v>
      </c>
      <c r="BZ318" s="38" t="str">
        <f t="shared" si="482"/>
        <v xml:space="preserve">  </v>
      </c>
      <c r="CB318" s="38" t="b">
        <f t="shared" si="483"/>
        <v>0</v>
      </c>
      <c r="CC318" s="38" t="str">
        <f t="shared" si="484"/>
        <v xml:space="preserve">  </v>
      </c>
      <c r="CE318" s="38" t="b">
        <f t="shared" si="485"/>
        <v>0</v>
      </c>
      <c r="CF318" s="38" t="str">
        <f t="shared" si="486"/>
        <v xml:space="preserve">  </v>
      </c>
      <c r="CH318" s="38" t="b">
        <f t="shared" si="487"/>
        <v>0</v>
      </c>
      <c r="CI318" s="39" t="str">
        <f t="shared" si="488"/>
        <v xml:space="preserve">  </v>
      </c>
      <c r="CK318" s="67"/>
      <c r="CL318" s="67" t="b">
        <f t="shared" si="497"/>
        <v>0</v>
      </c>
      <c r="CM318" s="67" t="str">
        <f t="shared" si="489"/>
        <v xml:space="preserve">  </v>
      </c>
      <c r="CN318" s="67"/>
      <c r="CO318" s="67" t="b">
        <f t="shared" si="490"/>
        <v>0</v>
      </c>
      <c r="CP318" s="67" t="str">
        <f t="shared" si="491"/>
        <v xml:space="preserve">  </v>
      </c>
      <c r="CQ318" s="67"/>
      <c r="CR318" s="67" t="b">
        <f t="shared" si="498"/>
        <v>0</v>
      </c>
      <c r="CS318" s="67" t="str">
        <f t="shared" si="492"/>
        <v xml:space="preserve">  </v>
      </c>
      <c r="CT318" s="67"/>
      <c r="CU318" s="67" t="b">
        <f t="shared" si="499"/>
        <v>0</v>
      </c>
      <c r="CV318" s="68" t="str">
        <f t="shared" si="493"/>
        <v xml:space="preserve">  </v>
      </c>
      <c r="CW318" s="145">
        <f t="shared" si="500"/>
        <v>0</v>
      </c>
      <c r="CX318" s="146">
        <f t="shared" si="501"/>
        <v>0</v>
      </c>
    </row>
    <row r="319" spans="5:102">
      <c r="E319" t="str">
        <f t="shared" si="441"/>
        <v/>
      </c>
      <c r="F319" t="str">
        <f t="shared" si="442"/>
        <v/>
      </c>
      <c r="G319" t="str">
        <f t="shared" si="443"/>
        <v/>
      </c>
      <c r="L319" s="25" t="str">
        <f t="shared" si="494"/>
        <v>:</v>
      </c>
      <c r="O319" s="25" t="str">
        <f t="shared" si="495"/>
        <v>:</v>
      </c>
      <c r="Q319" s="73">
        <f t="shared" si="444"/>
        <v>0</v>
      </c>
      <c r="R319" s="73">
        <f t="shared" si="445"/>
        <v>1</v>
      </c>
      <c r="S319" s="73">
        <f t="shared" si="446"/>
        <v>1900</v>
      </c>
      <c r="U319" s="105">
        <f t="shared" si="447"/>
        <v>0</v>
      </c>
      <c r="W319" s="106">
        <f t="shared" si="448"/>
        <v>0</v>
      </c>
      <c r="X319" s="174">
        <f t="shared" si="449"/>
        <v>0</v>
      </c>
      <c r="Y319" s="105">
        <f t="shared" si="450"/>
        <v>0</v>
      </c>
      <c r="AA319" s="106">
        <f t="shared" si="451"/>
        <v>0</v>
      </c>
      <c r="AB319" s="174">
        <f t="shared" si="452"/>
        <v>0</v>
      </c>
      <c r="AC319" s="105">
        <f t="shared" si="453"/>
        <v>0</v>
      </c>
      <c r="AE319" s="106">
        <f t="shared" si="454"/>
        <v>0</v>
      </c>
      <c r="AF319" s="174">
        <f t="shared" si="455"/>
        <v>0</v>
      </c>
      <c r="AG319" s="105">
        <f t="shared" si="456"/>
        <v>0</v>
      </c>
      <c r="AI319" s="106">
        <f t="shared" si="457"/>
        <v>0</v>
      </c>
      <c r="AJ319" s="174">
        <f t="shared" si="458"/>
        <v>0</v>
      </c>
      <c r="AK319" s="105">
        <f t="shared" si="459"/>
        <v>0</v>
      </c>
      <c r="AM319" s="106">
        <f t="shared" si="460"/>
        <v>0</v>
      </c>
      <c r="AN319" s="174">
        <f t="shared" si="461"/>
        <v>0</v>
      </c>
      <c r="AO319" s="105">
        <f t="shared" si="462"/>
        <v>0</v>
      </c>
      <c r="AQ319" s="106">
        <f t="shared" si="463"/>
        <v>0</v>
      </c>
      <c r="AR319" s="174">
        <f t="shared" si="464"/>
        <v>0</v>
      </c>
      <c r="AS319" s="105">
        <f t="shared" si="465"/>
        <v>1</v>
      </c>
      <c r="AU319" s="105">
        <f t="shared" si="466"/>
        <v>1</v>
      </c>
      <c r="AW319" s="105">
        <f t="shared" si="467"/>
        <v>0</v>
      </c>
      <c r="AY319" s="105">
        <f t="shared" si="496"/>
        <v>0</v>
      </c>
      <c r="AZ319" s="106">
        <f t="shared" si="468"/>
        <v>0</v>
      </c>
      <c r="BG319" s="42" t="b">
        <f t="shared" si="469"/>
        <v>0</v>
      </c>
      <c r="BH319" s="42" t="str">
        <f t="shared" si="470"/>
        <v xml:space="preserve">  </v>
      </c>
      <c r="BJ319" s="42" t="b">
        <f t="shared" si="471"/>
        <v>0</v>
      </c>
      <c r="BK319" s="42" t="str">
        <f t="shared" si="472"/>
        <v xml:space="preserve">  </v>
      </c>
      <c r="BM319" s="42" t="b">
        <f t="shared" si="473"/>
        <v>0</v>
      </c>
      <c r="BN319" s="42" t="str">
        <f t="shared" si="474"/>
        <v xml:space="preserve">  </v>
      </c>
      <c r="BP319" s="42" t="b">
        <f t="shared" si="475"/>
        <v>0</v>
      </c>
      <c r="BQ319" s="42" t="str">
        <f t="shared" si="476"/>
        <v xml:space="preserve">  </v>
      </c>
      <c r="BS319" s="42" t="b">
        <f t="shared" si="477"/>
        <v>0</v>
      </c>
      <c r="BT319" s="47" t="str">
        <f t="shared" si="478"/>
        <v xml:space="preserve">  </v>
      </c>
      <c r="BV319" s="38" t="b">
        <f t="shared" si="479"/>
        <v>0</v>
      </c>
      <c r="BW319" s="38" t="str">
        <f t="shared" si="480"/>
        <v xml:space="preserve">  </v>
      </c>
      <c r="BY319" s="38" t="b">
        <f t="shared" si="481"/>
        <v>0</v>
      </c>
      <c r="BZ319" s="38" t="str">
        <f t="shared" si="482"/>
        <v xml:space="preserve">  </v>
      </c>
      <c r="CB319" s="38" t="b">
        <f t="shared" si="483"/>
        <v>0</v>
      </c>
      <c r="CC319" s="38" t="str">
        <f t="shared" si="484"/>
        <v xml:space="preserve">  </v>
      </c>
      <c r="CE319" s="38" t="b">
        <f t="shared" si="485"/>
        <v>0</v>
      </c>
      <c r="CF319" s="38" t="str">
        <f t="shared" si="486"/>
        <v xml:space="preserve">  </v>
      </c>
      <c r="CH319" s="38" t="b">
        <f t="shared" si="487"/>
        <v>0</v>
      </c>
      <c r="CI319" s="39" t="str">
        <f t="shared" si="488"/>
        <v xml:space="preserve">  </v>
      </c>
      <c r="CK319" s="67"/>
      <c r="CL319" s="67" t="b">
        <f t="shared" si="497"/>
        <v>0</v>
      </c>
      <c r="CM319" s="67" t="str">
        <f t="shared" si="489"/>
        <v xml:space="preserve">  </v>
      </c>
      <c r="CN319" s="67"/>
      <c r="CO319" s="67" t="b">
        <f t="shared" si="490"/>
        <v>0</v>
      </c>
      <c r="CP319" s="67" t="str">
        <f t="shared" si="491"/>
        <v xml:space="preserve">  </v>
      </c>
      <c r="CQ319" s="67"/>
      <c r="CR319" s="67" t="b">
        <f t="shared" si="498"/>
        <v>0</v>
      </c>
      <c r="CS319" s="67" t="str">
        <f t="shared" si="492"/>
        <v xml:space="preserve">  </v>
      </c>
      <c r="CT319" s="67"/>
      <c r="CU319" s="67" t="b">
        <f t="shared" si="499"/>
        <v>0</v>
      </c>
      <c r="CV319" s="68" t="str">
        <f t="shared" si="493"/>
        <v xml:space="preserve">  </v>
      </c>
      <c r="CW319" s="145">
        <f t="shared" si="500"/>
        <v>0</v>
      </c>
      <c r="CX319" s="146">
        <f t="shared" si="501"/>
        <v>0</v>
      </c>
    </row>
    <row r="320" spans="5:102">
      <c r="E320" t="str">
        <f t="shared" si="441"/>
        <v/>
      </c>
      <c r="F320" t="str">
        <f t="shared" si="442"/>
        <v/>
      </c>
      <c r="G320" t="str">
        <f t="shared" si="443"/>
        <v/>
      </c>
      <c r="L320" s="25" t="str">
        <f t="shared" si="494"/>
        <v>:</v>
      </c>
      <c r="O320" s="25" t="str">
        <f t="shared" si="495"/>
        <v>:</v>
      </c>
      <c r="Q320" s="73">
        <f t="shared" si="444"/>
        <v>0</v>
      </c>
      <c r="R320" s="73">
        <f t="shared" si="445"/>
        <v>1</v>
      </c>
      <c r="S320" s="73">
        <f t="shared" si="446"/>
        <v>1900</v>
      </c>
      <c r="U320" s="105">
        <f t="shared" si="447"/>
        <v>0</v>
      </c>
      <c r="W320" s="106">
        <f t="shared" si="448"/>
        <v>0</v>
      </c>
      <c r="X320" s="174">
        <f t="shared" si="449"/>
        <v>0</v>
      </c>
      <c r="Y320" s="105">
        <f t="shared" si="450"/>
        <v>0</v>
      </c>
      <c r="AA320" s="106">
        <f t="shared" si="451"/>
        <v>0</v>
      </c>
      <c r="AB320" s="174">
        <f t="shared" si="452"/>
        <v>0</v>
      </c>
      <c r="AC320" s="105">
        <f t="shared" si="453"/>
        <v>0</v>
      </c>
      <c r="AE320" s="106">
        <f t="shared" si="454"/>
        <v>0</v>
      </c>
      <c r="AF320" s="174">
        <f t="shared" si="455"/>
        <v>0</v>
      </c>
      <c r="AG320" s="105">
        <f t="shared" si="456"/>
        <v>0</v>
      </c>
      <c r="AI320" s="106">
        <f t="shared" si="457"/>
        <v>0</v>
      </c>
      <c r="AJ320" s="174">
        <f t="shared" si="458"/>
        <v>0</v>
      </c>
      <c r="AK320" s="105">
        <f t="shared" si="459"/>
        <v>0</v>
      </c>
      <c r="AM320" s="106">
        <f t="shared" si="460"/>
        <v>0</v>
      </c>
      <c r="AN320" s="174">
        <f t="shared" si="461"/>
        <v>0</v>
      </c>
      <c r="AO320" s="105">
        <f t="shared" si="462"/>
        <v>0</v>
      </c>
      <c r="AQ320" s="106">
        <f t="shared" si="463"/>
        <v>0</v>
      </c>
      <c r="AR320" s="174">
        <f t="shared" si="464"/>
        <v>0</v>
      </c>
      <c r="AS320" s="105">
        <f t="shared" si="465"/>
        <v>1</v>
      </c>
      <c r="AU320" s="105">
        <f t="shared" si="466"/>
        <v>1</v>
      </c>
      <c r="AW320" s="105">
        <f t="shared" si="467"/>
        <v>0</v>
      </c>
      <c r="AY320" s="105">
        <f t="shared" si="496"/>
        <v>0</v>
      </c>
      <c r="AZ320" s="106">
        <f t="shared" si="468"/>
        <v>0</v>
      </c>
      <c r="BG320" s="42" t="b">
        <f t="shared" si="469"/>
        <v>0</v>
      </c>
      <c r="BH320" s="42" t="str">
        <f t="shared" si="470"/>
        <v xml:space="preserve">  </v>
      </c>
      <c r="BJ320" s="42" t="b">
        <f t="shared" si="471"/>
        <v>0</v>
      </c>
      <c r="BK320" s="42" t="str">
        <f t="shared" si="472"/>
        <v xml:space="preserve">  </v>
      </c>
      <c r="BM320" s="42" t="b">
        <f t="shared" si="473"/>
        <v>0</v>
      </c>
      <c r="BN320" s="42" t="str">
        <f t="shared" si="474"/>
        <v xml:space="preserve">  </v>
      </c>
      <c r="BP320" s="42" t="b">
        <f t="shared" si="475"/>
        <v>0</v>
      </c>
      <c r="BQ320" s="42" t="str">
        <f t="shared" si="476"/>
        <v xml:space="preserve">  </v>
      </c>
      <c r="BS320" s="42" t="b">
        <f t="shared" si="477"/>
        <v>0</v>
      </c>
      <c r="BT320" s="47" t="str">
        <f t="shared" si="478"/>
        <v xml:space="preserve">  </v>
      </c>
      <c r="BV320" s="38" t="b">
        <f t="shared" si="479"/>
        <v>0</v>
      </c>
      <c r="BW320" s="38" t="str">
        <f t="shared" si="480"/>
        <v xml:space="preserve">  </v>
      </c>
      <c r="BY320" s="38" t="b">
        <f t="shared" si="481"/>
        <v>0</v>
      </c>
      <c r="BZ320" s="38" t="str">
        <f t="shared" si="482"/>
        <v xml:space="preserve">  </v>
      </c>
      <c r="CB320" s="38" t="b">
        <f t="shared" si="483"/>
        <v>0</v>
      </c>
      <c r="CC320" s="38" t="str">
        <f t="shared" si="484"/>
        <v xml:space="preserve">  </v>
      </c>
      <c r="CE320" s="38" t="b">
        <f t="shared" si="485"/>
        <v>0</v>
      </c>
      <c r="CF320" s="38" t="str">
        <f t="shared" si="486"/>
        <v xml:space="preserve">  </v>
      </c>
      <c r="CH320" s="38" t="b">
        <f t="shared" si="487"/>
        <v>0</v>
      </c>
      <c r="CI320" s="39" t="str">
        <f t="shared" si="488"/>
        <v xml:space="preserve">  </v>
      </c>
      <c r="CK320" s="67"/>
      <c r="CL320" s="67" t="b">
        <f t="shared" si="497"/>
        <v>0</v>
      </c>
      <c r="CM320" s="67" t="str">
        <f t="shared" si="489"/>
        <v xml:space="preserve">  </v>
      </c>
      <c r="CN320" s="67"/>
      <c r="CO320" s="67" t="b">
        <f t="shared" si="490"/>
        <v>0</v>
      </c>
      <c r="CP320" s="67" t="str">
        <f t="shared" si="491"/>
        <v xml:space="preserve">  </v>
      </c>
      <c r="CQ320" s="67"/>
      <c r="CR320" s="67" t="b">
        <f t="shared" si="498"/>
        <v>0</v>
      </c>
      <c r="CS320" s="67" t="str">
        <f t="shared" si="492"/>
        <v xml:space="preserve">  </v>
      </c>
      <c r="CT320" s="67"/>
      <c r="CU320" s="67" t="b">
        <f t="shared" si="499"/>
        <v>0</v>
      </c>
      <c r="CV320" s="68" t="str">
        <f t="shared" si="493"/>
        <v xml:space="preserve">  </v>
      </c>
      <c r="CW320" s="145">
        <f t="shared" si="500"/>
        <v>0</v>
      </c>
      <c r="CX320" s="146">
        <f t="shared" si="501"/>
        <v>0</v>
      </c>
    </row>
    <row r="321" spans="5:128">
      <c r="E321" t="str">
        <f t="shared" si="441"/>
        <v/>
      </c>
      <c r="F321" t="str">
        <f t="shared" si="442"/>
        <v/>
      </c>
      <c r="G321" t="str">
        <f t="shared" si="443"/>
        <v/>
      </c>
      <c r="L321" s="25" t="str">
        <f t="shared" si="494"/>
        <v>:</v>
      </c>
      <c r="O321" s="25" t="str">
        <f t="shared" si="495"/>
        <v>:</v>
      </c>
      <c r="Q321" s="73">
        <f t="shared" si="444"/>
        <v>0</v>
      </c>
      <c r="R321" s="73">
        <f t="shared" si="445"/>
        <v>1</v>
      </c>
      <c r="S321" s="73">
        <f t="shared" si="446"/>
        <v>1900</v>
      </c>
      <c r="U321" s="105">
        <f t="shared" si="447"/>
        <v>0</v>
      </c>
      <c r="W321" s="106">
        <f t="shared" si="448"/>
        <v>0</v>
      </c>
      <c r="X321" s="174">
        <f t="shared" si="449"/>
        <v>0</v>
      </c>
      <c r="Y321" s="105">
        <f t="shared" si="450"/>
        <v>0</v>
      </c>
      <c r="AA321" s="106">
        <f t="shared" si="451"/>
        <v>0</v>
      </c>
      <c r="AB321" s="174">
        <f t="shared" si="452"/>
        <v>0</v>
      </c>
      <c r="AC321" s="105">
        <f t="shared" si="453"/>
        <v>0</v>
      </c>
      <c r="AE321" s="106">
        <f t="shared" si="454"/>
        <v>0</v>
      </c>
      <c r="AF321" s="174">
        <f t="shared" si="455"/>
        <v>0</v>
      </c>
      <c r="AG321" s="105">
        <f t="shared" si="456"/>
        <v>0</v>
      </c>
      <c r="AI321" s="106">
        <f t="shared" si="457"/>
        <v>0</v>
      </c>
      <c r="AJ321" s="174">
        <f t="shared" si="458"/>
        <v>0</v>
      </c>
      <c r="AK321" s="105">
        <f t="shared" si="459"/>
        <v>0</v>
      </c>
      <c r="AM321" s="106">
        <f t="shared" si="460"/>
        <v>0</v>
      </c>
      <c r="AN321" s="174">
        <f t="shared" si="461"/>
        <v>0</v>
      </c>
      <c r="AO321" s="105">
        <f t="shared" si="462"/>
        <v>0</v>
      </c>
      <c r="AQ321" s="106">
        <f t="shared" si="463"/>
        <v>0</v>
      </c>
      <c r="AR321" s="174">
        <f t="shared" si="464"/>
        <v>0</v>
      </c>
      <c r="AS321" s="105">
        <f t="shared" si="465"/>
        <v>1</v>
      </c>
      <c r="AU321" s="105">
        <f t="shared" si="466"/>
        <v>1</v>
      </c>
      <c r="AW321" s="105">
        <f t="shared" si="467"/>
        <v>0</v>
      </c>
      <c r="AY321" s="105">
        <f t="shared" si="496"/>
        <v>0</v>
      </c>
      <c r="AZ321" s="106">
        <f t="shared" si="468"/>
        <v>0</v>
      </c>
      <c r="BG321" s="42" t="b">
        <f t="shared" si="469"/>
        <v>0</v>
      </c>
      <c r="BH321" s="42" t="str">
        <f t="shared" si="470"/>
        <v xml:space="preserve">  </v>
      </c>
      <c r="BJ321" s="42" t="b">
        <f t="shared" si="471"/>
        <v>0</v>
      </c>
      <c r="BK321" s="42" t="str">
        <f t="shared" si="472"/>
        <v xml:space="preserve">  </v>
      </c>
      <c r="BM321" s="42" t="b">
        <f t="shared" si="473"/>
        <v>0</v>
      </c>
      <c r="BN321" s="42" t="str">
        <f t="shared" si="474"/>
        <v xml:space="preserve">  </v>
      </c>
      <c r="BP321" s="42" t="b">
        <f t="shared" si="475"/>
        <v>0</v>
      </c>
      <c r="BQ321" s="42" t="str">
        <f t="shared" si="476"/>
        <v xml:space="preserve">  </v>
      </c>
      <c r="BS321" s="42" t="b">
        <f t="shared" si="477"/>
        <v>0</v>
      </c>
      <c r="BT321" s="47" t="str">
        <f t="shared" si="478"/>
        <v xml:space="preserve">  </v>
      </c>
      <c r="BV321" s="38" t="b">
        <f t="shared" si="479"/>
        <v>0</v>
      </c>
      <c r="BW321" s="38" t="str">
        <f t="shared" si="480"/>
        <v xml:space="preserve">  </v>
      </c>
      <c r="BY321" s="38" t="b">
        <f t="shared" si="481"/>
        <v>0</v>
      </c>
      <c r="BZ321" s="38" t="str">
        <f t="shared" si="482"/>
        <v xml:space="preserve">  </v>
      </c>
      <c r="CB321" s="38" t="b">
        <f t="shared" si="483"/>
        <v>0</v>
      </c>
      <c r="CC321" s="38" t="str">
        <f t="shared" si="484"/>
        <v xml:space="preserve">  </v>
      </c>
      <c r="CE321" s="38" t="b">
        <f t="shared" si="485"/>
        <v>0</v>
      </c>
      <c r="CF321" s="38" t="str">
        <f t="shared" si="486"/>
        <v xml:space="preserve">  </v>
      </c>
      <c r="CH321" s="38" t="b">
        <f t="shared" si="487"/>
        <v>0</v>
      </c>
      <c r="CI321" s="39" t="str">
        <f t="shared" si="488"/>
        <v xml:space="preserve">  </v>
      </c>
      <c r="CK321" s="67"/>
      <c r="CL321" s="67" t="b">
        <f t="shared" si="497"/>
        <v>0</v>
      </c>
      <c r="CM321" s="67" t="str">
        <f t="shared" si="489"/>
        <v xml:space="preserve">  </v>
      </c>
      <c r="CN321" s="67"/>
      <c r="CO321" s="67" t="b">
        <f t="shared" si="490"/>
        <v>0</v>
      </c>
      <c r="CP321" s="67" t="str">
        <f t="shared" si="491"/>
        <v xml:space="preserve">  </v>
      </c>
      <c r="CQ321" s="67"/>
      <c r="CR321" s="67" t="b">
        <f t="shared" si="498"/>
        <v>0</v>
      </c>
      <c r="CS321" s="67" t="str">
        <f t="shared" si="492"/>
        <v xml:space="preserve">  </v>
      </c>
      <c r="CT321" s="67"/>
      <c r="CU321" s="67" t="b">
        <f t="shared" si="499"/>
        <v>0</v>
      </c>
      <c r="CV321" s="68" t="str">
        <f t="shared" si="493"/>
        <v xml:space="preserve">  </v>
      </c>
      <c r="CW321" s="145">
        <f t="shared" si="500"/>
        <v>0</v>
      </c>
      <c r="CX321" s="146">
        <f t="shared" si="501"/>
        <v>0</v>
      </c>
    </row>
    <row r="322" spans="5:128">
      <c r="E322" t="str">
        <f t="shared" si="441"/>
        <v/>
      </c>
      <c r="F322" t="str">
        <f t="shared" si="442"/>
        <v/>
      </c>
      <c r="G322" t="str">
        <f t="shared" si="443"/>
        <v/>
      </c>
      <c r="L322" s="25" t="str">
        <f t="shared" si="494"/>
        <v>:</v>
      </c>
      <c r="O322" s="25" t="str">
        <f t="shared" si="495"/>
        <v>:</v>
      </c>
      <c r="Q322" s="73">
        <f t="shared" si="444"/>
        <v>0</v>
      </c>
      <c r="R322" s="73">
        <f t="shared" si="445"/>
        <v>1</v>
      </c>
      <c r="S322" s="73">
        <f t="shared" si="446"/>
        <v>1900</v>
      </c>
      <c r="U322" s="105">
        <f t="shared" si="447"/>
        <v>0</v>
      </c>
      <c r="W322" s="106">
        <f t="shared" si="448"/>
        <v>0</v>
      </c>
      <c r="X322" s="174">
        <f t="shared" si="449"/>
        <v>0</v>
      </c>
      <c r="Y322" s="105">
        <f t="shared" si="450"/>
        <v>0</v>
      </c>
      <c r="AA322" s="106">
        <f t="shared" si="451"/>
        <v>0</v>
      </c>
      <c r="AB322" s="174">
        <f t="shared" si="452"/>
        <v>0</v>
      </c>
      <c r="AC322" s="105">
        <f t="shared" si="453"/>
        <v>0</v>
      </c>
      <c r="AE322" s="106">
        <f t="shared" si="454"/>
        <v>0</v>
      </c>
      <c r="AF322" s="174">
        <f t="shared" si="455"/>
        <v>0</v>
      </c>
      <c r="AG322" s="105">
        <f t="shared" si="456"/>
        <v>0</v>
      </c>
      <c r="AI322" s="106">
        <f t="shared" si="457"/>
        <v>0</v>
      </c>
      <c r="AJ322" s="174">
        <f t="shared" si="458"/>
        <v>0</v>
      </c>
      <c r="AK322" s="105">
        <f t="shared" si="459"/>
        <v>0</v>
      </c>
      <c r="AM322" s="106">
        <f t="shared" si="460"/>
        <v>0</v>
      </c>
      <c r="AN322" s="174">
        <f t="shared" si="461"/>
        <v>0</v>
      </c>
      <c r="AO322" s="105">
        <f t="shared" si="462"/>
        <v>0</v>
      </c>
      <c r="AQ322" s="106">
        <f t="shared" si="463"/>
        <v>0</v>
      </c>
      <c r="AR322" s="174">
        <f t="shared" si="464"/>
        <v>0</v>
      </c>
      <c r="AS322" s="105">
        <f t="shared" si="465"/>
        <v>1</v>
      </c>
      <c r="AU322" s="105">
        <f t="shared" si="466"/>
        <v>1</v>
      </c>
      <c r="AW322" s="105">
        <f t="shared" si="467"/>
        <v>0</v>
      </c>
      <c r="AY322" s="105">
        <f t="shared" si="496"/>
        <v>0</v>
      </c>
      <c r="AZ322" s="106">
        <f t="shared" si="468"/>
        <v>0</v>
      </c>
      <c r="BG322" s="42" t="b">
        <f t="shared" si="469"/>
        <v>0</v>
      </c>
      <c r="BH322" s="42" t="str">
        <f t="shared" si="470"/>
        <v xml:space="preserve">  </v>
      </c>
      <c r="BJ322" s="42" t="b">
        <f t="shared" si="471"/>
        <v>0</v>
      </c>
      <c r="BK322" s="42" t="str">
        <f t="shared" si="472"/>
        <v xml:space="preserve">  </v>
      </c>
      <c r="BM322" s="42" t="b">
        <f t="shared" si="473"/>
        <v>0</v>
      </c>
      <c r="BN322" s="42" t="str">
        <f t="shared" si="474"/>
        <v xml:space="preserve">  </v>
      </c>
      <c r="BP322" s="42" t="b">
        <f t="shared" si="475"/>
        <v>0</v>
      </c>
      <c r="BQ322" s="42" t="str">
        <f t="shared" si="476"/>
        <v xml:space="preserve">  </v>
      </c>
      <c r="BS322" s="42" t="b">
        <f t="shared" si="477"/>
        <v>0</v>
      </c>
      <c r="BT322" s="47" t="str">
        <f t="shared" si="478"/>
        <v xml:space="preserve">  </v>
      </c>
      <c r="BV322" s="38" t="b">
        <f t="shared" si="479"/>
        <v>0</v>
      </c>
      <c r="BW322" s="38" t="str">
        <f t="shared" si="480"/>
        <v xml:space="preserve">  </v>
      </c>
      <c r="BY322" s="38" t="b">
        <f t="shared" si="481"/>
        <v>0</v>
      </c>
      <c r="BZ322" s="38" t="str">
        <f t="shared" si="482"/>
        <v xml:space="preserve">  </v>
      </c>
      <c r="CB322" s="38" t="b">
        <f t="shared" si="483"/>
        <v>0</v>
      </c>
      <c r="CC322" s="38" t="str">
        <f t="shared" si="484"/>
        <v xml:space="preserve">  </v>
      </c>
      <c r="CE322" s="38" t="b">
        <f t="shared" si="485"/>
        <v>0</v>
      </c>
      <c r="CF322" s="38" t="str">
        <f t="shared" si="486"/>
        <v xml:space="preserve">  </v>
      </c>
      <c r="CH322" s="38" t="b">
        <f t="shared" si="487"/>
        <v>0</v>
      </c>
      <c r="CI322" s="39" t="str">
        <f t="shared" si="488"/>
        <v xml:space="preserve">  </v>
      </c>
      <c r="CK322" s="67"/>
      <c r="CL322" s="67" t="b">
        <f t="shared" si="497"/>
        <v>0</v>
      </c>
      <c r="CM322" s="67" t="str">
        <f t="shared" si="489"/>
        <v xml:space="preserve">  </v>
      </c>
      <c r="CN322" s="67"/>
      <c r="CO322" s="67" t="b">
        <f t="shared" si="490"/>
        <v>0</v>
      </c>
      <c r="CP322" s="67" t="str">
        <f t="shared" si="491"/>
        <v xml:space="preserve">  </v>
      </c>
      <c r="CQ322" s="67"/>
      <c r="CR322" s="67" t="b">
        <f t="shared" si="498"/>
        <v>0</v>
      </c>
      <c r="CS322" s="67" t="str">
        <f t="shared" si="492"/>
        <v xml:space="preserve">  </v>
      </c>
      <c r="CT322" s="67"/>
      <c r="CU322" s="67" t="b">
        <f t="shared" si="499"/>
        <v>0</v>
      </c>
      <c r="CV322" s="68" t="str">
        <f t="shared" si="493"/>
        <v xml:space="preserve">  </v>
      </c>
      <c r="CW322" s="145">
        <f t="shared" si="500"/>
        <v>0</v>
      </c>
      <c r="CX322" s="146">
        <f t="shared" si="501"/>
        <v>0</v>
      </c>
    </row>
    <row r="323" spans="5:128">
      <c r="E323" t="str">
        <f t="shared" si="441"/>
        <v/>
      </c>
      <c r="F323" t="str">
        <f t="shared" si="442"/>
        <v/>
      </c>
      <c r="G323" t="str">
        <f t="shared" si="443"/>
        <v/>
      </c>
      <c r="L323" s="25" t="str">
        <f t="shared" si="494"/>
        <v>:</v>
      </c>
      <c r="O323" s="25" t="str">
        <f t="shared" si="495"/>
        <v>:</v>
      </c>
      <c r="Q323" s="73">
        <f t="shared" si="444"/>
        <v>0</v>
      </c>
      <c r="R323" s="73">
        <f t="shared" si="445"/>
        <v>1</v>
      </c>
      <c r="S323" s="73">
        <f t="shared" si="446"/>
        <v>1900</v>
      </c>
      <c r="U323" s="105">
        <f t="shared" si="447"/>
        <v>0</v>
      </c>
      <c r="W323" s="106">
        <f t="shared" si="448"/>
        <v>0</v>
      </c>
      <c r="X323" s="174">
        <f t="shared" si="449"/>
        <v>0</v>
      </c>
      <c r="Y323" s="105">
        <f t="shared" si="450"/>
        <v>0</v>
      </c>
      <c r="AA323" s="106">
        <f t="shared" si="451"/>
        <v>0</v>
      </c>
      <c r="AB323" s="174">
        <f t="shared" si="452"/>
        <v>0</v>
      </c>
      <c r="AC323" s="105">
        <f t="shared" si="453"/>
        <v>0</v>
      </c>
      <c r="AE323" s="106">
        <f t="shared" si="454"/>
        <v>0</v>
      </c>
      <c r="AF323" s="174">
        <f t="shared" si="455"/>
        <v>0</v>
      </c>
      <c r="AG323" s="105">
        <f t="shared" si="456"/>
        <v>0</v>
      </c>
      <c r="AI323" s="106">
        <f t="shared" si="457"/>
        <v>0</v>
      </c>
      <c r="AJ323" s="174">
        <f t="shared" si="458"/>
        <v>0</v>
      </c>
      <c r="AK323" s="105">
        <f t="shared" si="459"/>
        <v>0</v>
      </c>
      <c r="AM323" s="106">
        <f t="shared" si="460"/>
        <v>0</v>
      </c>
      <c r="AN323" s="174">
        <f t="shared" si="461"/>
        <v>0</v>
      </c>
      <c r="AO323" s="105">
        <f t="shared" si="462"/>
        <v>0</v>
      </c>
      <c r="AQ323" s="106">
        <f t="shared" si="463"/>
        <v>0</v>
      </c>
      <c r="AR323" s="174">
        <f t="shared" si="464"/>
        <v>0</v>
      </c>
      <c r="AS323" s="105">
        <f t="shared" si="465"/>
        <v>1</v>
      </c>
      <c r="AU323" s="105">
        <f t="shared" si="466"/>
        <v>1</v>
      </c>
      <c r="AW323" s="105">
        <f t="shared" si="467"/>
        <v>0</v>
      </c>
      <c r="AY323" s="105">
        <f t="shared" si="496"/>
        <v>0</v>
      </c>
      <c r="AZ323" s="106">
        <f t="shared" si="468"/>
        <v>0</v>
      </c>
      <c r="BG323" s="42" t="b">
        <f t="shared" si="469"/>
        <v>0</v>
      </c>
      <c r="BH323" s="42" t="str">
        <f t="shared" si="470"/>
        <v xml:space="preserve">  </v>
      </c>
      <c r="BJ323" s="42" t="b">
        <f t="shared" si="471"/>
        <v>0</v>
      </c>
      <c r="BK323" s="42" t="str">
        <f t="shared" si="472"/>
        <v xml:space="preserve">  </v>
      </c>
      <c r="BM323" s="42" t="b">
        <f t="shared" si="473"/>
        <v>0</v>
      </c>
      <c r="BN323" s="42" t="str">
        <f t="shared" si="474"/>
        <v xml:space="preserve">  </v>
      </c>
      <c r="BP323" s="42" t="b">
        <f t="shared" si="475"/>
        <v>0</v>
      </c>
      <c r="BQ323" s="42" t="str">
        <f t="shared" si="476"/>
        <v xml:space="preserve">  </v>
      </c>
      <c r="BS323" s="42" t="b">
        <f t="shared" si="477"/>
        <v>0</v>
      </c>
      <c r="BT323" s="47" t="str">
        <f t="shared" si="478"/>
        <v xml:space="preserve">  </v>
      </c>
      <c r="BV323" s="38" t="b">
        <f t="shared" si="479"/>
        <v>0</v>
      </c>
      <c r="BW323" s="38" t="str">
        <f t="shared" si="480"/>
        <v xml:space="preserve">  </v>
      </c>
      <c r="BY323" s="38" t="b">
        <f t="shared" si="481"/>
        <v>0</v>
      </c>
      <c r="BZ323" s="38" t="str">
        <f t="shared" si="482"/>
        <v xml:space="preserve">  </v>
      </c>
      <c r="CB323" s="38" t="b">
        <f t="shared" si="483"/>
        <v>0</v>
      </c>
      <c r="CC323" s="38" t="str">
        <f t="shared" si="484"/>
        <v xml:space="preserve">  </v>
      </c>
      <c r="CE323" s="38" t="b">
        <f t="shared" si="485"/>
        <v>0</v>
      </c>
      <c r="CF323" s="38" t="str">
        <f t="shared" si="486"/>
        <v xml:space="preserve">  </v>
      </c>
      <c r="CH323" s="38" t="b">
        <f t="shared" si="487"/>
        <v>0</v>
      </c>
      <c r="CI323" s="39" t="str">
        <f t="shared" si="488"/>
        <v xml:space="preserve">  </v>
      </c>
      <c r="CK323" s="67"/>
      <c r="CL323" s="67" t="b">
        <f t="shared" si="497"/>
        <v>0</v>
      </c>
      <c r="CM323" s="67" t="str">
        <f t="shared" si="489"/>
        <v xml:space="preserve">  </v>
      </c>
      <c r="CN323" s="67"/>
      <c r="CO323" s="67" t="b">
        <f t="shared" si="490"/>
        <v>0</v>
      </c>
      <c r="CP323" s="67" t="str">
        <f t="shared" si="491"/>
        <v xml:space="preserve">  </v>
      </c>
      <c r="CQ323" s="67"/>
      <c r="CR323" s="67" t="b">
        <f t="shared" si="498"/>
        <v>0</v>
      </c>
      <c r="CS323" s="67" t="str">
        <f t="shared" si="492"/>
        <v xml:space="preserve">  </v>
      </c>
      <c r="CT323" s="67"/>
      <c r="CU323" s="67" t="b">
        <f t="shared" si="499"/>
        <v>0</v>
      </c>
      <c r="CV323" s="68" t="str">
        <f t="shared" si="493"/>
        <v xml:space="preserve">  </v>
      </c>
      <c r="CW323" s="145">
        <f t="shared" si="500"/>
        <v>0</v>
      </c>
      <c r="CX323" s="146">
        <f t="shared" si="501"/>
        <v>0</v>
      </c>
    </row>
    <row r="324" spans="5:128">
      <c r="E324" t="str">
        <f t="shared" ref="E324:E387" si="502">LEFT(D324,1)</f>
        <v/>
      </c>
      <c r="F324" t="str">
        <f t="shared" ref="F324:F387" si="503">MID(D324,2,2)</f>
        <v/>
      </c>
      <c r="G324" t="str">
        <f t="shared" ref="G324:G387" si="504">RIGHT(D324,2)</f>
        <v/>
      </c>
      <c r="L324" s="25" t="str">
        <f t="shared" si="494"/>
        <v>:</v>
      </c>
      <c r="O324" s="25" t="str">
        <f t="shared" si="495"/>
        <v>:</v>
      </c>
      <c r="Q324" s="73">
        <f t="shared" ref="Q324:Q387" si="505">DAY(P324)</f>
        <v>0</v>
      </c>
      <c r="R324" s="73">
        <f t="shared" ref="R324:R387" si="506">MONTH(P324)</f>
        <v>1</v>
      </c>
      <c r="S324" s="73">
        <f t="shared" ref="S324:S387" si="507">YEAR(P324)</f>
        <v>1900</v>
      </c>
      <c r="U324" s="105">
        <f t="shared" ref="U324:U387" si="508">P324</f>
        <v>0</v>
      </c>
      <c r="W324" s="106">
        <f t="shared" ref="W324:W387" si="509">ABS(P324-U324)*24*60</f>
        <v>0</v>
      </c>
      <c r="X324" s="174">
        <f t="shared" ref="X324:X387" si="510">ABS(V324-T324)+W324</f>
        <v>0</v>
      </c>
      <c r="Y324" s="105">
        <f t="shared" ref="Y324:Y387" si="511">U324</f>
        <v>0</v>
      </c>
      <c r="AA324" s="106">
        <f t="shared" ref="AA324:AA387" si="512">ABS(Y324-U324)*24*60</f>
        <v>0</v>
      </c>
      <c r="AB324" s="174">
        <f t="shared" ref="AB324:AB387" si="513">ABS(Z324-V324)+AA324</f>
        <v>0</v>
      </c>
      <c r="AC324" s="105">
        <f t="shared" ref="AC324:AC387" si="514">Y324</f>
        <v>0</v>
      </c>
      <c r="AE324" s="106">
        <f t="shared" ref="AE324:AE387" si="515">ABS(AC324-Y324)*24*60</f>
        <v>0</v>
      </c>
      <c r="AF324" s="174">
        <f t="shared" ref="AF324:AF387" si="516">ABS(AD324-Z324)+AE324</f>
        <v>0</v>
      </c>
      <c r="AG324" s="105">
        <f t="shared" ref="AG324:AG387" si="517">AC324</f>
        <v>0</v>
      </c>
      <c r="AI324" s="106">
        <f t="shared" ref="AI324:AI387" si="518">ABS(AG324-AC324)*24*60</f>
        <v>0</v>
      </c>
      <c r="AJ324" s="174">
        <f t="shared" ref="AJ324:AJ387" si="519">ABS(AH324-AD324)+AI324</f>
        <v>0</v>
      </c>
      <c r="AK324" s="105">
        <f t="shared" ref="AK324:AK387" si="520">AG324</f>
        <v>0</v>
      </c>
      <c r="AM324" s="106">
        <f t="shared" ref="AM324:AM387" si="521">ABS(AK324-AG324)*24*60</f>
        <v>0</v>
      </c>
      <c r="AN324" s="174">
        <f t="shared" ref="AN324:AN387" si="522">ABS(AL324-AH324)+AM324</f>
        <v>0</v>
      </c>
      <c r="AO324" s="105">
        <f t="shared" ref="AO324:AO387" si="523">AK324</f>
        <v>0</v>
      </c>
      <c r="AQ324" s="106">
        <f t="shared" ref="AQ324:AQ387" si="524">ABS(AO324-AK324)*24*60</f>
        <v>0</v>
      </c>
      <c r="AR324" s="174">
        <f t="shared" ref="AR324:AR387" si="525">ABS(AP324-AL324)+AQ324</f>
        <v>0</v>
      </c>
      <c r="AS324" s="105">
        <f t="shared" ref="AS324:AS387" si="526">AC324+1</f>
        <v>1</v>
      </c>
      <c r="AU324" s="105">
        <f t="shared" ref="AU324:AU387" si="527">AS324</f>
        <v>1</v>
      </c>
      <c r="AW324" s="105">
        <f t="shared" ref="AW324:AW387" si="528">AC324</f>
        <v>0</v>
      </c>
      <c r="AY324" s="105">
        <f t="shared" si="496"/>
        <v>0</v>
      </c>
      <c r="AZ324" s="106">
        <f t="shared" ref="AZ324:AZ387" si="529">(AY324-AX324)*60</f>
        <v>0</v>
      </c>
      <c r="BG324" s="42" t="b">
        <f t="shared" ref="BG324:BG387" si="530">ISTEXT(BF324)</f>
        <v>0</v>
      </c>
      <c r="BH324" s="42" t="str">
        <f t="shared" ref="BH324:BH387" si="531">IF(BG324,"Προσθέσατε αριθμό παρακαλώ","  ")</f>
        <v xml:space="preserve">  </v>
      </c>
      <c r="BJ324" s="42" t="b">
        <f t="shared" ref="BJ324:BJ387" si="532">ISTEXT(BI324)</f>
        <v>0</v>
      </c>
      <c r="BK324" s="42" t="str">
        <f t="shared" ref="BK324:BK387" si="533">IF(BJ324,"Προσθέσατε αριθμό παρακαλώ","  ")</f>
        <v xml:space="preserve">  </v>
      </c>
      <c r="BM324" s="42" t="b">
        <f t="shared" ref="BM324:BM387" si="534">ISTEXT(BL324)</f>
        <v>0</v>
      </c>
      <c r="BN324" s="42" t="str">
        <f t="shared" ref="BN324:BN387" si="535">IF(BM324,"Προσθέσατε αριθμό παρακαλώ","  ")</f>
        <v xml:space="preserve">  </v>
      </c>
      <c r="BP324" s="42" t="b">
        <f t="shared" ref="BP324:BP387" si="536">ISTEXT(BO324)</f>
        <v>0</v>
      </c>
      <c r="BQ324" s="42" t="str">
        <f t="shared" ref="BQ324:BQ387" si="537">IF(BP324,"Προσθέσατε αριθμό παρακαλώ","  ")</f>
        <v xml:space="preserve">  </v>
      </c>
      <c r="BS324" s="42" t="b">
        <f t="shared" ref="BS324:BS387" si="538">ISTEXT(BR324)</f>
        <v>0</v>
      </c>
      <c r="BT324" s="47" t="str">
        <f t="shared" ref="BT324:BT387" si="539">IF(BS324,"Προσθέσατε αριθμό παρακαλώ","  ")</f>
        <v xml:space="preserve">  </v>
      </c>
      <c r="BV324" s="38" t="b">
        <f t="shared" ref="BV324:BV387" si="540">ISTEXT(BU324)</f>
        <v>0</v>
      </c>
      <c r="BW324" s="38" t="str">
        <f t="shared" ref="BW324:BW387" si="541">IF(BV324,"Προσθέσατε αριθμό παρακαλώ","  ")</f>
        <v xml:space="preserve">  </v>
      </c>
      <c r="BY324" s="38" t="b">
        <f t="shared" ref="BY324:BY387" si="542">ISTEXT(BX324)</f>
        <v>0</v>
      </c>
      <c r="BZ324" s="38" t="str">
        <f t="shared" ref="BZ324:BZ387" si="543">IF(BY324,"Προσθέσατε αριθμό παρακαλώ","  ")</f>
        <v xml:space="preserve">  </v>
      </c>
      <c r="CB324" s="38" t="b">
        <f t="shared" ref="CB324:CB387" si="544">ISTEXT(CA324)</f>
        <v>0</v>
      </c>
      <c r="CC324" s="38" t="str">
        <f t="shared" ref="CC324:CC387" si="545">IF(CB324,"Προσθέσατε αριθμό παρακαλώ","  ")</f>
        <v xml:space="preserve">  </v>
      </c>
      <c r="CE324" s="38" t="b">
        <f t="shared" ref="CE324:CE387" si="546">ISTEXT(CD324)</f>
        <v>0</v>
      </c>
      <c r="CF324" s="38" t="str">
        <f t="shared" ref="CF324:CF387" si="547">IF(CE324,"Προσθέσατε αριθμό παρακαλώ","  ")</f>
        <v xml:space="preserve">  </v>
      </c>
      <c r="CH324" s="38" t="b">
        <f t="shared" ref="CH324:CH387" si="548">ISTEXT(CG324)</f>
        <v>0</v>
      </c>
      <c r="CI324" s="39" t="str">
        <f t="shared" ref="CI324:CI387" si="549">IF(CH324,"Προσθέσατε αριθμό παρακαλώ","  ")</f>
        <v xml:space="preserve">  </v>
      </c>
      <c r="CK324" s="67"/>
      <c r="CL324" s="67" t="b">
        <f t="shared" si="497"/>
        <v>0</v>
      </c>
      <c r="CM324" s="67" t="str">
        <f t="shared" ref="CM324:CM387" si="550">IF(CL324,"Προσθέσατε αριθμό παρακαλώ","  ")</f>
        <v xml:space="preserve">  </v>
      </c>
      <c r="CN324" s="67"/>
      <c r="CO324" s="67" t="b">
        <f t="shared" ref="CO324:CO387" si="551">ISTEXT(CN324)</f>
        <v>0</v>
      </c>
      <c r="CP324" s="67" t="str">
        <f t="shared" ref="CP324:CP387" si="552">IF(CO324,"Προσθέσατε αριθμό παρακαλώ","  ")</f>
        <v xml:space="preserve">  </v>
      </c>
      <c r="CQ324" s="67"/>
      <c r="CR324" s="67" t="b">
        <f t="shared" si="498"/>
        <v>0</v>
      </c>
      <c r="CS324" s="67" t="str">
        <f t="shared" ref="CS324:CS387" si="553">IF(CR324,"Προσθέσατε αριθμό παρακαλώ","  ")</f>
        <v xml:space="preserve">  </v>
      </c>
      <c r="CT324" s="67"/>
      <c r="CU324" s="67" t="b">
        <f t="shared" si="499"/>
        <v>0</v>
      </c>
      <c r="CV324" s="68" t="str">
        <f t="shared" ref="CV324:CV387" si="554">IF(CU324,"Προσθέσατε αριθμό παρακαλώ","  ")</f>
        <v xml:space="preserve">  </v>
      </c>
      <c r="CW324" s="145">
        <f t="shared" si="500"/>
        <v>0</v>
      </c>
      <c r="CX324" s="146">
        <f t="shared" si="501"/>
        <v>0</v>
      </c>
    </row>
    <row r="325" spans="5:128">
      <c r="E325" t="str">
        <f t="shared" si="502"/>
        <v/>
      </c>
      <c r="F325" t="str">
        <f t="shared" si="503"/>
        <v/>
      </c>
      <c r="G325" t="str">
        <f t="shared" si="504"/>
        <v/>
      </c>
      <c r="L325" s="25" t="str">
        <f t="shared" ref="L325:L388" si="555">CONCATENATE(J325,":",K325)</f>
        <v>:</v>
      </c>
      <c r="O325" s="25" t="str">
        <f t="shared" ref="O325:O388" si="556">CONCATENATE(M325,":",N325)</f>
        <v>:</v>
      </c>
      <c r="Q325" s="73">
        <f t="shared" si="505"/>
        <v>0</v>
      </c>
      <c r="R325" s="73">
        <f t="shared" si="506"/>
        <v>1</v>
      </c>
      <c r="S325" s="73">
        <f t="shared" si="507"/>
        <v>1900</v>
      </c>
      <c r="U325" s="105">
        <f t="shared" si="508"/>
        <v>0</v>
      </c>
      <c r="W325" s="106">
        <f t="shared" si="509"/>
        <v>0</v>
      </c>
      <c r="X325" s="174">
        <f t="shared" si="510"/>
        <v>0</v>
      </c>
      <c r="Y325" s="105">
        <f t="shared" si="511"/>
        <v>0</v>
      </c>
      <c r="AA325" s="106">
        <f t="shared" si="512"/>
        <v>0</v>
      </c>
      <c r="AB325" s="174">
        <f t="shared" si="513"/>
        <v>0</v>
      </c>
      <c r="AC325" s="105">
        <f t="shared" si="514"/>
        <v>0</v>
      </c>
      <c r="AE325" s="106">
        <f t="shared" si="515"/>
        <v>0</v>
      </c>
      <c r="AF325" s="174">
        <f t="shared" si="516"/>
        <v>0</v>
      </c>
      <c r="AG325" s="105">
        <f t="shared" si="517"/>
        <v>0</v>
      </c>
      <c r="AI325" s="106">
        <f t="shared" si="518"/>
        <v>0</v>
      </c>
      <c r="AJ325" s="174">
        <f t="shared" si="519"/>
        <v>0</v>
      </c>
      <c r="AK325" s="105">
        <f t="shared" si="520"/>
        <v>0</v>
      </c>
      <c r="AM325" s="106">
        <f t="shared" si="521"/>
        <v>0</v>
      </c>
      <c r="AN325" s="174">
        <f t="shared" si="522"/>
        <v>0</v>
      </c>
      <c r="AO325" s="105">
        <f t="shared" si="523"/>
        <v>0</v>
      </c>
      <c r="AQ325" s="106">
        <f t="shared" si="524"/>
        <v>0</v>
      </c>
      <c r="AR325" s="174">
        <f t="shared" si="525"/>
        <v>0</v>
      </c>
      <c r="AS325" s="105">
        <f t="shared" si="526"/>
        <v>1</v>
      </c>
      <c r="AU325" s="105">
        <f t="shared" si="527"/>
        <v>1</v>
      </c>
      <c r="AW325" s="105">
        <f t="shared" si="528"/>
        <v>0</v>
      </c>
      <c r="AY325" s="105">
        <f t="shared" ref="AY325:AY388" si="557">AW325</f>
        <v>0</v>
      </c>
      <c r="AZ325" s="106">
        <f t="shared" si="529"/>
        <v>0</v>
      </c>
      <c r="BG325" s="42" t="b">
        <f t="shared" si="530"/>
        <v>0</v>
      </c>
      <c r="BH325" s="42" t="str">
        <f t="shared" si="531"/>
        <v xml:space="preserve">  </v>
      </c>
      <c r="BJ325" s="42" t="b">
        <f t="shared" si="532"/>
        <v>0</v>
      </c>
      <c r="BK325" s="42" t="str">
        <f t="shared" si="533"/>
        <v xml:space="preserve">  </v>
      </c>
      <c r="BM325" s="42" t="b">
        <f t="shared" si="534"/>
        <v>0</v>
      </c>
      <c r="BN325" s="42" t="str">
        <f t="shared" si="535"/>
        <v xml:space="preserve">  </v>
      </c>
      <c r="BP325" s="42" t="b">
        <f t="shared" si="536"/>
        <v>0</v>
      </c>
      <c r="BQ325" s="42" t="str">
        <f t="shared" si="537"/>
        <v xml:space="preserve">  </v>
      </c>
      <c r="BS325" s="42" t="b">
        <f t="shared" si="538"/>
        <v>0</v>
      </c>
      <c r="BT325" s="47" t="str">
        <f t="shared" si="539"/>
        <v xml:space="preserve">  </v>
      </c>
      <c r="BV325" s="38" t="b">
        <f t="shared" si="540"/>
        <v>0</v>
      </c>
      <c r="BW325" s="38" t="str">
        <f t="shared" si="541"/>
        <v xml:space="preserve">  </v>
      </c>
      <c r="BY325" s="38" t="b">
        <f t="shared" si="542"/>
        <v>0</v>
      </c>
      <c r="BZ325" s="38" t="str">
        <f t="shared" si="543"/>
        <v xml:space="preserve">  </v>
      </c>
      <c r="CB325" s="38" t="b">
        <f t="shared" si="544"/>
        <v>0</v>
      </c>
      <c r="CC325" s="38" t="str">
        <f t="shared" si="545"/>
        <v xml:space="preserve">  </v>
      </c>
      <c r="CE325" s="38" t="b">
        <f t="shared" si="546"/>
        <v>0</v>
      </c>
      <c r="CF325" s="38" t="str">
        <f t="shared" si="547"/>
        <v xml:space="preserve">  </v>
      </c>
      <c r="CH325" s="38" t="b">
        <f t="shared" si="548"/>
        <v>0</v>
      </c>
      <c r="CI325" s="39" t="str">
        <f t="shared" si="549"/>
        <v xml:space="preserve">  </v>
      </c>
      <c r="CK325" s="67"/>
      <c r="CL325" s="67" t="b">
        <f t="shared" ref="CL325:CL388" si="558">ISTEXT(CK325)</f>
        <v>0</v>
      </c>
      <c r="CM325" s="67" t="str">
        <f t="shared" si="550"/>
        <v xml:space="preserve">  </v>
      </c>
      <c r="CN325" s="67"/>
      <c r="CO325" s="67" t="b">
        <f t="shared" si="551"/>
        <v>0</v>
      </c>
      <c r="CP325" s="67" t="str">
        <f t="shared" si="552"/>
        <v xml:space="preserve">  </v>
      </c>
      <c r="CQ325" s="67"/>
      <c r="CR325" s="67" t="b">
        <f t="shared" ref="CR325:CR388" si="559">ISTEXT(CQ325)</f>
        <v>0</v>
      </c>
      <c r="CS325" s="67" t="str">
        <f t="shared" si="553"/>
        <v xml:space="preserve">  </v>
      </c>
      <c r="CT325" s="67"/>
      <c r="CU325" s="67" t="b">
        <f t="shared" ref="CU325:CU388" si="560">ISTEXT(CT325)</f>
        <v>0</v>
      </c>
      <c r="CV325" s="68" t="str">
        <f t="shared" si="554"/>
        <v xml:space="preserve">  </v>
      </c>
      <c r="CW325" s="145">
        <f t="shared" ref="CW325:CW388" si="561">SUM(BH325,BK325,BN325,BQ325,BT325)</f>
        <v>0</v>
      </c>
      <c r="CX325" s="146">
        <f t="shared" ref="CX325:CX388" si="562">SUM(BW325,BZ325,CC325,CF325,CI325)</f>
        <v>0</v>
      </c>
    </row>
    <row r="326" spans="5:128">
      <c r="E326" t="str">
        <f t="shared" si="502"/>
        <v/>
      </c>
      <c r="F326" t="str">
        <f t="shared" si="503"/>
        <v/>
      </c>
      <c r="G326" t="str">
        <f t="shared" si="504"/>
        <v/>
      </c>
      <c r="L326" s="25" t="str">
        <f t="shared" si="555"/>
        <v>:</v>
      </c>
      <c r="O326" s="25" t="str">
        <f t="shared" si="556"/>
        <v>:</v>
      </c>
      <c r="Q326" s="73">
        <f t="shared" si="505"/>
        <v>0</v>
      </c>
      <c r="R326" s="73">
        <f t="shared" si="506"/>
        <v>1</v>
      </c>
      <c r="S326" s="73">
        <f t="shared" si="507"/>
        <v>1900</v>
      </c>
      <c r="U326" s="105">
        <f t="shared" si="508"/>
        <v>0</v>
      </c>
      <c r="W326" s="106">
        <f t="shared" si="509"/>
        <v>0</v>
      </c>
      <c r="X326" s="174">
        <f t="shared" si="510"/>
        <v>0</v>
      </c>
      <c r="Y326" s="105">
        <f t="shared" si="511"/>
        <v>0</v>
      </c>
      <c r="AA326" s="106">
        <f t="shared" si="512"/>
        <v>0</v>
      </c>
      <c r="AB326" s="174">
        <f t="shared" si="513"/>
        <v>0</v>
      </c>
      <c r="AC326" s="105">
        <f t="shared" si="514"/>
        <v>0</v>
      </c>
      <c r="AE326" s="106">
        <f t="shared" si="515"/>
        <v>0</v>
      </c>
      <c r="AF326" s="174">
        <f t="shared" si="516"/>
        <v>0</v>
      </c>
      <c r="AG326" s="105">
        <f t="shared" si="517"/>
        <v>0</v>
      </c>
      <c r="AI326" s="106">
        <f t="shared" si="518"/>
        <v>0</v>
      </c>
      <c r="AJ326" s="174">
        <f t="shared" si="519"/>
        <v>0</v>
      </c>
      <c r="AK326" s="105">
        <f t="shared" si="520"/>
        <v>0</v>
      </c>
      <c r="AM326" s="106">
        <f t="shared" si="521"/>
        <v>0</v>
      </c>
      <c r="AN326" s="174">
        <f t="shared" si="522"/>
        <v>0</v>
      </c>
      <c r="AO326" s="105">
        <f t="shared" si="523"/>
        <v>0</v>
      </c>
      <c r="AQ326" s="106">
        <f t="shared" si="524"/>
        <v>0</v>
      </c>
      <c r="AR326" s="174">
        <f t="shared" si="525"/>
        <v>0</v>
      </c>
      <c r="AS326" s="105">
        <f t="shared" si="526"/>
        <v>1</v>
      </c>
      <c r="AU326" s="105">
        <f t="shared" si="527"/>
        <v>1</v>
      </c>
      <c r="AW326" s="105">
        <f t="shared" si="528"/>
        <v>0</v>
      </c>
      <c r="AY326" s="105">
        <f t="shared" si="557"/>
        <v>0</v>
      </c>
      <c r="AZ326" s="106">
        <f t="shared" si="529"/>
        <v>0</v>
      </c>
      <c r="BG326" s="42" t="b">
        <f t="shared" si="530"/>
        <v>0</v>
      </c>
      <c r="BH326" s="42" t="str">
        <f t="shared" si="531"/>
        <v xml:space="preserve">  </v>
      </c>
      <c r="BJ326" s="42" t="b">
        <f t="shared" si="532"/>
        <v>0</v>
      </c>
      <c r="BK326" s="42" t="str">
        <f t="shared" si="533"/>
        <v xml:space="preserve">  </v>
      </c>
      <c r="BM326" s="42" t="b">
        <f t="shared" si="534"/>
        <v>0</v>
      </c>
      <c r="BN326" s="42" t="str">
        <f t="shared" si="535"/>
        <v xml:space="preserve">  </v>
      </c>
      <c r="BP326" s="42" t="b">
        <f t="shared" si="536"/>
        <v>0</v>
      </c>
      <c r="BQ326" s="42" t="str">
        <f t="shared" si="537"/>
        <v xml:space="preserve">  </v>
      </c>
      <c r="BS326" s="42" t="b">
        <f t="shared" si="538"/>
        <v>0</v>
      </c>
      <c r="BT326" s="47" t="str">
        <f t="shared" si="539"/>
        <v xml:space="preserve">  </v>
      </c>
      <c r="BV326" s="38" t="b">
        <f t="shared" si="540"/>
        <v>0</v>
      </c>
      <c r="BW326" s="38" t="str">
        <f t="shared" si="541"/>
        <v xml:space="preserve">  </v>
      </c>
      <c r="BY326" s="38" t="b">
        <f t="shared" si="542"/>
        <v>0</v>
      </c>
      <c r="BZ326" s="38" t="str">
        <f t="shared" si="543"/>
        <v xml:space="preserve">  </v>
      </c>
      <c r="CB326" s="38" t="b">
        <f t="shared" si="544"/>
        <v>0</v>
      </c>
      <c r="CC326" s="38" t="str">
        <f t="shared" si="545"/>
        <v xml:space="preserve">  </v>
      </c>
      <c r="CE326" s="38" t="b">
        <f t="shared" si="546"/>
        <v>0</v>
      </c>
      <c r="CF326" s="38" t="str">
        <f t="shared" si="547"/>
        <v xml:space="preserve">  </v>
      </c>
      <c r="CH326" s="38" t="b">
        <f t="shared" si="548"/>
        <v>0</v>
      </c>
      <c r="CI326" s="39" t="str">
        <f t="shared" si="549"/>
        <v xml:space="preserve">  </v>
      </c>
      <c r="CK326" s="67"/>
      <c r="CL326" s="67" t="b">
        <f t="shared" si="558"/>
        <v>0</v>
      </c>
      <c r="CM326" s="67" t="str">
        <f t="shared" si="550"/>
        <v xml:space="preserve">  </v>
      </c>
      <c r="CN326" s="67"/>
      <c r="CO326" s="67" t="b">
        <f t="shared" si="551"/>
        <v>0</v>
      </c>
      <c r="CP326" s="67" t="str">
        <f t="shared" si="552"/>
        <v xml:space="preserve">  </v>
      </c>
      <c r="CQ326" s="67"/>
      <c r="CR326" s="67" t="b">
        <f t="shared" si="559"/>
        <v>0</v>
      </c>
      <c r="CS326" s="67" t="str">
        <f t="shared" si="553"/>
        <v xml:space="preserve">  </v>
      </c>
      <c r="CT326" s="67"/>
      <c r="CU326" s="67" t="b">
        <f t="shared" si="560"/>
        <v>0</v>
      </c>
      <c r="CV326" s="68" t="str">
        <f t="shared" si="554"/>
        <v xml:space="preserve">  </v>
      </c>
      <c r="CW326" s="145">
        <f t="shared" si="561"/>
        <v>0</v>
      </c>
      <c r="CX326" s="146">
        <f t="shared" si="562"/>
        <v>0</v>
      </c>
      <c r="DX326" s="73"/>
    </row>
    <row r="327" spans="5:128">
      <c r="E327" t="str">
        <f t="shared" si="502"/>
        <v/>
      </c>
      <c r="F327" t="str">
        <f t="shared" si="503"/>
        <v/>
      </c>
      <c r="G327" t="str">
        <f t="shared" si="504"/>
        <v/>
      </c>
      <c r="L327" s="25" t="str">
        <f t="shared" si="555"/>
        <v>:</v>
      </c>
      <c r="O327" s="25" t="str">
        <f t="shared" si="556"/>
        <v>:</v>
      </c>
      <c r="Q327" s="73">
        <f t="shared" si="505"/>
        <v>0</v>
      </c>
      <c r="R327" s="73">
        <f t="shared" si="506"/>
        <v>1</v>
      </c>
      <c r="S327" s="73">
        <f t="shared" si="507"/>
        <v>1900</v>
      </c>
      <c r="U327" s="105">
        <f t="shared" si="508"/>
        <v>0</v>
      </c>
      <c r="W327" s="106">
        <f t="shared" si="509"/>
        <v>0</v>
      </c>
      <c r="X327" s="174">
        <f t="shared" si="510"/>
        <v>0</v>
      </c>
      <c r="Y327" s="105">
        <f t="shared" si="511"/>
        <v>0</v>
      </c>
      <c r="AA327" s="106">
        <f t="shared" si="512"/>
        <v>0</v>
      </c>
      <c r="AB327" s="174">
        <f t="shared" si="513"/>
        <v>0</v>
      </c>
      <c r="AC327" s="105">
        <f t="shared" si="514"/>
        <v>0</v>
      </c>
      <c r="AE327" s="106">
        <f t="shared" si="515"/>
        <v>0</v>
      </c>
      <c r="AF327" s="174">
        <f t="shared" si="516"/>
        <v>0</v>
      </c>
      <c r="AG327" s="105">
        <f t="shared" si="517"/>
        <v>0</v>
      </c>
      <c r="AI327" s="106">
        <f t="shared" si="518"/>
        <v>0</v>
      </c>
      <c r="AJ327" s="174">
        <f t="shared" si="519"/>
        <v>0</v>
      </c>
      <c r="AK327" s="105">
        <f t="shared" si="520"/>
        <v>0</v>
      </c>
      <c r="AM327" s="106">
        <f t="shared" si="521"/>
        <v>0</v>
      </c>
      <c r="AN327" s="174">
        <f t="shared" si="522"/>
        <v>0</v>
      </c>
      <c r="AO327" s="105">
        <f t="shared" si="523"/>
        <v>0</v>
      </c>
      <c r="AQ327" s="106">
        <f t="shared" si="524"/>
        <v>0</v>
      </c>
      <c r="AR327" s="174">
        <f t="shared" si="525"/>
        <v>0</v>
      </c>
      <c r="AS327" s="105">
        <f t="shared" si="526"/>
        <v>1</v>
      </c>
      <c r="AU327" s="105">
        <f t="shared" si="527"/>
        <v>1</v>
      </c>
      <c r="AW327" s="105">
        <f t="shared" si="528"/>
        <v>0</v>
      </c>
      <c r="AY327" s="105">
        <f t="shared" si="557"/>
        <v>0</v>
      </c>
      <c r="AZ327" s="106">
        <f t="shared" si="529"/>
        <v>0</v>
      </c>
      <c r="BG327" s="42" t="b">
        <f t="shared" si="530"/>
        <v>0</v>
      </c>
      <c r="BH327" s="42" t="str">
        <f t="shared" si="531"/>
        <v xml:space="preserve">  </v>
      </c>
      <c r="BJ327" s="42" t="b">
        <f t="shared" si="532"/>
        <v>0</v>
      </c>
      <c r="BK327" s="42" t="str">
        <f t="shared" si="533"/>
        <v xml:space="preserve">  </v>
      </c>
      <c r="BM327" s="42" t="b">
        <f t="shared" si="534"/>
        <v>0</v>
      </c>
      <c r="BN327" s="42" t="str">
        <f t="shared" si="535"/>
        <v xml:space="preserve">  </v>
      </c>
      <c r="BP327" s="42" t="b">
        <f t="shared" si="536"/>
        <v>0</v>
      </c>
      <c r="BQ327" s="42" t="str">
        <f t="shared" si="537"/>
        <v xml:space="preserve">  </v>
      </c>
      <c r="BS327" s="42" t="b">
        <f t="shared" si="538"/>
        <v>0</v>
      </c>
      <c r="BT327" s="47" t="str">
        <f t="shared" si="539"/>
        <v xml:space="preserve">  </v>
      </c>
      <c r="BV327" s="38" t="b">
        <f t="shared" si="540"/>
        <v>0</v>
      </c>
      <c r="BW327" s="38" t="str">
        <f t="shared" si="541"/>
        <v xml:space="preserve">  </v>
      </c>
      <c r="BY327" s="38" t="b">
        <f t="shared" si="542"/>
        <v>0</v>
      </c>
      <c r="BZ327" s="38" t="str">
        <f t="shared" si="543"/>
        <v xml:space="preserve">  </v>
      </c>
      <c r="CB327" s="38" t="b">
        <f t="shared" si="544"/>
        <v>0</v>
      </c>
      <c r="CC327" s="38" t="str">
        <f t="shared" si="545"/>
        <v xml:space="preserve">  </v>
      </c>
      <c r="CE327" s="38" t="b">
        <f t="shared" si="546"/>
        <v>0</v>
      </c>
      <c r="CF327" s="38" t="str">
        <f t="shared" si="547"/>
        <v xml:space="preserve">  </v>
      </c>
      <c r="CH327" s="38" t="b">
        <f t="shared" si="548"/>
        <v>0</v>
      </c>
      <c r="CI327" s="39" t="str">
        <f t="shared" si="549"/>
        <v xml:space="preserve">  </v>
      </c>
      <c r="CK327" s="67"/>
      <c r="CL327" s="67" t="b">
        <f t="shared" si="558"/>
        <v>0</v>
      </c>
      <c r="CM327" s="67" t="str">
        <f t="shared" si="550"/>
        <v xml:space="preserve">  </v>
      </c>
      <c r="CN327" s="67"/>
      <c r="CO327" s="67" t="b">
        <f t="shared" si="551"/>
        <v>0</v>
      </c>
      <c r="CP327" s="67" t="str">
        <f t="shared" si="552"/>
        <v xml:space="preserve">  </v>
      </c>
      <c r="CQ327" s="67"/>
      <c r="CR327" s="67" t="b">
        <f t="shared" si="559"/>
        <v>0</v>
      </c>
      <c r="CS327" s="67" t="str">
        <f t="shared" si="553"/>
        <v xml:space="preserve">  </v>
      </c>
      <c r="CT327" s="67"/>
      <c r="CU327" s="67" t="b">
        <f t="shared" si="560"/>
        <v>0</v>
      </c>
      <c r="CV327" s="68" t="str">
        <f t="shared" si="554"/>
        <v xml:space="preserve">  </v>
      </c>
      <c r="CW327" s="145">
        <f t="shared" si="561"/>
        <v>0</v>
      </c>
      <c r="CX327" s="146">
        <f t="shared" si="562"/>
        <v>0</v>
      </c>
    </row>
    <row r="328" spans="5:128">
      <c r="E328" t="str">
        <f t="shared" si="502"/>
        <v/>
      </c>
      <c r="F328" t="str">
        <f t="shared" si="503"/>
        <v/>
      </c>
      <c r="G328" t="str">
        <f t="shared" si="504"/>
        <v/>
      </c>
      <c r="L328" s="25" t="str">
        <f t="shared" si="555"/>
        <v>:</v>
      </c>
      <c r="O328" s="25" t="str">
        <f t="shared" si="556"/>
        <v>:</v>
      </c>
      <c r="Q328" s="73">
        <f t="shared" si="505"/>
        <v>0</v>
      </c>
      <c r="R328" s="73">
        <f t="shared" si="506"/>
        <v>1</v>
      </c>
      <c r="S328" s="73">
        <f t="shared" si="507"/>
        <v>1900</v>
      </c>
      <c r="U328" s="105">
        <f t="shared" si="508"/>
        <v>0</v>
      </c>
      <c r="W328" s="106">
        <f t="shared" si="509"/>
        <v>0</v>
      </c>
      <c r="X328" s="174">
        <f t="shared" si="510"/>
        <v>0</v>
      </c>
      <c r="Y328" s="105">
        <f t="shared" si="511"/>
        <v>0</v>
      </c>
      <c r="AA328" s="106">
        <f t="shared" si="512"/>
        <v>0</v>
      </c>
      <c r="AB328" s="174">
        <f t="shared" si="513"/>
        <v>0</v>
      </c>
      <c r="AC328" s="105">
        <f t="shared" si="514"/>
        <v>0</v>
      </c>
      <c r="AE328" s="106">
        <f t="shared" si="515"/>
        <v>0</v>
      </c>
      <c r="AF328" s="174">
        <f t="shared" si="516"/>
        <v>0</v>
      </c>
      <c r="AG328" s="105">
        <f t="shared" si="517"/>
        <v>0</v>
      </c>
      <c r="AI328" s="106">
        <f t="shared" si="518"/>
        <v>0</v>
      </c>
      <c r="AJ328" s="174">
        <f t="shared" si="519"/>
        <v>0</v>
      </c>
      <c r="AK328" s="105">
        <f t="shared" si="520"/>
        <v>0</v>
      </c>
      <c r="AM328" s="106">
        <f t="shared" si="521"/>
        <v>0</v>
      </c>
      <c r="AN328" s="174">
        <f t="shared" si="522"/>
        <v>0</v>
      </c>
      <c r="AO328" s="105">
        <f t="shared" si="523"/>
        <v>0</v>
      </c>
      <c r="AQ328" s="106">
        <f t="shared" si="524"/>
        <v>0</v>
      </c>
      <c r="AR328" s="174">
        <f t="shared" si="525"/>
        <v>0</v>
      </c>
      <c r="AS328" s="105">
        <f t="shared" si="526"/>
        <v>1</v>
      </c>
      <c r="AU328" s="105">
        <f t="shared" si="527"/>
        <v>1</v>
      </c>
      <c r="AW328" s="105">
        <f t="shared" si="528"/>
        <v>0</v>
      </c>
      <c r="AY328" s="105">
        <f t="shared" si="557"/>
        <v>0</v>
      </c>
      <c r="AZ328" s="106">
        <f t="shared" si="529"/>
        <v>0</v>
      </c>
      <c r="BG328" s="42" t="b">
        <f t="shared" si="530"/>
        <v>0</v>
      </c>
      <c r="BH328" s="42" t="str">
        <f t="shared" si="531"/>
        <v xml:space="preserve">  </v>
      </c>
      <c r="BJ328" s="42" t="b">
        <f t="shared" si="532"/>
        <v>0</v>
      </c>
      <c r="BK328" s="42" t="str">
        <f t="shared" si="533"/>
        <v xml:space="preserve">  </v>
      </c>
      <c r="BM328" s="42" t="b">
        <f t="shared" si="534"/>
        <v>0</v>
      </c>
      <c r="BN328" s="42" t="str">
        <f t="shared" si="535"/>
        <v xml:space="preserve">  </v>
      </c>
      <c r="BP328" s="42" t="b">
        <f t="shared" si="536"/>
        <v>0</v>
      </c>
      <c r="BQ328" s="42" t="str">
        <f t="shared" si="537"/>
        <v xml:space="preserve">  </v>
      </c>
      <c r="BS328" s="42" t="b">
        <f t="shared" si="538"/>
        <v>0</v>
      </c>
      <c r="BT328" s="47" t="str">
        <f t="shared" si="539"/>
        <v xml:space="preserve">  </v>
      </c>
      <c r="BV328" s="38" t="b">
        <f t="shared" si="540"/>
        <v>0</v>
      </c>
      <c r="BW328" s="38" t="str">
        <f t="shared" si="541"/>
        <v xml:space="preserve">  </v>
      </c>
      <c r="BY328" s="38" t="b">
        <f t="shared" si="542"/>
        <v>0</v>
      </c>
      <c r="BZ328" s="38" t="str">
        <f t="shared" si="543"/>
        <v xml:space="preserve">  </v>
      </c>
      <c r="CB328" s="38" t="b">
        <f t="shared" si="544"/>
        <v>0</v>
      </c>
      <c r="CC328" s="38" t="str">
        <f t="shared" si="545"/>
        <v xml:space="preserve">  </v>
      </c>
      <c r="CE328" s="38" t="b">
        <f t="shared" si="546"/>
        <v>0</v>
      </c>
      <c r="CF328" s="38" t="str">
        <f t="shared" si="547"/>
        <v xml:space="preserve">  </v>
      </c>
      <c r="CH328" s="38" t="b">
        <f t="shared" si="548"/>
        <v>0</v>
      </c>
      <c r="CI328" s="39" t="str">
        <f t="shared" si="549"/>
        <v xml:space="preserve">  </v>
      </c>
      <c r="CK328" s="67"/>
      <c r="CL328" s="67" t="b">
        <f t="shared" si="558"/>
        <v>0</v>
      </c>
      <c r="CM328" s="67" t="str">
        <f t="shared" si="550"/>
        <v xml:space="preserve">  </v>
      </c>
      <c r="CN328" s="67"/>
      <c r="CO328" s="67" t="b">
        <f t="shared" si="551"/>
        <v>0</v>
      </c>
      <c r="CP328" s="67" t="str">
        <f t="shared" si="552"/>
        <v xml:space="preserve">  </v>
      </c>
      <c r="CQ328" s="67"/>
      <c r="CR328" s="67" t="b">
        <f t="shared" si="559"/>
        <v>0</v>
      </c>
      <c r="CS328" s="67" t="str">
        <f t="shared" si="553"/>
        <v xml:space="preserve">  </v>
      </c>
      <c r="CT328" s="67"/>
      <c r="CU328" s="67" t="b">
        <f t="shared" si="560"/>
        <v>0</v>
      </c>
      <c r="CV328" s="68" t="str">
        <f t="shared" si="554"/>
        <v xml:space="preserve">  </v>
      </c>
      <c r="CW328" s="145">
        <f t="shared" si="561"/>
        <v>0</v>
      </c>
      <c r="CX328" s="146">
        <f t="shared" si="562"/>
        <v>0</v>
      </c>
    </row>
    <row r="329" spans="5:128">
      <c r="E329" t="str">
        <f t="shared" si="502"/>
        <v/>
      </c>
      <c r="F329" t="str">
        <f t="shared" si="503"/>
        <v/>
      </c>
      <c r="G329" t="str">
        <f t="shared" si="504"/>
        <v/>
      </c>
      <c r="L329" s="25" t="str">
        <f t="shared" si="555"/>
        <v>:</v>
      </c>
      <c r="O329" s="25" t="str">
        <f t="shared" si="556"/>
        <v>:</v>
      </c>
      <c r="Q329" s="73">
        <f t="shared" si="505"/>
        <v>0</v>
      </c>
      <c r="R329" s="73">
        <f t="shared" si="506"/>
        <v>1</v>
      </c>
      <c r="S329" s="73">
        <f t="shared" si="507"/>
        <v>1900</v>
      </c>
      <c r="U329" s="105">
        <f t="shared" si="508"/>
        <v>0</v>
      </c>
      <c r="W329" s="106">
        <f t="shared" si="509"/>
        <v>0</v>
      </c>
      <c r="X329" s="174">
        <f t="shared" si="510"/>
        <v>0</v>
      </c>
      <c r="Y329" s="105">
        <f t="shared" si="511"/>
        <v>0</v>
      </c>
      <c r="AA329" s="106">
        <f t="shared" si="512"/>
        <v>0</v>
      </c>
      <c r="AB329" s="174">
        <f t="shared" si="513"/>
        <v>0</v>
      </c>
      <c r="AC329" s="105">
        <f t="shared" si="514"/>
        <v>0</v>
      </c>
      <c r="AE329" s="106">
        <f t="shared" si="515"/>
        <v>0</v>
      </c>
      <c r="AF329" s="174">
        <f t="shared" si="516"/>
        <v>0</v>
      </c>
      <c r="AG329" s="105">
        <f t="shared" si="517"/>
        <v>0</v>
      </c>
      <c r="AI329" s="106">
        <f t="shared" si="518"/>
        <v>0</v>
      </c>
      <c r="AJ329" s="174">
        <f t="shared" si="519"/>
        <v>0</v>
      </c>
      <c r="AK329" s="105">
        <f t="shared" si="520"/>
        <v>0</v>
      </c>
      <c r="AM329" s="106">
        <f t="shared" si="521"/>
        <v>0</v>
      </c>
      <c r="AN329" s="174">
        <f t="shared" si="522"/>
        <v>0</v>
      </c>
      <c r="AO329" s="105">
        <f t="shared" si="523"/>
        <v>0</v>
      </c>
      <c r="AQ329" s="106">
        <f t="shared" si="524"/>
        <v>0</v>
      </c>
      <c r="AR329" s="174">
        <f t="shared" si="525"/>
        <v>0</v>
      </c>
      <c r="AS329" s="105">
        <f t="shared" si="526"/>
        <v>1</v>
      </c>
      <c r="AU329" s="105">
        <f t="shared" si="527"/>
        <v>1</v>
      </c>
      <c r="AW329" s="105">
        <f t="shared" si="528"/>
        <v>0</v>
      </c>
      <c r="AY329" s="105">
        <f t="shared" si="557"/>
        <v>0</v>
      </c>
      <c r="AZ329" s="106">
        <f t="shared" si="529"/>
        <v>0</v>
      </c>
      <c r="BG329" s="42" t="b">
        <f t="shared" si="530"/>
        <v>0</v>
      </c>
      <c r="BH329" s="42" t="str">
        <f t="shared" si="531"/>
        <v xml:space="preserve">  </v>
      </c>
      <c r="BJ329" s="42" t="b">
        <f t="shared" si="532"/>
        <v>0</v>
      </c>
      <c r="BK329" s="42" t="str">
        <f t="shared" si="533"/>
        <v xml:space="preserve">  </v>
      </c>
      <c r="BM329" s="42" t="b">
        <f t="shared" si="534"/>
        <v>0</v>
      </c>
      <c r="BN329" s="42" t="str">
        <f t="shared" si="535"/>
        <v xml:space="preserve">  </v>
      </c>
      <c r="BP329" s="42" t="b">
        <f t="shared" si="536"/>
        <v>0</v>
      </c>
      <c r="BQ329" s="42" t="str">
        <f t="shared" si="537"/>
        <v xml:space="preserve">  </v>
      </c>
      <c r="BS329" s="42" t="b">
        <f t="shared" si="538"/>
        <v>0</v>
      </c>
      <c r="BT329" s="47" t="str">
        <f t="shared" si="539"/>
        <v xml:space="preserve">  </v>
      </c>
      <c r="BV329" s="38" t="b">
        <f t="shared" si="540"/>
        <v>0</v>
      </c>
      <c r="BW329" s="38" t="str">
        <f t="shared" si="541"/>
        <v xml:space="preserve">  </v>
      </c>
      <c r="BY329" s="38" t="b">
        <f t="shared" si="542"/>
        <v>0</v>
      </c>
      <c r="BZ329" s="38" t="str">
        <f t="shared" si="543"/>
        <v xml:space="preserve">  </v>
      </c>
      <c r="CB329" s="38" t="b">
        <f t="shared" si="544"/>
        <v>0</v>
      </c>
      <c r="CC329" s="38" t="str">
        <f t="shared" si="545"/>
        <v xml:space="preserve">  </v>
      </c>
      <c r="CE329" s="38" t="b">
        <f t="shared" si="546"/>
        <v>0</v>
      </c>
      <c r="CF329" s="38" t="str">
        <f t="shared" si="547"/>
        <v xml:space="preserve">  </v>
      </c>
      <c r="CH329" s="38" t="b">
        <f t="shared" si="548"/>
        <v>0</v>
      </c>
      <c r="CI329" s="39" t="str">
        <f t="shared" si="549"/>
        <v xml:space="preserve">  </v>
      </c>
      <c r="CK329" s="67"/>
      <c r="CL329" s="67" t="b">
        <f t="shared" si="558"/>
        <v>0</v>
      </c>
      <c r="CM329" s="67" t="str">
        <f t="shared" si="550"/>
        <v xml:space="preserve">  </v>
      </c>
      <c r="CN329" s="67"/>
      <c r="CO329" s="67" t="b">
        <f t="shared" si="551"/>
        <v>0</v>
      </c>
      <c r="CP329" s="67" t="str">
        <f t="shared" si="552"/>
        <v xml:space="preserve">  </v>
      </c>
      <c r="CQ329" s="67"/>
      <c r="CR329" s="67" t="b">
        <f t="shared" si="559"/>
        <v>0</v>
      </c>
      <c r="CS329" s="67" t="str">
        <f t="shared" si="553"/>
        <v xml:space="preserve">  </v>
      </c>
      <c r="CT329" s="67"/>
      <c r="CU329" s="67" t="b">
        <f t="shared" si="560"/>
        <v>0</v>
      </c>
      <c r="CV329" s="68" t="str">
        <f t="shared" si="554"/>
        <v xml:space="preserve">  </v>
      </c>
      <c r="CW329" s="145">
        <f t="shared" si="561"/>
        <v>0</v>
      </c>
      <c r="CX329" s="146">
        <f t="shared" si="562"/>
        <v>0</v>
      </c>
    </row>
    <row r="330" spans="5:128">
      <c r="E330" t="str">
        <f t="shared" si="502"/>
        <v/>
      </c>
      <c r="F330" t="str">
        <f t="shared" si="503"/>
        <v/>
      </c>
      <c r="G330" t="str">
        <f t="shared" si="504"/>
        <v/>
      </c>
      <c r="L330" s="25" t="str">
        <f t="shared" si="555"/>
        <v>:</v>
      </c>
      <c r="O330" s="25" t="str">
        <f t="shared" si="556"/>
        <v>:</v>
      </c>
      <c r="Q330" s="73">
        <f t="shared" si="505"/>
        <v>0</v>
      </c>
      <c r="R330" s="73">
        <f t="shared" si="506"/>
        <v>1</v>
      </c>
      <c r="S330" s="73">
        <f t="shared" si="507"/>
        <v>1900</v>
      </c>
      <c r="U330" s="105">
        <f t="shared" si="508"/>
        <v>0</v>
      </c>
      <c r="W330" s="106">
        <f t="shared" si="509"/>
        <v>0</v>
      </c>
      <c r="X330" s="174">
        <f t="shared" si="510"/>
        <v>0</v>
      </c>
      <c r="Y330" s="105">
        <f t="shared" si="511"/>
        <v>0</v>
      </c>
      <c r="AA330" s="106">
        <f t="shared" si="512"/>
        <v>0</v>
      </c>
      <c r="AB330" s="174">
        <f t="shared" si="513"/>
        <v>0</v>
      </c>
      <c r="AC330" s="105">
        <f t="shared" si="514"/>
        <v>0</v>
      </c>
      <c r="AE330" s="106">
        <f t="shared" si="515"/>
        <v>0</v>
      </c>
      <c r="AF330" s="174">
        <f t="shared" si="516"/>
        <v>0</v>
      </c>
      <c r="AG330" s="105">
        <f t="shared" si="517"/>
        <v>0</v>
      </c>
      <c r="AI330" s="106">
        <f t="shared" si="518"/>
        <v>0</v>
      </c>
      <c r="AJ330" s="174">
        <f t="shared" si="519"/>
        <v>0</v>
      </c>
      <c r="AK330" s="105">
        <f t="shared" si="520"/>
        <v>0</v>
      </c>
      <c r="AM330" s="106">
        <f t="shared" si="521"/>
        <v>0</v>
      </c>
      <c r="AN330" s="174">
        <f t="shared" si="522"/>
        <v>0</v>
      </c>
      <c r="AO330" s="105">
        <f t="shared" si="523"/>
        <v>0</v>
      </c>
      <c r="AQ330" s="106">
        <f t="shared" si="524"/>
        <v>0</v>
      </c>
      <c r="AR330" s="174">
        <f t="shared" si="525"/>
        <v>0</v>
      </c>
      <c r="AS330" s="105">
        <f t="shared" si="526"/>
        <v>1</v>
      </c>
      <c r="AU330" s="105">
        <f t="shared" si="527"/>
        <v>1</v>
      </c>
      <c r="AW330" s="105">
        <f t="shared" si="528"/>
        <v>0</v>
      </c>
      <c r="AY330" s="105">
        <f t="shared" si="557"/>
        <v>0</v>
      </c>
      <c r="AZ330" s="106">
        <f t="shared" si="529"/>
        <v>0</v>
      </c>
      <c r="BG330" s="42" t="b">
        <f t="shared" si="530"/>
        <v>0</v>
      </c>
      <c r="BH330" s="42" t="str">
        <f t="shared" si="531"/>
        <v xml:space="preserve">  </v>
      </c>
      <c r="BJ330" s="42" t="b">
        <f t="shared" si="532"/>
        <v>0</v>
      </c>
      <c r="BK330" s="42" t="str">
        <f t="shared" si="533"/>
        <v xml:space="preserve">  </v>
      </c>
      <c r="BM330" s="42" t="b">
        <f t="shared" si="534"/>
        <v>0</v>
      </c>
      <c r="BN330" s="42" t="str">
        <f t="shared" si="535"/>
        <v xml:space="preserve">  </v>
      </c>
      <c r="BP330" s="42" t="b">
        <f t="shared" si="536"/>
        <v>0</v>
      </c>
      <c r="BQ330" s="42" t="str">
        <f t="shared" si="537"/>
        <v xml:space="preserve">  </v>
      </c>
      <c r="BS330" s="42" t="b">
        <f t="shared" si="538"/>
        <v>0</v>
      </c>
      <c r="BT330" s="47" t="str">
        <f t="shared" si="539"/>
        <v xml:space="preserve">  </v>
      </c>
      <c r="BV330" s="38" t="b">
        <f t="shared" si="540"/>
        <v>0</v>
      </c>
      <c r="BW330" s="38" t="str">
        <f t="shared" si="541"/>
        <v xml:space="preserve">  </v>
      </c>
      <c r="BY330" s="38" t="b">
        <f t="shared" si="542"/>
        <v>0</v>
      </c>
      <c r="BZ330" s="38" t="str">
        <f t="shared" si="543"/>
        <v xml:space="preserve">  </v>
      </c>
      <c r="CB330" s="38" t="b">
        <f t="shared" si="544"/>
        <v>0</v>
      </c>
      <c r="CC330" s="38" t="str">
        <f t="shared" si="545"/>
        <v xml:space="preserve">  </v>
      </c>
      <c r="CE330" s="38" t="b">
        <f t="shared" si="546"/>
        <v>0</v>
      </c>
      <c r="CF330" s="38" t="str">
        <f t="shared" si="547"/>
        <v xml:space="preserve">  </v>
      </c>
      <c r="CH330" s="38" t="b">
        <f t="shared" si="548"/>
        <v>0</v>
      </c>
      <c r="CI330" s="39" t="str">
        <f t="shared" si="549"/>
        <v xml:space="preserve">  </v>
      </c>
      <c r="CK330" s="67"/>
      <c r="CL330" s="67" t="b">
        <f t="shared" si="558"/>
        <v>0</v>
      </c>
      <c r="CM330" s="67" t="str">
        <f t="shared" si="550"/>
        <v xml:space="preserve">  </v>
      </c>
      <c r="CN330" s="67"/>
      <c r="CO330" s="67" t="b">
        <f t="shared" si="551"/>
        <v>0</v>
      </c>
      <c r="CP330" s="67" t="str">
        <f t="shared" si="552"/>
        <v xml:space="preserve">  </v>
      </c>
      <c r="CQ330" s="67"/>
      <c r="CR330" s="67" t="b">
        <f t="shared" si="559"/>
        <v>0</v>
      </c>
      <c r="CS330" s="67" t="str">
        <f t="shared" si="553"/>
        <v xml:space="preserve">  </v>
      </c>
      <c r="CT330" s="67"/>
      <c r="CU330" s="67" t="b">
        <f t="shared" si="560"/>
        <v>0</v>
      </c>
      <c r="CV330" s="68" t="str">
        <f t="shared" si="554"/>
        <v xml:space="preserve">  </v>
      </c>
      <c r="CW330" s="145">
        <f t="shared" si="561"/>
        <v>0</v>
      </c>
      <c r="CX330" s="146">
        <f t="shared" si="562"/>
        <v>0</v>
      </c>
    </row>
    <row r="331" spans="5:128">
      <c r="E331" t="str">
        <f t="shared" si="502"/>
        <v/>
      </c>
      <c r="F331" t="str">
        <f t="shared" si="503"/>
        <v/>
      </c>
      <c r="G331" t="str">
        <f t="shared" si="504"/>
        <v/>
      </c>
      <c r="L331" s="25" t="str">
        <f t="shared" si="555"/>
        <v>:</v>
      </c>
      <c r="O331" s="25" t="str">
        <f t="shared" si="556"/>
        <v>:</v>
      </c>
      <c r="Q331" s="73">
        <f t="shared" si="505"/>
        <v>0</v>
      </c>
      <c r="R331" s="73">
        <f t="shared" si="506"/>
        <v>1</v>
      </c>
      <c r="S331" s="73">
        <f t="shared" si="507"/>
        <v>1900</v>
      </c>
      <c r="U331" s="105">
        <f t="shared" si="508"/>
        <v>0</v>
      </c>
      <c r="W331" s="106">
        <f t="shared" si="509"/>
        <v>0</v>
      </c>
      <c r="X331" s="174">
        <f t="shared" si="510"/>
        <v>0</v>
      </c>
      <c r="Y331" s="105">
        <f t="shared" si="511"/>
        <v>0</v>
      </c>
      <c r="AA331" s="106">
        <f t="shared" si="512"/>
        <v>0</v>
      </c>
      <c r="AB331" s="174">
        <f t="shared" si="513"/>
        <v>0</v>
      </c>
      <c r="AC331" s="105">
        <f t="shared" si="514"/>
        <v>0</v>
      </c>
      <c r="AE331" s="106">
        <f t="shared" si="515"/>
        <v>0</v>
      </c>
      <c r="AF331" s="174">
        <f t="shared" si="516"/>
        <v>0</v>
      </c>
      <c r="AG331" s="105">
        <f t="shared" si="517"/>
        <v>0</v>
      </c>
      <c r="AI331" s="106">
        <f t="shared" si="518"/>
        <v>0</v>
      </c>
      <c r="AJ331" s="174">
        <f t="shared" si="519"/>
        <v>0</v>
      </c>
      <c r="AK331" s="105">
        <f t="shared" si="520"/>
        <v>0</v>
      </c>
      <c r="AM331" s="106">
        <f t="shared" si="521"/>
        <v>0</v>
      </c>
      <c r="AN331" s="174">
        <f t="shared" si="522"/>
        <v>0</v>
      </c>
      <c r="AO331" s="105">
        <f t="shared" si="523"/>
        <v>0</v>
      </c>
      <c r="AQ331" s="106">
        <f t="shared" si="524"/>
        <v>0</v>
      </c>
      <c r="AR331" s="174">
        <f t="shared" si="525"/>
        <v>0</v>
      </c>
      <c r="AS331" s="105">
        <f t="shared" si="526"/>
        <v>1</v>
      </c>
      <c r="AU331" s="105">
        <f t="shared" si="527"/>
        <v>1</v>
      </c>
      <c r="AW331" s="105">
        <f t="shared" si="528"/>
        <v>0</v>
      </c>
      <c r="AY331" s="105">
        <f t="shared" si="557"/>
        <v>0</v>
      </c>
      <c r="AZ331" s="106">
        <f t="shared" si="529"/>
        <v>0</v>
      </c>
      <c r="BG331" s="42" t="b">
        <f t="shared" si="530"/>
        <v>0</v>
      </c>
      <c r="BH331" s="42" t="str">
        <f t="shared" si="531"/>
        <v xml:space="preserve">  </v>
      </c>
      <c r="BJ331" s="42" t="b">
        <f t="shared" si="532"/>
        <v>0</v>
      </c>
      <c r="BK331" s="42" t="str">
        <f t="shared" si="533"/>
        <v xml:space="preserve">  </v>
      </c>
      <c r="BM331" s="42" t="b">
        <f t="shared" si="534"/>
        <v>0</v>
      </c>
      <c r="BN331" s="42" t="str">
        <f t="shared" si="535"/>
        <v xml:space="preserve">  </v>
      </c>
      <c r="BP331" s="42" t="b">
        <f t="shared" si="536"/>
        <v>0</v>
      </c>
      <c r="BQ331" s="42" t="str">
        <f t="shared" si="537"/>
        <v xml:space="preserve">  </v>
      </c>
      <c r="BS331" s="42" t="b">
        <f t="shared" si="538"/>
        <v>0</v>
      </c>
      <c r="BT331" s="47" t="str">
        <f t="shared" si="539"/>
        <v xml:space="preserve">  </v>
      </c>
      <c r="BV331" s="38" t="b">
        <f t="shared" si="540"/>
        <v>0</v>
      </c>
      <c r="BW331" s="38" t="str">
        <f t="shared" si="541"/>
        <v xml:space="preserve">  </v>
      </c>
      <c r="BY331" s="38" t="b">
        <f t="shared" si="542"/>
        <v>0</v>
      </c>
      <c r="BZ331" s="38" t="str">
        <f t="shared" si="543"/>
        <v xml:space="preserve">  </v>
      </c>
      <c r="CB331" s="38" t="b">
        <f t="shared" si="544"/>
        <v>0</v>
      </c>
      <c r="CC331" s="38" t="str">
        <f t="shared" si="545"/>
        <v xml:space="preserve">  </v>
      </c>
      <c r="CE331" s="38" t="b">
        <f t="shared" si="546"/>
        <v>0</v>
      </c>
      <c r="CF331" s="38" t="str">
        <f t="shared" si="547"/>
        <v xml:space="preserve">  </v>
      </c>
      <c r="CH331" s="38" t="b">
        <f t="shared" si="548"/>
        <v>0</v>
      </c>
      <c r="CI331" s="39" t="str">
        <f t="shared" si="549"/>
        <v xml:space="preserve">  </v>
      </c>
      <c r="CK331" s="67"/>
      <c r="CL331" s="67" t="b">
        <f t="shared" si="558"/>
        <v>0</v>
      </c>
      <c r="CM331" s="67" t="str">
        <f t="shared" si="550"/>
        <v xml:space="preserve">  </v>
      </c>
      <c r="CN331" s="67"/>
      <c r="CO331" s="67" t="b">
        <f t="shared" si="551"/>
        <v>0</v>
      </c>
      <c r="CP331" s="67" t="str">
        <f t="shared" si="552"/>
        <v xml:space="preserve">  </v>
      </c>
      <c r="CQ331" s="67"/>
      <c r="CR331" s="67" t="b">
        <f t="shared" si="559"/>
        <v>0</v>
      </c>
      <c r="CS331" s="67" t="str">
        <f t="shared" si="553"/>
        <v xml:space="preserve">  </v>
      </c>
      <c r="CT331" s="67"/>
      <c r="CU331" s="67" t="b">
        <f t="shared" si="560"/>
        <v>0</v>
      </c>
      <c r="CV331" s="68" t="str">
        <f t="shared" si="554"/>
        <v xml:space="preserve">  </v>
      </c>
      <c r="CW331" s="145">
        <f t="shared" si="561"/>
        <v>0</v>
      </c>
      <c r="CX331" s="146">
        <f t="shared" si="562"/>
        <v>0</v>
      </c>
    </row>
    <row r="332" spans="5:128">
      <c r="E332" t="str">
        <f t="shared" si="502"/>
        <v/>
      </c>
      <c r="F332" t="str">
        <f t="shared" si="503"/>
        <v/>
      </c>
      <c r="G332" t="str">
        <f t="shared" si="504"/>
        <v/>
      </c>
      <c r="L332" s="25" t="str">
        <f t="shared" si="555"/>
        <v>:</v>
      </c>
      <c r="O332" s="25" t="str">
        <f t="shared" si="556"/>
        <v>:</v>
      </c>
      <c r="Q332" s="73">
        <f t="shared" si="505"/>
        <v>0</v>
      </c>
      <c r="R332" s="73">
        <f t="shared" si="506"/>
        <v>1</v>
      </c>
      <c r="S332" s="73">
        <f t="shared" si="507"/>
        <v>1900</v>
      </c>
      <c r="U332" s="105">
        <f t="shared" si="508"/>
        <v>0</v>
      </c>
      <c r="W332" s="106">
        <f t="shared" si="509"/>
        <v>0</v>
      </c>
      <c r="X332" s="174">
        <f t="shared" si="510"/>
        <v>0</v>
      </c>
      <c r="Y332" s="105">
        <f t="shared" si="511"/>
        <v>0</v>
      </c>
      <c r="AA332" s="106">
        <f t="shared" si="512"/>
        <v>0</v>
      </c>
      <c r="AB332" s="174">
        <f t="shared" si="513"/>
        <v>0</v>
      </c>
      <c r="AC332" s="105">
        <f t="shared" si="514"/>
        <v>0</v>
      </c>
      <c r="AE332" s="106">
        <f t="shared" si="515"/>
        <v>0</v>
      </c>
      <c r="AF332" s="174">
        <f t="shared" si="516"/>
        <v>0</v>
      </c>
      <c r="AG332" s="105">
        <f t="shared" si="517"/>
        <v>0</v>
      </c>
      <c r="AI332" s="106">
        <f t="shared" si="518"/>
        <v>0</v>
      </c>
      <c r="AJ332" s="174">
        <f t="shared" si="519"/>
        <v>0</v>
      </c>
      <c r="AK332" s="105">
        <f t="shared" si="520"/>
        <v>0</v>
      </c>
      <c r="AM332" s="106">
        <f t="shared" si="521"/>
        <v>0</v>
      </c>
      <c r="AN332" s="174">
        <f t="shared" si="522"/>
        <v>0</v>
      </c>
      <c r="AO332" s="105">
        <f t="shared" si="523"/>
        <v>0</v>
      </c>
      <c r="AQ332" s="106">
        <f t="shared" si="524"/>
        <v>0</v>
      </c>
      <c r="AR332" s="174">
        <f t="shared" si="525"/>
        <v>0</v>
      </c>
      <c r="AS332" s="105">
        <f t="shared" si="526"/>
        <v>1</v>
      </c>
      <c r="AU332" s="105">
        <f t="shared" si="527"/>
        <v>1</v>
      </c>
      <c r="AW332" s="105">
        <f t="shared" si="528"/>
        <v>0</v>
      </c>
      <c r="AY332" s="105">
        <f t="shared" si="557"/>
        <v>0</v>
      </c>
      <c r="AZ332" s="106">
        <f t="shared" si="529"/>
        <v>0</v>
      </c>
      <c r="BG332" s="42" t="b">
        <f t="shared" si="530"/>
        <v>0</v>
      </c>
      <c r="BH332" s="42" t="str">
        <f t="shared" si="531"/>
        <v xml:space="preserve">  </v>
      </c>
      <c r="BJ332" s="42" t="b">
        <f t="shared" si="532"/>
        <v>0</v>
      </c>
      <c r="BK332" s="42" t="str">
        <f t="shared" si="533"/>
        <v xml:space="preserve">  </v>
      </c>
      <c r="BM332" s="42" t="b">
        <f t="shared" si="534"/>
        <v>0</v>
      </c>
      <c r="BN332" s="42" t="str">
        <f t="shared" si="535"/>
        <v xml:space="preserve">  </v>
      </c>
      <c r="BP332" s="42" t="b">
        <f t="shared" si="536"/>
        <v>0</v>
      </c>
      <c r="BQ332" s="42" t="str">
        <f t="shared" si="537"/>
        <v xml:space="preserve">  </v>
      </c>
      <c r="BS332" s="42" t="b">
        <f t="shared" si="538"/>
        <v>0</v>
      </c>
      <c r="BT332" s="47" t="str">
        <f t="shared" si="539"/>
        <v xml:space="preserve">  </v>
      </c>
      <c r="BV332" s="38" t="b">
        <f t="shared" si="540"/>
        <v>0</v>
      </c>
      <c r="BW332" s="38" t="str">
        <f t="shared" si="541"/>
        <v xml:space="preserve">  </v>
      </c>
      <c r="BY332" s="38" t="b">
        <f t="shared" si="542"/>
        <v>0</v>
      </c>
      <c r="BZ332" s="38" t="str">
        <f t="shared" si="543"/>
        <v xml:space="preserve">  </v>
      </c>
      <c r="CB332" s="38" t="b">
        <f t="shared" si="544"/>
        <v>0</v>
      </c>
      <c r="CC332" s="38" t="str">
        <f t="shared" si="545"/>
        <v xml:space="preserve">  </v>
      </c>
      <c r="CE332" s="38" t="b">
        <f t="shared" si="546"/>
        <v>0</v>
      </c>
      <c r="CF332" s="38" t="str">
        <f t="shared" si="547"/>
        <v xml:space="preserve">  </v>
      </c>
      <c r="CH332" s="38" t="b">
        <f t="shared" si="548"/>
        <v>0</v>
      </c>
      <c r="CI332" s="39" t="str">
        <f t="shared" si="549"/>
        <v xml:space="preserve">  </v>
      </c>
      <c r="CK332" s="67"/>
      <c r="CL332" s="67" t="b">
        <f t="shared" si="558"/>
        <v>0</v>
      </c>
      <c r="CM332" s="67" t="str">
        <f t="shared" si="550"/>
        <v xml:space="preserve">  </v>
      </c>
      <c r="CN332" s="67"/>
      <c r="CO332" s="67" t="b">
        <f t="shared" si="551"/>
        <v>0</v>
      </c>
      <c r="CP332" s="67" t="str">
        <f t="shared" si="552"/>
        <v xml:space="preserve">  </v>
      </c>
      <c r="CQ332" s="67"/>
      <c r="CR332" s="67" t="b">
        <f t="shared" si="559"/>
        <v>0</v>
      </c>
      <c r="CS332" s="67" t="str">
        <f t="shared" si="553"/>
        <v xml:space="preserve">  </v>
      </c>
      <c r="CT332" s="67"/>
      <c r="CU332" s="67" t="b">
        <f t="shared" si="560"/>
        <v>0</v>
      </c>
      <c r="CV332" s="68" t="str">
        <f t="shared" si="554"/>
        <v xml:space="preserve">  </v>
      </c>
      <c r="CW332" s="145">
        <f t="shared" si="561"/>
        <v>0</v>
      </c>
      <c r="CX332" s="146">
        <f t="shared" si="562"/>
        <v>0</v>
      </c>
    </row>
    <row r="333" spans="5:128">
      <c r="E333" t="str">
        <f t="shared" si="502"/>
        <v/>
      </c>
      <c r="F333" t="str">
        <f t="shared" si="503"/>
        <v/>
      </c>
      <c r="G333" t="str">
        <f t="shared" si="504"/>
        <v/>
      </c>
      <c r="L333" s="25" t="str">
        <f t="shared" si="555"/>
        <v>:</v>
      </c>
      <c r="O333" s="25" t="str">
        <f t="shared" si="556"/>
        <v>:</v>
      </c>
      <c r="Q333" s="73">
        <f t="shared" si="505"/>
        <v>0</v>
      </c>
      <c r="R333" s="73">
        <f t="shared" si="506"/>
        <v>1</v>
      </c>
      <c r="S333" s="73">
        <f t="shared" si="507"/>
        <v>1900</v>
      </c>
      <c r="U333" s="105">
        <f t="shared" si="508"/>
        <v>0</v>
      </c>
      <c r="W333" s="106">
        <f t="shared" si="509"/>
        <v>0</v>
      </c>
      <c r="X333" s="174">
        <f t="shared" si="510"/>
        <v>0</v>
      </c>
      <c r="Y333" s="105">
        <f t="shared" si="511"/>
        <v>0</v>
      </c>
      <c r="AA333" s="106">
        <f t="shared" si="512"/>
        <v>0</v>
      </c>
      <c r="AB333" s="174">
        <f t="shared" si="513"/>
        <v>0</v>
      </c>
      <c r="AC333" s="105">
        <f t="shared" si="514"/>
        <v>0</v>
      </c>
      <c r="AE333" s="106">
        <f t="shared" si="515"/>
        <v>0</v>
      </c>
      <c r="AF333" s="174">
        <f t="shared" si="516"/>
        <v>0</v>
      </c>
      <c r="AG333" s="105">
        <f t="shared" si="517"/>
        <v>0</v>
      </c>
      <c r="AI333" s="106">
        <f t="shared" si="518"/>
        <v>0</v>
      </c>
      <c r="AJ333" s="174">
        <f t="shared" si="519"/>
        <v>0</v>
      </c>
      <c r="AK333" s="105">
        <f t="shared" si="520"/>
        <v>0</v>
      </c>
      <c r="AM333" s="106">
        <f t="shared" si="521"/>
        <v>0</v>
      </c>
      <c r="AN333" s="174">
        <f t="shared" si="522"/>
        <v>0</v>
      </c>
      <c r="AO333" s="105">
        <f t="shared" si="523"/>
        <v>0</v>
      </c>
      <c r="AQ333" s="106">
        <f t="shared" si="524"/>
        <v>0</v>
      </c>
      <c r="AR333" s="174">
        <f t="shared" si="525"/>
        <v>0</v>
      </c>
      <c r="AS333" s="105">
        <f t="shared" si="526"/>
        <v>1</v>
      </c>
      <c r="AU333" s="105">
        <f t="shared" si="527"/>
        <v>1</v>
      </c>
      <c r="AW333" s="105">
        <f t="shared" si="528"/>
        <v>0</v>
      </c>
      <c r="AY333" s="105">
        <f t="shared" si="557"/>
        <v>0</v>
      </c>
      <c r="AZ333" s="106">
        <f t="shared" si="529"/>
        <v>0</v>
      </c>
      <c r="BG333" s="42" t="b">
        <f t="shared" si="530"/>
        <v>0</v>
      </c>
      <c r="BH333" s="42" t="str">
        <f t="shared" si="531"/>
        <v xml:space="preserve">  </v>
      </c>
      <c r="BJ333" s="42" t="b">
        <f t="shared" si="532"/>
        <v>0</v>
      </c>
      <c r="BK333" s="42" t="str">
        <f t="shared" si="533"/>
        <v xml:space="preserve">  </v>
      </c>
      <c r="BM333" s="42" t="b">
        <f t="shared" si="534"/>
        <v>0</v>
      </c>
      <c r="BN333" s="42" t="str">
        <f t="shared" si="535"/>
        <v xml:space="preserve">  </v>
      </c>
      <c r="BP333" s="42" t="b">
        <f t="shared" si="536"/>
        <v>0</v>
      </c>
      <c r="BQ333" s="42" t="str">
        <f t="shared" si="537"/>
        <v xml:space="preserve">  </v>
      </c>
      <c r="BS333" s="42" t="b">
        <f t="shared" si="538"/>
        <v>0</v>
      </c>
      <c r="BT333" s="47" t="str">
        <f t="shared" si="539"/>
        <v xml:space="preserve">  </v>
      </c>
      <c r="BV333" s="38" t="b">
        <f t="shared" si="540"/>
        <v>0</v>
      </c>
      <c r="BW333" s="38" t="str">
        <f t="shared" si="541"/>
        <v xml:space="preserve">  </v>
      </c>
      <c r="BY333" s="38" t="b">
        <f t="shared" si="542"/>
        <v>0</v>
      </c>
      <c r="BZ333" s="38" t="str">
        <f t="shared" si="543"/>
        <v xml:space="preserve">  </v>
      </c>
      <c r="CB333" s="38" t="b">
        <f t="shared" si="544"/>
        <v>0</v>
      </c>
      <c r="CC333" s="38" t="str">
        <f t="shared" si="545"/>
        <v xml:space="preserve">  </v>
      </c>
      <c r="CE333" s="38" t="b">
        <f t="shared" si="546"/>
        <v>0</v>
      </c>
      <c r="CF333" s="38" t="str">
        <f t="shared" si="547"/>
        <v xml:space="preserve">  </v>
      </c>
      <c r="CH333" s="38" t="b">
        <f t="shared" si="548"/>
        <v>0</v>
      </c>
      <c r="CI333" s="39" t="str">
        <f t="shared" si="549"/>
        <v xml:space="preserve">  </v>
      </c>
      <c r="CK333" s="67"/>
      <c r="CL333" s="67" t="b">
        <f t="shared" si="558"/>
        <v>0</v>
      </c>
      <c r="CM333" s="67" t="str">
        <f t="shared" si="550"/>
        <v xml:space="preserve">  </v>
      </c>
      <c r="CN333" s="67"/>
      <c r="CO333" s="67" t="b">
        <f t="shared" si="551"/>
        <v>0</v>
      </c>
      <c r="CP333" s="67" t="str">
        <f t="shared" si="552"/>
        <v xml:space="preserve">  </v>
      </c>
      <c r="CQ333" s="67"/>
      <c r="CR333" s="67" t="b">
        <f t="shared" si="559"/>
        <v>0</v>
      </c>
      <c r="CS333" s="67" t="str">
        <f t="shared" si="553"/>
        <v xml:space="preserve">  </v>
      </c>
      <c r="CT333" s="67"/>
      <c r="CU333" s="67" t="b">
        <f t="shared" si="560"/>
        <v>0</v>
      </c>
      <c r="CV333" s="68" t="str">
        <f t="shared" si="554"/>
        <v xml:space="preserve">  </v>
      </c>
      <c r="CW333" s="145">
        <f t="shared" si="561"/>
        <v>0</v>
      </c>
      <c r="CX333" s="146">
        <f t="shared" si="562"/>
        <v>0</v>
      </c>
    </row>
    <row r="334" spans="5:128">
      <c r="E334" t="str">
        <f t="shared" si="502"/>
        <v/>
      </c>
      <c r="F334" t="str">
        <f t="shared" si="503"/>
        <v/>
      </c>
      <c r="G334" t="str">
        <f t="shared" si="504"/>
        <v/>
      </c>
      <c r="L334" s="25" t="str">
        <f t="shared" si="555"/>
        <v>:</v>
      </c>
      <c r="O334" s="25" t="str">
        <f t="shared" si="556"/>
        <v>:</v>
      </c>
      <c r="Q334" s="73">
        <f t="shared" si="505"/>
        <v>0</v>
      </c>
      <c r="R334" s="73">
        <f t="shared" si="506"/>
        <v>1</v>
      </c>
      <c r="S334" s="73">
        <f t="shared" si="507"/>
        <v>1900</v>
      </c>
      <c r="U334" s="105">
        <f t="shared" si="508"/>
        <v>0</v>
      </c>
      <c r="W334" s="106">
        <f t="shared" si="509"/>
        <v>0</v>
      </c>
      <c r="X334" s="174">
        <f t="shared" si="510"/>
        <v>0</v>
      </c>
      <c r="Y334" s="105">
        <f t="shared" si="511"/>
        <v>0</v>
      </c>
      <c r="AA334" s="106">
        <f t="shared" si="512"/>
        <v>0</v>
      </c>
      <c r="AB334" s="174">
        <f t="shared" si="513"/>
        <v>0</v>
      </c>
      <c r="AC334" s="105">
        <f t="shared" si="514"/>
        <v>0</v>
      </c>
      <c r="AE334" s="106">
        <f t="shared" si="515"/>
        <v>0</v>
      </c>
      <c r="AF334" s="174">
        <f t="shared" si="516"/>
        <v>0</v>
      </c>
      <c r="AG334" s="105">
        <f t="shared" si="517"/>
        <v>0</v>
      </c>
      <c r="AI334" s="106">
        <f t="shared" si="518"/>
        <v>0</v>
      </c>
      <c r="AJ334" s="174">
        <f t="shared" si="519"/>
        <v>0</v>
      </c>
      <c r="AK334" s="105">
        <f t="shared" si="520"/>
        <v>0</v>
      </c>
      <c r="AM334" s="106">
        <f t="shared" si="521"/>
        <v>0</v>
      </c>
      <c r="AN334" s="174">
        <f t="shared" si="522"/>
        <v>0</v>
      </c>
      <c r="AO334" s="105">
        <f t="shared" si="523"/>
        <v>0</v>
      </c>
      <c r="AQ334" s="106">
        <f t="shared" si="524"/>
        <v>0</v>
      </c>
      <c r="AR334" s="174">
        <f t="shared" si="525"/>
        <v>0</v>
      </c>
      <c r="AS334" s="105">
        <f t="shared" si="526"/>
        <v>1</v>
      </c>
      <c r="AU334" s="105">
        <f t="shared" si="527"/>
        <v>1</v>
      </c>
      <c r="AW334" s="105">
        <f t="shared" si="528"/>
        <v>0</v>
      </c>
      <c r="AY334" s="105">
        <f t="shared" si="557"/>
        <v>0</v>
      </c>
      <c r="AZ334" s="106">
        <f t="shared" si="529"/>
        <v>0</v>
      </c>
      <c r="BG334" s="42" t="b">
        <f t="shared" si="530"/>
        <v>0</v>
      </c>
      <c r="BH334" s="42" t="str">
        <f t="shared" si="531"/>
        <v xml:space="preserve">  </v>
      </c>
      <c r="BJ334" s="42" t="b">
        <f t="shared" si="532"/>
        <v>0</v>
      </c>
      <c r="BK334" s="42" t="str">
        <f t="shared" si="533"/>
        <v xml:space="preserve">  </v>
      </c>
      <c r="BM334" s="42" t="b">
        <f t="shared" si="534"/>
        <v>0</v>
      </c>
      <c r="BN334" s="42" t="str">
        <f t="shared" si="535"/>
        <v xml:space="preserve">  </v>
      </c>
      <c r="BP334" s="42" t="b">
        <f t="shared" si="536"/>
        <v>0</v>
      </c>
      <c r="BQ334" s="42" t="str">
        <f t="shared" si="537"/>
        <v xml:space="preserve">  </v>
      </c>
      <c r="BS334" s="42" t="b">
        <f t="shared" si="538"/>
        <v>0</v>
      </c>
      <c r="BT334" s="47" t="str">
        <f t="shared" si="539"/>
        <v xml:space="preserve">  </v>
      </c>
      <c r="BV334" s="38" t="b">
        <f t="shared" si="540"/>
        <v>0</v>
      </c>
      <c r="BW334" s="38" t="str">
        <f t="shared" si="541"/>
        <v xml:space="preserve">  </v>
      </c>
      <c r="BY334" s="38" t="b">
        <f t="shared" si="542"/>
        <v>0</v>
      </c>
      <c r="BZ334" s="38" t="str">
        <f t="shared" si="543"/>
        <v xml:space="preserve">  </v>
      </c>
      <c r="CB334" s="38" t="b">
        <f t="shared" si="544"/>
        <v>0</v>
      </c>
      <c r="CC334" s="38" t="str">
        <f t="shared" si="545"/>
        <v xml:space="preserve">  </v>
      </c>
      <c r="CE334" s="38" t="b">
        <f t="shared" si="546"/>
        <v>0</v>
      </c>
      <c r="CF334" s="38" t="str">
        <f t="shared" si="547"/>
        <v xml:space="preserve">  </v>
      </c>
      <c r="CH334" s="38" t="b">
        <f t="shared" si="548"/>
        <v>0</v>
      </c>
      <c r="CI334" s="39" t="str">
        <f t="shared" si="549"/>
        <v xml:space="preserve">  </v>
      </c>
      <c r="CK334" s="67"/>
      <c r="CL334" s="67" t="b">
        <f t="shared" si="558"/>
        <v>0</v>
      </c>
      <c r="CM334" s="67" t="str">
        <f t="shared" si="550"/>
        <v xml:space="preserve">  </v>
      </c>
      <c r="CN334" s="67"/>
      <c r="CO334" s="67" t="b">
        <f t="shared" si="551"/>
        <v>0</v>
      </c>
      <c r="CP334" s="67" t="str">
        <f t="shared" si="552"/>
        <v xml:space="preserve">  </v>
      </c>
      <c r="CQ334" s="67"/>
      <c r="CR334" s="67" t="b">
        <f t="shared" si="559"/>
        <v>0</v>
      </c>
      <c r="CS334" s="67" t="str">
        <f t="shared" si="553"/>
        <v xml:space="preserve">  </v>
      </c>
      <c r="CT334" s="67"/>
      <c r="CU334" s="67" t="b">
        <f t="shared" si="560"/>
        <v>0</v>
      </c>
      <c r="CV334" s="68" t="str">
        <f t="shared" si="554"/>
        <v xml:space="preserve">  </v>
      </c>
      <c r="CW334" s="145">
        <f t="shared" si="561"/>
        <v>0</v>
      </c>
      <c r="CX334" s="146">
        <f t="shared" si="562"/>
        <v>0</v>
      </c>
    </row>
    <row r="335" spans="5:128">
      <c r="E335" t="str">
        <f t="shared" si="502"/>
        <v/>
      </c>
      <c r="F335" t="str">
        <f t="shared" si="503"/>
        <v/>
      </c>
      <c r="G335" t="str">
        <f t="shared" si="504"/>
        <v/>
      </c>
      <c r="L335" s="25" t="str">
        <f t="shared" si="555"/>
        <v>:</v>
      </c>
      <c r="O335" s="25" t="str">
        <f t="shared" si="556"/>
        <v>:</v>
      </c>
      <c r="Q335" s="73">
        <f t="shared" si="505"/>
        <v>0</v>
      </c>
      <c r="R335" s="73">
        <f t="shared" si="506"/>
        <v>1</v>
      </c>
      <c r="S335" s="73">
        <f t="shared" si="507"/>
        <v>1900</v>
      </c>
      <c r="U335" s="105">
        <f t="shared" si="508"/>
        <v>0</v>
      </c>
      <c r="W335" s="106">
        <f t="shared" si="509"/>
        <v>0</v>
      </c>
      <c r="X335" s="174">
        <f t="shared" si="510"/>
        <v>0</v>
      </c>
      <c r="Y335" s="105">
        <f t="shared" si="511"/>
        <v>0</v>
      </c>
      <c r="AA335" s="106">
        <f t="shared" si="512"/>
        <v>0</v>
      </c>
      <c r="AB335" s="174">
        <f t="shared" si="513"/>
        <v>0</v>
      </c>
      <c r="AC335" s="105">
        <f t="shared" si="514"/>
        <v>0</v>
      </c>
      <c r="AE335" s="106">
        <f t="shared" si="515"/>
        <v>0</v>
      </c>
      <c r="AF335" s="174">
        <f t="shared" si="516"/>
        <v>0</v>
      </c>
      <c r="AG335" s="105">
        <f t="shared" si="517"/>
        <v>0</v>
      </c>
      <c r="AI335" s="106">
        <f t="shared" si="518"/>
        <v>0</v>
      </c>
      <c r="AJ335" s="174">
        <f t="shared" si="519"/>
        <v>0</v>
      </c>
      <c r="AK335" s="105">
        <f t="shared" si="520"/>
        <v>0</v>
      </c>
      <c r="AM335" s="106">
        <f t="shared" si="521"/>
        <v>0</v>
      </c>
      <c r="AN335" s="174">
        <f t="shared" si="522"/>
        <v>0</v>
      </c>
      <c r="AO335" s="105">
        <f t="shared" si="523"/>
        <v>0</v>
      </c>
      <c r="AQ335" s="106">
        <f t="shared" si="524"/>
        <v>0</v>
      </c>
      <c r="AR335" s="174">
        <f t="shared" si="525"/>
        <v>0</v>
      </c>
      <c r="AS335" s="105">
        <f t="shared" si="526"/>
        <v>1</v>
      </c>
      <c r="AU335" s="105">
        <f t="shared" si="527"/>
        <v>1</v>
      </c>
      <c r="AW335" s="105">
        <f t="shared" si="528"/>
        <v>0</v>
      </c>
      <c r="AY335" s="105">
        <f t="shared" si="557"/>
        <v>0</v>
      </c>
      <c r="AZ335" s="106">
        <f t="shared" si="529"/>
        <v>0</v>
      </c>
      <c r="BG335" s="42" t="b">
        <f t="shared" si="530"/>
        <v>0</v>
      </c>
      <c r="BH335" s="42" t="str">
        <f t="shared" si="531"/>
        <v xml:space="preserve">  </v>
      </c>
      <c r="BJ335" s="42" t="b">
        <f t="shared" si="532"/>
        <v>0</v>
      </c>
      <c r="BK335" s="42" t="str">
        <f t="shared" si="533"/>
        <v xml:space="preserve">  </v>
      </c>
      <c r="BM335" s="42" t="b">
        <f t="shared" si="534"/>
        <v>0</v>
      </c>
      <c r="BN335" s="42" t="str">
        <f t="shared" si="535"/>
        <v xml:space="preserve">  </v>
      </c>
      <c r="BP335" s="42" t="b">
        <f t="shared" si="536"/>
        <v>0</v>
      </c>
      <c r="BQ335" s="42" t="str">
        <f t="shared" si="537"/>
        <v xml:space="preserve">  </v>
      </c>
      <c r="BS335" s="42" t="b">
        <f t="shared" si="538"/>
        <v>0</v>
      </c>
      <c r="BT335" s="47" t="str">
        <f t="shared" si="539"/>
        <v xml:space="preserve">  </v>
      </c>
      <c r="BV335" s="38" t="b">
        <f t="shared" si="540"/>
        <v>0</v>
      </c>
      <c r="BW335" s="38" t="str">
        <f t="shared" si="541"/>
        <v xml:space="preserve">  </v>
      </c>
      <c r="BY335" s="38" t="b">
        <f t="shared" si="542"/>
        <v>0</v>
      </c>
      <c r="BZ335" s="38" t="str">
        <f t="shared" si="543"/>
        <v xml:space="preserve">  </v>
      </c>
      <c r="CB335" s="38" t="b">
        <f t="shared" si="544"/>
        <v>0</v>
      </c>
      <c r="CC335" s="38" t="str">
        <f t="shared" si="545"/>
        <v xml:space="preserve">  </v>
      </c>
      <c r="CE335" s="38" t="b">
        <f t="shared" si="546"/>
        <v>0</v>
      </c>
      <c r="CF335" s="38" t="str">
        <f t="shared" si="547"/>
        <v xml:space="preserve">  </v>
      </c>
      <c r="CH335" s="38" t="b">
        <f t="shared" si="548"/>
        <v>0</v>
      </c>
      <c r="CI335" s="39" t="str">
        <f t="shared" si="549"/>
        <v xml:space="preserve">  </v>
      </c>
      <c r="CK335" s="67"/>
      <c r="CL335" s="67" t="b">
        <f t="shared" si="558"/>
        <v>0</v>
      </c>
      <c r="CM335" s="67" t="str">
        <f t="shared" si="550"/>
        <v xml:space="preserve">  </v>
      </c>
      <c r="CN335" s="67"/>
      <c r="CO335" s="67" t="b">
        <f t="shared" si="551"/>
        <v>0</v>
      </c>
      <c r="CP335" s="67" t="str">
        <f t="shared" si="552"/>
        <v xml:space="preserve">  </v>
      </c>
      <c r="CQ335" s="67"/>
      <c r="CR335" s="67" t="b">
        <f t="shared" si="559"/>
        <v>0</v>
      </c>
      <c r="CS335" s="67" t="str">
        <f t="shared" si="553"/>
        <v xml:space="preserve">  </v>
      </c>
      <c r="CT335" s="67"/>
      <c r="CU335" s="67" t="b">
        <f t="shared" si="560"/>
        <v>0</v>
      </c>
      <c r="CV335" s="68" t="str">
        <f t="shared" si="554"/>
        <v xml:space="preserve">  </v>
      </c>
      <c r="CW335" s="145">
        <f t="shared" si="561"/>
        <v>0</v>
      </c>
      <c r="CX335" s="146">
        <f t="shared" si="562"/>
        <v>0</v>
      </c>
    </row>
    <row r="336" spans="5:128">
      <c r="E336" t="str">
        <f t="shared" si="502"/>
        <v/>
      </c>
      <c r="F336" t="str">
        <f t="shared" si="503"/>
        <v/>
      </c>
      <c r="G336" t="str">
        <f t="shared" si="504"/>
        <v/>
      </c>
      <c r="L336" s="25" t="str">
        <f t="shared" si="555"/>
        <v>:</v>
      </c>
      <c r="O336" s="25" t="str">
        <f t="shared" si="556"/>
        <v>:</v>
      </c>
      <c r="Q336" s="73">
        <f t="shared" si="505"/>
        <v>0</v>
      </c>
      <c r="R336" s="73">
        <f t="shared" si="506"/>
        <v>1</v>
      </c>
      <c r="S336" s="73">
        <f t="shared" si="507"/>
        <v>1900</v>
      </c>
      <c r="U336" s="105">
        <f t="shared" si="508"/>
        <v>0</v>
      </c>
      <c r="W336" s="106">
        <f t="shared" si="509"/>
        <v>0</v>
      </c>
      <c r="X336" s="174">
        <f t="shared" si="510"/>
        <v>0</v>
      </c>
      <c r="Y336" s="105">
        <f t="shared" si="511"/>
        <v>0</v>
      </c>
      <c r="AA336" s="106">
        <f t="shared" si="512"/>
        <v>0</v>
      </c>
      <c r="AB336" s="174">
        <f t="shared" si="513"/>
        <v>0</v>
      </c>
      <c r="AC336" s="105">
        <f t="shared" si="514"/>
        <v>0</v>
      </c>
      <c r="AE336" s="106">
        <f t="shared" si="515"/>
        <v>0</v>
      </c>
      <c r="AF336" s="174">
        <f t="shared" si="516"/>
        <v>0</v>
      </c>
      <c r="AG336" s="105">
        <f t="shared" si="517"/>
        <v>0</v>
      </c>
      <c r="AI336" s="106">
        <f t="shared" si="518"/>
        <v>0</v>
      </c>
      <c r="AJ336" s="174">
        <f t="shared" si="519"/>
        <v>0</v>
      </c>
      <c r="AK336" s="105">
        <f t="shared" si="520"/>
        <v>0</v>
      </c>
      <c r="AM336" s="106">
        <f t="shared" si="521"/>
        <v>0</v>
      </c>
      <c r="AN336" s="174">
        <f t="shared" si="522"/>
        <v>0</v>
      </c>
      <c r="AO336" s="105">
        <f t="shared" si="523"/>
        <v>0</v>
      </c>
      <c r="AQ336" s="106">
        <f t="shared" si="524"/>
        <v>0</v>
      </c>
      <c r="AR336" s="174">
        <f t="shared" si="525"/>
        <v>0</v>
      </c>
      <c r="AS336" s="105">
        <f t="shared" si="526"/>
        <v>1</v>
      </c>
      <c r="AU336" s="105">
        <f t="shared" si="527"/>
        <v>1</v>
      </c>
      <c r="AW336" s="105">
        <f t="shared" si="528"/>
        <v>0</v>
      </c>
      <c r="AY336" s="105">
        <f t="shared" si="557"/>
        <v>0</v>
      </c>
      <c r="AZ336" s="106">
        <f t="shared" si="529"/>
        <v>0</v>
      </c>
      <c r="BG336" s="42" t="b">
        <f t="shared" si="530"/>
        <v>0</v>
      </c>
      <c r="BH336" s="42" t="str">
        <f t="shared" si="531"/>
        <v xml:space="preserve">  </v>
      </c>
      <c r="BJ336" s="42" t="b">
        <f t="shared" si="532"/>
        <v>0</v>
      </c>
      <c r="BK336" s="42" t="str">
        <f t="shared" si="533"/>
        <v xml:space="preserve">  </v>
      </c>
      <c r="BM336" s="42" t="b">
        <f t="shared" si="534"/>
        <v>0</v>
      </c>
      <c r="BN336" s="42" t="str">
        <f t="shared" si="535"/>
        <v xml:space="preserve">  </v>
      </c>
      <c r="BP336" s="42" t="b">
        <f t="shared" si="536"/>
        <v>0</v>
      </c>
      <c r="BQ336" s="42" t="str">
        <f t="shared" si="537"/>
        <v xml:space="preserve">  </v>
      </c>
      <c r="BS336" s="42" t="b">
        <f t="shared" si="538"/>
        <v>0</v>
      </c>
      <c r="BT336" s="47" t="str">
        <f t="shared" si="539"/>
        <v xml:space="preserve">  </v>
      </c>
      <c r="BV336" s="38" t="b">
        <f t="shared" si="540"/>
        <v>0</v>
      </c>
      <c r="BW336" s="38" t="str">
        <f t="shared" si="541"/>
        <v xml:space="preserve">  </v>
      </c>
      <c r="BY336" s="38" t="b">
        <f t="shared" si="542"/>
        <v>0</v>
      </c>
      <c r="BZ336" s="38" t="str">
        <f t="shared" si="543"/>
        <v xml:space="preserve">  </v>
      </c>
      <c r="CB336" s="38" t="b">
        <f t="shared" si="544"/>
        <v>0</v>
      </c>
      <c r="CC336" s="38" t="str">
        <f t="shared" si="545"/>
        <v xml:space="preserve">  </v>
      </c>
      <c r="CE336" s="38" t="b">
        <f t="shared" si="546"/>
        <v>0</v>
      </c>
      <c r="CF336" s="38" t="str">
        <f t="shared" si="547"/>
        <v xml:space="preserve">  </v>
      </c>
      <c r="CH336" s="38" t="b">
        <f t="shared" si="548"/>
        <v>0</v>
      </c>
      <c r="CI336" s="39" t="str">
        <f t="shared" si="549"/>
        <v xml:space="preserve">  </v>
      </c>
      <c r="CK336" s="67"/>
      <c r="CL336" s="67" t="b">
        <f t="shared" si="558"/>
        <v>0</v>
      </c>
      <c r="CM336" s="67" t="str">
        <f t="shared" si="550"/>
        <v xml:space="preserve">  </v>
      </c>
      <c r="CN336" s="67"/>
      <c r="CO336" s="67" t="b">
        <f t="shared" si="551"/>
        <v>0</v>
      </c>
      <c r="CP336" s="67" t="str">
        <f t="shared" si="552"/>
        <v xml:space="preserve">  </v>
      </c>
      <c r="CQ336" s="67"/>
      <c r="CR336" s="67" t="b">
        <f t="shared" si="559"/>
        <v>0</v>
      </c>
      <c r="CS336" s="67" t="str">
        <f t="shared" si="553"/>
        <v xml:space="preserve">  </v>
      </c>
      <c r="CT336" s="67"/>
      <c r="CU336" s="67" t="b">
        <f t="shared" si="560"/>
        <v>0</v>
      </c>
      <c r="CV336" s="68" t="str">
        <f t="shared" si="554"/>
        <v xml:space="preserve">  </v>
      </c>
      <c r="CW336" s="145">
        <f t="shared" si="561"/>
        <v>0</v>
      </c>
      <c r="CX336" s="146">
        <f t="shared" si="562"/>
        <v>0</v>
      </c>
    </row>
    <row r="337" spans="5:102">
      <c r="E337" t="str">
        <f t="shared" si="502"/>
        <v/>
      </c>
      <c r="F337" t="str">
        <f t="shared" si="503"/>
        <v/>
      </c>
      <c r="G337" t="str">
        <f t="shared" si="504"/>
        <v/>
      </c>
      <c r="L337" s="25" t="str">
        <f t="shared" si="555"/>
        <v>:</v>
      </c>
      <c r="O337" s="25" t="str">
        <f t="shared" si="556"/>
        <v>:</v>
      </c>
      <c r="Q337" s="73">
        <f t="shared" si="505"/>
        <v>0</v>
      </c>
      <c r="R337" s="73">
        <f t="shared" si="506"/>
        <v>1</v>
      </c>
      <c r="S337" s="73">
        <f t="shared" si="507"/>
        <v>1900</v>
      </c>
      <c r="U337" s="105">
        <f t="shared" si="508"/>
        <v>0</v>
      </c>
      <c r="W337" s="106">
        <f t="shared" si="509"/>
        <v>0</v>
      </c>
      <c r="X337" s="174">
        <f t="shared" si="510"/>
        <v>0</v>
      </c>
      <c r="Y337" s="105">
        <f t="shared" si="511"/>
        <v>0</v>
      </c>
      <c r="AA337" s="106">
        <f t="shared" si="512"/>
        <v>0</v>
      </c>
      <c r="AB337" s="174">
        <f t="shared" si="513"/>
        <v>0</v>
      </c>
      <c r="AC337" s="105">
        <f t="shared" si="514"/>
        <v>0</v>
      </c>
      <c r="AE337" s="106">
        <f t="shared" si="515"/>
        <v>0</v>
      </c>
      <c r="AF337" s="174">
        <f t="shared" si="516"/>
        <v>0</v>
      </c>
      <c r="AG337" s="105">
        <f t="shared" si="517"/>
        <v>0</v>
      </c>
      <c r="AI337" s="106">
        <f t="shared" si="518"/>
        <v>0</v>
      </c>
      <c r="AJ337" s="174">
        <f t="shared" si="519"/>
        <v>0</v>
      </c>
      <c r="AK337" s="105">
        <f t="shared" si="520"/>
        <v>0</v>
      </c>
      <c r="AM337" s="106">
        <f t="shared" si="521"/>
        <v>0</v>
      </c>
      <c r="AN337" s="174">
        <f t="shared" si="522"/>
        <v>0</v>
      </c>
      <c r="AO337" s="105">
        <f t="shared" si="523"/>
        <v>0</v>
      </c>
      <c r="AQ337" s="106">
        <f t="shared" si="524"/>
        <v>0</v>
      </c>
      <c r="AR337" s="174">
        <f t="shared" si="525"/>
        <v>0</v>
      </c>
      <c r="AS337" s="105">
        <f t="shared" si="526"/>
        <v>1</v>
      </c>
      <c r="AU337" s="105">
        <f t="shared" si="527"/>
        <v>1</v>
      </c>
      <c r="AW337" s="105">
        <f t="shared" si="528"/>
        <v>0</v>
      </c>
      <c r="AY337" s="105">
        <f t="shared" si="557"/>
        <v>0</v>
      </c>
      <c r="AZ337" s="106">
        <f t="shared" si="529"/>
        <v>0</v>
      </c>
      <c r="BG337" s="42" t="b">
        <f t="shared" si="530"/>
        <v>0</v>
      </c>
      <c r="BH337" s="42" t="str">
        <f t="shared" si="531"/>
        <v xml:space="preserve">  </v>
      </c>
      <c r="BJ337" s="42" t="b">
        <f t="shared" si="532"/>
        <v>0</v>
      </c>
      <c r="BK337" s="42" t="str">
        <f t="shared" si="533"/>
        <v xml:space="preserve">  </v>
      </c>
      <c r="BM337" s="42" t="b">
        <f t="shared" si="534"/>
        <v>0</v>
      </c>
      <c r="BN337" s="42" t="str">
        <f t="shared" si="535"/>
        <v xml:space="preserve">  </v>
      </c>
      <c r="BP337" s="42" t="b">
        <f t="shared" si="536"/>
        <v>0</v>
      </c>
      <c r="BQ337" s="42" t="str">
        <f t="shared" si="537"/>
        <v xml:space="preserve">  </v>
      </c>
      <c r="BS337" s="42" t="b">
        <f t="shared" si="538"/>
        <v>0</v>
      </c>
      <c r="BT337" s="47" t="str">
        <f t="shared" si="539"/>
        <v xml:space="preserve">  </v>
      </c>
      <c r="BV337" s="38" t="b">
        <f t="shared" si="540"/>
        <v>0</v>
      </c>
      <c r="BW337" s="38" t="str">
        <f t="shared" si="541"/>
        <v xml:space="preserve">  </v>
      </c>
      <c r="BY337" s="38" t="b">
        <f t="shared" si="542"/>
        <v>0</v>
      </c>
      <c r="BZ337" s="38" t="str">
        <f t="shared" si="543"/>
        <v xml:space="preserve">  </v>
      </c>
      <c r="CB337" s="38" t="b">
        <f t="shared" si="544"/>
        <v>0</v>
      </c>
      <c r="CC337" s="38" t="str">
        <f t="shared" si="545"/>
        <v xml:space="preserve">  </v>
      </c>
      <c r="CE337" s="38" t="b">
        <f t="shared" si="546"/>
        <v>0</v>
      </c>
      <c r="CF337" s="38" t="str">
        <f t="shared" si="547"/>
        <v xml:space="preserve">  </v>
      </c>
      <c r="CH337" s="38" t="b">
        <f t="shared" si="548"/>
        <v>0</v>
      </c>
      <c r="CI337" s="39" t="str">
        <f t="shared" si="549"/>
        <v xml:space="preserve">  </v>
      </c>
      <c r="CK337" s="67"/>
      <c r="CL337" s="67" t="b">
        <f t="shared" si="558"/>
        <v>0</v>
      </c>
      <c r="CM337" s="67" t="str">
        <f t="shared" si="550"/>
        <v xml:space="preserve">  </v>
      </c>
      <c r="CN337" s="67"/>
      <c r="CO337" s="67" t="b">
        <f t="shared" si="551"/>
        <v>0</v>
      </c>
      <c r="CP337" s="67" t="str">
        <f t="shared" si="552"/>
        <v xml:space="preserve">  </v>
      </c>
      <c r="CQ337" s="67"/>
      <c r="CR337" s="67" t="b">
        <f t="shared" si="559"/>
        <v>0</v>
      </c>
      <c r="CS337" s="67" t="str">
        <f t="shared" si="553"/>
        <v xml:space="preserve">  </v>
      </c>
      <c r="CT337" s="67"/>
      <c r="CU337" s="67" t="b">
        <f t="shared" si="560"/>
        <v>0</v>
      </c>
      <c r="CV337" s="68" t="str">
        <f t="shared" si="554"/>
        <v xml:space="preserve">  </v>
      </c>
      <c r="CW337" s="145">
        <f t="shared" si="561"/>
        <v>0</v>
      </c>
      <c r="CX337" s="146">
        <f t="shared" si="562"/>
        <v>0</v>
      </c>
    </row>
    <row r="338" spans="5:102">
      <c r="E338" t="str">
        <f t="shared" si="502"/>
        <v/>
      </c>
      <c r="F338" t="str">
        <f t="shared" si="503"/>
        <v/>
      </c>
      <c r="G338" t="str">
        <f t="shared" si="504"/>
        <v/>
      </c>
      <c r="L338" s="25" t="str">
        <f t="shared" si="555"/>
        <v>:</v>
      </c>
      <c r="O338" s="25" t="str">
        <f t="shared" si="556"/>
        <v>:</v>
      </c>
      <c r="Q338" s="73">
        <f t="shared" si="505"/>
        <v>0</v>
      </c>
      <c r="R338" s="73">
        <f t="shared" si="506"/>
        <v>1</v>
      </c>
      <c r="S338" s="73">
        <f t="shared" si="507"/>
        <v>1900</v>
      </c>
      <c r="U338" s="105">
        <f t="shared" si="508"/>
        <v>0</v>
      </c>
      <c r="W338" s="106">
        <f t="shared" si="509"/>
        <v>0</v>
      </c>
      <c r="X338" s="174">
        <f t="shared" si="510"/>
        <v>0</v>
      </c>
      <c r="Y338" s="105">
        <f t="shared" si="511"/>
        <v>0</v>
      </c>
      <c r="AA338" s="106">
        <f t="shared" si="512"/>
        <v>0</v>
      </c>
      <c r="AB338" s="174">
        <f t="shared" si="513"/>
        <v>0</v>
      </c>
      <c r="AC338" s="105">
        <f t="shared" si="514"/>
        <v>0</v>
      </c>
      <c r="AE338" s="106">
        <f t="shared" si="515"/>
        <v>0</v>
      </c>
      <c r="AF338" s="174">
        <f t="shared" si="516"/>
        <v>0</v>
      </c>
      <c r="AG338" s="105">
        <f t="shared" si="517"/>
        <v>0</v>
      </c>
      <c r="AI338" s="106">
        <f t="shared" si="518"/>
        <v>0</v>
      </c>
      <c r="AJ338" s="174">
        <f t="shared" si="519"/>
        <v>0</v>
      </c>
      <c r="AK338" s="105">
        <f t="shared" si="520"/>
        <v>0</v>
      </c>
      <c r="AM338" s="106">
        <f t="shared" si="521"/>
        <v>0</v>
      </c>
      <c r="AN338" s="174">
        <f t="shared" si="522"/>
        <v>0</v>
      </c>
      <c r="AO338" s="105">
        <f t="shared" si="523"/>
        <v>0</v>
      </c>
      <c r="AQ338" s="106">
        <f t="shared" si="524"/>
        <v>0</v>
      </c>
      <c r="AR338" s="174">
        <f t="shared" si="525"/>
        <v>0</v>
      </c>
      <c r="AS338" s="105">
        <f t="shared" si="526"/>
        <v>1</v>
      </c>
      <c r="AU338" s="105">
        <f t="shared" si="527"/>
        <v>1</v>
      </c>
      <c r="AW338" s="105">
        <f t="shared" si="528"/>
        <v>0</v>
      </c>
      <c r="AY338" s="105">
        <f t="shared" si="557"/>
        <v>0</v>
      </c>
      <c r="AZ338" s="106">
        <f t="shared" si="529"/>
        <v>0</v>
      </c>
      <c r="BG338" s="42" t="b">
        <f t="shared" si="530"/>
        <v>0</v>
      </c>
      <c r="BH338" s="42" t="str">
        <f t="shared" si="531"/>
        <v xml:space="preserve">  </v>
      </c>
      <c r="BJ338" s="42" t="b">
        <f t="shared" si="532"/>
        <v>0</v>
      </c>
      <c r="BK338" s="42" t="str">
        <f t="shared" si="533"/>
        <v xml:space="preserve">  </v>
      </c>
      <c r="BM338" s="42" t="b">
        <f t="shared" si="534"/>
        <v>0</v>
      </c>
      <c r="BN338" s="42" t="str">
        <f t="shared" si="535"/>
        <v xml:space="preserve">  </v>
      </c>
      <c r="BP338" s="42" t="b">
        <f t="shared" si="536"/>
        <v>0</v>
      </c>
      <c r="BQ338" s="42" t="str">
        <f t="shared" si="537"/>
        <v xml:space="preserve">  </v>
      </c>
      <c r="BS338" s="42" t="b">
        <f t="shared" si="538"/>
        <v>0</v>
      </c>
      <c r="BT338" s="47" t="str">
        <f t="shared" si="539"/>
        <v xml:space="preserve">  </v>
      </c>
      <c r="BV338" s="38" t="b">
        <f t="shared" si="540"/>
        <v>0</v>
      </c>
      <c r="BW338" s="38" t="str">
        <f t="shared" si="541"/>
        <v xml:space="preserve">  </v>
      </c>
      <c r="BY338" s="38" t="b">
        <f t="shared" si="542"/>
        <v>0</v>
      </c>
      <c r="BZ338" s="38" t="str">
        <f t="shared" si="543"/>
        <v xml:space="preserve">  </v>
      </c>
      <c r="CB338" s="38" t="b">
        <f t="shared" si="544"/>
        <v>0</v>
      </c>
      <c r="CC338" s="38" t="str">
        <f t="shared" si="545"/>
        <v xml:space="preserve">  </v>
      </c>
      <c r="CE338" s="38" t="b">
        <f t="shared" si="546"/>
        <v>0</v>
      </c>
      <c r="CF338" s="38" t="str">
        <f t="shared" si="547"/>
        <v xml:space="preserve">  </v>
      </c>
      <c r="CH338" s="38" t="b">
        <f t="shared" si="548"/>
        <v>0</v>
      </c>
      <c r="CI338" s="39" t="str">
        <f t="shared" si="549"/>
        <v xml:space="preserve">  </v>
      </c>
      <c r="CK338" s="67"/>
      <c r="CL338" s="67" t="b">
        <f t="shared" si="558"/>
        <v>0</v>
      </c>
      <c r="CM338" s="67" t="str">
        <f t="shared" si="550"/>
        <v xml:space="preserve">  </v>
      </c>
      <c r="CN338" s="67"/>
      <c r="CO338" s="67" t="b">
        <f t="shared" si="551"/>
        <v>0</v>
      </c>
      <c r="CP338" s="67" t="str">
        <f t="shared" si="552"/>
        <v xml:space="preserve">  </v>
      </c>
      <c r="CQ338" s="67"/>
      <c r="CR338" s="67" t="b">
        <f t="shared" si="559"/>
        <v>0</v>
      </c>
      <c r="CS338" s="67" t="str">
        <f t="shared" si="553"/>
        <v xml:space="preserve">  </v>
      </c>
      <c r="CT338" s="67"/>
      <c r="CU338" s="67" t="b">
        <f t="shared" si="560"/>
        <v>0</v>
      </c>
      <c r="CV338" s="68" t="str">
        <f t="shared" si="554"/>
        <v xml:space="preserve">  </v>
      </c>
      <c r="CW338" s="145">
        <f t="shared" si="561"/>
        <v>0</v>
      </c>
      <c r="CX338" s="146">
        <f t="shared" si="562"/>
        <v>0</v>
      </c>
    </row>
    <row r="339" spans="5:102">
      <c r="E339" t="str">
        <f t="shared" si="502"/>
        <v/>
      </c>
      <c r="F339" t="str">
        <f t="shared" si="503"/>
        <v/>
      </c>
      <c r="G339" t="str">
        <f t="shared" si="504"/>
        <v/>
      </c>
      <c r="L339" s="25" t="str">
        <f t="shared" si="555"/>
        <v>:</v>
      </c>
      <c r="O339" s="25" t="str">
        <f t="shared" si="556"/>
        <v>:</v>
      </c>
      <c r="Q339" s="73">
        <f t="shared" si="505"/>
        <v>0</v>
      </c>
      <c r="R339" s="73">
        <f t="shared" si="506"/>
        <v>1</v>
      </c>
      <c r="S339" s="73">
        <f t="shared" si="507"/>
        <v>1900</v>
      </c>
      <c r="U339" s="105">
        <f t="shared" si="508"/>
        <v>0</v>
      </c>
      <c r="W339" s="106">
        <f t="shared" si="509"/>
        <v>0</v>
      </c>
      <c r="X339" s="174">
        <f t="shared" si="510"/>
        <v>0</v>
      </c>
      <c r="Y339" s="105">
        <f t="shared" si="511"/>
        <v>0</v>
      </c>
      <c r="AA339" s="106">
        <f t="shared" si="512"/>
        <v>0</v>
      </c>
      <c r="AB339" s="174">
        <f t="shared" si="513"/>
        <v>0</v>
      </c>
      <c r="AC339" s="105">
        <f t="shared" si="514"/>
        <v>0</v>
      </c>
      <c r="AE339" s="106">
        <f t="shared" si="515"/>
        <v>0</v>
      </c>
      <c r="AF339" s="174">
        <f t="shared" si="516"/>
        <v>0</v>
      </c>
      <c r="AG339" s="105">
        <f t="shared" si="517"/>
        <v>0</v>
      </c>
      <c r="AI339" s="106">
        <f t="shared" si="518"/>
        <v>0</v>
      </c>
      <c r="AJ339" s="174">
        <f t="shared" si="519"/>
        <v>0</v>
      </c>
      <c r="AK339" s="105">
        <f t="shared" si="520"/>
        <v>0</v>
      </c>
      <c r="AM339" s="106">
        <f t="shared" si="521"/>
        <v>0</v>
      </c>
      <c r="AN339" s="174">
        <f t="shared" si="522"/>
        <v>0</v>
      </c>
      <c r="AO339" s="105">
        <f t="shared" si="523"/>
        <v>0</v>
      </c>
      <c r="AQ339" s="106">
        <f t="shared" si="524"/>
        <v>0</v>
      </c>
      <c r="AR339" s="174">
        <f t="shared" si="525"/>
        <v>0</v>
      </c>
      <c r="AS339" s="105">
        <f t="shared" si="526"/>
        <v>1</v>
      </c>
      <c r="AU339" s="105">
        <f t="shared" si="527"/>
        <v>1</v>
      </c>
      <c r="AW339" s="105">
        <f t="shared" si="528"/>
        <v>0</v>
      </c>
      <c r="AY339" s="105">
        <f t="shared" si="557"/>
        <v>0</v>
      </c>
      <c r="AZ339" s="106">
        <f t="shared" si="529"/>
        <v>0</v>
      </c>
      <c r="BG339" s="42" t="b">
        <f t="shared" si="530"/>
        <v>0</v>
      </c>
      <c r="BH339" s="42" t="str">
        <f t="shared" si="531"/>
        <v xml:space="preserve">  </v>
      </c>
      <c r="BJ339" s="42" t="b">
        <f t="shared" si="532"/>
        <v>0</v>
      </c>
      <c r="BK339" s="42" t="str">
        <f t="shared" si="533"/>
        <v xml:space="preserve">  </v>
      </c>
      <c r="BM339" s="42" t="b">
        <f t="shared" si="534"/>
        <v>0</v>
      </c>
      <c r="BN339" s="42" t="str">
        <f t="shared" si="535"/>
        <v xml:space="preserve">  </v>
      </c>
      <c r="BP339" s="42" t="b">
        <f t="shared" si="536"/>
        <v>0</v>
      </c>
      <c r="BQ339" s="42" t="str">
        <f t="shared" si="537"/>
        <v xml:space="preserve">  </v>
      </c>
      <c r="BS339" s="42" t="b">
        <f t="shared" si="538"/>
        <v>0</v>
      </c>
      <c r="BT339" s="47" t="str">
        <f t="shared" si="539"/>
        <v xml:space="preserve">  </v>
      </c>
      <c r="BV339" s="38" t="b">
        <f t="shared" si="540"/>
        <v>0</v>
      </c>
      <c r="BW339" s="38" t="str">
        <f t="shared" si="541"/>
        <v xml:space="preserve">  </v>
      </c>
      <c r="BY339" s="38" t="b">
        <f t="shared" si="542"/>
        <v>0</v>
      </c>
      <c r="BZ339" s="38" t="str">
        <f t="shared" si="543"/>
        <v xml:space="preserve">  </v>
      </c>
      <c r="CB339" s="38" t="b">
        <f t="shared" si="544"/>
        <v>0</v>
      </c>
      <c r="CC339" s="38" t="str">
        <f t="shared" si="545"/>
        <v xml:space="preserve">  </v>
      </c>
      <c r="CE339" s="38" t="b">
        <f t="shared" si="546"/>
        <v>0</v>
      </c>
      <c r="CF339" s="38" t="str">
        <f t="shared" si="547"/>
        <v xml:space="preserve">  </v>
      </c>
      <c r="CH339" s="38" t="b">
        <f t="shared" si="548"/>
        <v>0</v>
      </c>
      <c r="CI339" s="39" t="str">
        <f t="shared" si="549"/>
        <v xml:space="preserve">  </v>
      </c>
      <c r="CK339" s="67"/>
      <c r="CL339" s="67" t="b">
        <f t="shared" si="558"/>
        <v>0</v>
      </c>
      <c r="CM339" s="67" t="str">
        <f t="shared" si="550"/>
        <v xml:space="preserve">  </v>
      </c>
      <c r="CN339" s="67"/>
      <c r="CO339" s="67" t="b">
        <f t="shared" si="551"/>
        <v>0</v>
      </c>
      <c r="CP339" s="67" t="str">
        <f t="shared" si="552"/>
        <v xml:space="preserve">  </v>
      </c>
      <c r="CQ339" s="67"/>
      <c r="CR339" s="67" t="b">
        <f t="shared" si="559"/>
        <v>0</v>
      </c>
      <c r="CS339" s="67" t="str">
        <f t="shared" si="553"/>
        <v xml:space="preserve">  </v>
      </c>
      <c r="CT339" s="67"/>
      <c r="CU339" s="67" t="b">
        <f t="shared" si="560"/>
        <v>0</v>
      </c>
      <c r="CV339" s="68" t="str">
        <f t="shared" si="554"/>
        <v xml:space="preserve">  </v>
      </c>
      <c r="CW339" s="145">
        <f t="shared" si="561"/>
        <v>0</v>
      </c>
      <c r="CX339" s="146">
        <f t="shared" si="562"/>
        <v>0</v>
      </c>
    </row>
    <row r="340" spans="5:102">
      <c r="E340" t="str">
        <f t="shared" si="502"/>
        <v/>
      </c>
      <c r="F340" t="str">
        <f t="shared" si="503"/>
        <v/>
      </c>
      <c r="G340" t="str">
        <f t="shared" si="504"/>
        <v/>
      </c>
      <c r="L340" s="25" t="str">
        <f t="shared" si="555"/>
        <v>:</v>
      </c>
      <c r="O340" s="25" t="str">
        <f t="shared" si="556"/>
        <v>:</v>
      </c>
      <c r="Q340" s="73">
        <f t="shared" si="505"/>
        <v>0</v>
      </c>
      <c r="R340" s="73">
        <f t="shared" si="506"/>
        <v>1</v>
      </c>
      <c r="S340" s="73">
        <f t="shared" si="507"/>
        <v>1900</v>
      </c>
      <c r="U340" s="105">
        <f t="shared" si="508"/>
        <v>0</v>
      </c>
      <c r="W340" s="106">
        <f t="shared" si="509"/>
        <v>0</v>
      </c>
      <c r="X340" s="174">
        <f t="shared" si="510"/>
        <v>0</v>
      </c>
      <c r="Y340" s="105">
        <f t="shared" si="511"/>
        <v>0</v>
      </c>
      <c r="AA340" s="106">
        <f t="shared" si="512"/>
        <v>0</v>
      </c>
      <c r="AB340" s="174">
        <f t="shared" si="513"/>
        <v>0</v>
      </c>
      <c r="AC340" s="105">
        <f t="shared" si="514"/>
        <v>0</v>
      </c>
      <c r="AE340" s="106">
        <f t="shared" si="515"/>
        <v>0</v>
      </c>
      <c r="AF340" s="174">
        <f t="shared" si="516"/>
        <v>0</v>
      </c>
      <c r="AG340" s="105">
        <f t="shared" si="517"/>
        <v>0</v>
      </c>
      <c r="AI340" s="106">
        <f t="shared" si="518"/>
        <v>0</v>
      </c>
      <c r="AJ340" s="174">
        <f t="shared" si="519"/>
        <v>0</v>
      </c>
      <c r="AK340" s="105">
        <f t="shared" si="520"/>
        <v>0</v>
      </c>
      <c r="AM340" s="106">
        <f t="shared" si="521"/>
        <v>0</v>
      </c>
      <c r="AN340" s="174">
        <f t="shared" si="522"/>
        <v>0</v>
      </c>
      <c r="AO340" s="105">
        <f t="shared" si="523"/>
        <v>0</v>
      </c>
      <c r="AQ340" s="106">
        <f t="shared" si="524"/>
        <v>0</v>
      </c>
      <c r="AR340" s="174">
        <f t="shared" si="525"/>
        <v>0</v>
      </c>
      <c r="AS340" s="105">
        <f t="shared" si="526"/>
        <v>1</v>
      </c>
      <c r="AU340" s="105">
        <f t="shared" si="527"/>
        <v>1</v>
      </c>
      <c r="AW340" s="105">
        <f t="shared" si="528"/>
        <v>0</v>
      </c>
      <c r="AY340" s="105">
        <f t="shared" si="557"/>
        <v>0</v>
      </c>
      <c r="AZ340" s="106">
        <f t="shared" si="529"/>
        <v>0</v>
      </c>
      <c r="BG340" s="42" t="b">
        <f t="shared" si="530"/>
        <v>0</v>
      </c>
      <c r="BH340" s="42" t="str">
        <f t="shared" si="531"/>
        <v xml:space="preserve">  </v>
      </c>
      <c r="BJ340" s="42" t="b">
        <f t="shared" si="532"/>
        <v>0</v>
      </c>
      <c r="BK340" s="42" t="str">
        <f t="shared" si="533"/>
        <v xml:space="preserve">  </v>
      </c>
      <c r="BM340" s="42" t="b">
        <f t="shared" si="534"/>
        <v>0</v>
      </c>
      <c r="BN340" s="42" t="str">
        <f t="shared" si="535"/>
        <v xml:space="preserve">  </v>
      </c>
      <c r="BP340" s="42" t="b">
        <f t="shared" si="536"/>
        <v>0</v>
      </c>
      <c r="BQ340" s="42" t="str">
        <f t="shared" si="537"/>
        <v xml:space="preserve">  </v>
      </c>
      <c r="BS340" s="42" t="b">
        <f t="shared" si="538"/>
        <v>0</v>
      </c>
      <c r="BT340" s="47" t="str">
        <f t="shared" si="539"/>
        <v xml:space="preserve">  </v>
      </c>
      <c r="BV340" s="38" t="b">
        <f t="shared" si="540"/>
        <v>0</v>
      </c>
      <c r="BW340" s="38" t="str">
        <f t="shared" si="541"/>
        <v xml:space="preserve">  </v>
      </c>
      <c r="BY340" s="38" t="b">
        <f t="shared" si="542"/>
        <v>0</v>
      </c>
      <c r="BZ340" s="38" t="str">
        <f t="shared" si="543"/>
        <v xml:space="preserve">  </v>
      </c>
      <c r="CB340" s="38" t="b">
        <f t="shared" si="544"/>
        <v>0</v>
      </c>
      <c r="CC340" s="38" t="str">
        <f t="shared" si="545"/>
        <v xml:space="preserve">  </v>
      </c>
      <c r="CE340" s="38" t="b">
        <f t="shared" si="546"/>
        <v>0</v>
      </c>
      <c r="CF340" s="38" t="str">
        <f t="shared" si="547"/>
        <v xml:space="preserve">  </v>
      </c>
      <c r="CH340" s="38" t="b">
        <f t="shared" si="548"/>
        <v>0</v>
      </c>
      <c r="CI340" s="39" t="str">
        <f t="shared" si="549"/>
        <v xml:space="preserve">  </v>
      </c>
      <c r="CK340" s="67"/>
      <c r="CL340" s="67" t="b">
        <f t="shared" si="558"/>
        <v>0</v>
      </c>
      <c r="CM340" s="67" t="str">
        <f t="shared" si="550"/>
        <v xml:space="preserve">  </v>
      </c>
      <c r="CN340" s="67"/>
      <c r="CO340" s="67" t="b">
        <f t="shared" si="551"/>
        <v>0</v>
      </c>
      <c r="CP340" s="67" t="str">
        <f t="shared" si="552"/>
        <v xml:space="preserve">  </v>
      </c>
      <c r="CQ340" s="67"/>
      <c r="CR340" s="67" t="b">
        <f t="shared" si="559"/>
        <v>0</v>
      </c>
      <c r="CS340" s="67" t="str">
        <f t="shared" si="553"/>
        <v xml:space="preserve">  </v>
      </c>
      <c r="CT340" s="67"/>
      <c r="CU340" s="67" t="b">
        <f t="shared" si="560"/>
        <v>0</v>
      </c>
      <c r="CV340" s="68" t="str">
        <f t="shared" si="554"/>
        <v xml:space="preserve">  </v>
      </c>
      <c r="CW340" s="145">
        <f t="shared" si="561"/>
        <v>0</v>
      </c>
      <c r="CX340" s="146">
        <f t="shared" si="562"/>
        <v>0</v>
      </c>
    </row>
    <row r="341" spans="5:102">
      <c r="E341" t="str">
        <f t="shared" si="502"/>
        <v/>
      </c>
      <c r="F341" t="str">
        <f t="shared" si="503"/>
        <v/>
      </c>
      <c r="G341" t="str">
        <f t="shared" si="504"/>
        <v/>
      </c>
      <c r="L341" s="25" t="str">
        <f t="shared" si="555"/>
        <v>:</v>
      </c>
      <c r="O341" s="25" t="str">
        <f t="shared" si="556"/>
        <v>:</v>
      </c>
      <c r="Q341" s="73">
        <f t="shared" si="505"/>
        <v>0</v>
      </c>
      <c r="R341" s="73">
        <f t="shared" si="506"/>
        <v>1</v>
      </c>
      <c r="S341" s="73">
        <f t="shared" si="507"/>
        <v>1900</v>
      </c>
      <c r="U341" s="105">
        <f t="shared" si="508"/>
        <v>0</v>
      </c>
      <c r="W341" s="106">
        <f t="shared" si="509"/>
        <v>0</v>
      </c>
      <c r="X341" s="174">
        <f t="shared" si="510"/>
        <v>0</v>
      </c>
      <c r="Y341" s="105">
        <f t="shared" si="511"/>
        <v>0</v>
      </c>
      <c r="AA341" s="106">
        <f t="shared" si="512"/>
        <v>0</v>
      </c>
      <c r="AB341" s="174">
        <f t="shared" si="513"/>
        <v>0</v>
      </c>
      <c r="AC341" s="105">
        <f t="shared" si="514"/>
        <v>0</v>
      </c>
      <c r="AE341" s="106">
        <f t="shared" si="515"/>
        <v>0</v>
      </c>
      <c r="AF341" s="174">
        <f t="shared" si="516"/>
        <v>0</v>
      </c>
      <c r="AG341" s="105">
        <f t="shared" si="517"/>
        <v>0</v>
      </c>
      <c r="AI341" s="106">
        <f t="shared" si="518"/>
        <v>0</v>
      </c>
      <c r="AJ341" s="174">
        <f t="shared" si="519"/>
        <v>0</v>
      </c>
      <c r="AK341" s="105">
        <f t="shared" si="520"/>
        <v>0</v>
      </c>
      <c r="AM341" s="106">
        <f t="shared" si="521"/>
        <v>0</v>
      </c>
      <c r="AN341" s="174">
        <f t="shared" si="522"/>
        <v>0</v>
      </c>
      <c r="AO341" s="105">
        <f t="shared" si="523"/>
        <v>0</v>
      </c>
      <c r="AQ341" s="106">
        <f t="shared" si="524"/>
        <v>0</v>
      </c>
      <c r="AR341" s="174">
        <f t="shared" si="525"/>
        <v>0</v>
      </c>
      <c r="AS341" s="105">
        <f t="shared" si="526"/>
        <v>1</v>
      </c>
      <c r="AU341" s="105">
        <f t="shared" si="527"/>
        <v>1</v>
      </c>
      <c r="AW341" s="105">
        <f t="shared" si="528"/>
        <v>0</v>
      </c>
      <c r="AY341" s="105">
        <f t="shared" si="557"/>
        <v>0</v>
      </c>
      <c r="AZ341" s="106">
        <f t="shared" si="529"/>
        <v>0</v>
      </c>
      <c r="BG341" s="42" t="b">
        <f t="shared" si="530"/>
        <v>0</v>
      </c>
      <c r="BH341" s="42" t="str">
        <f t="shared" si="531"/>
        <v xml:space="preserve">  </v>
      </c>
      <c r="BJ341" s="42" t="b">
        <f t="shared" si="532"/>
        <v>0</v>
      </c>
      <c r="BK341" s="42" t="str">
        <f t="shared" si="533"/>
        <v xml:space="preserve">  </v>
      </c>
      <c r="BM341" s="42" t="b">
        <f t="shared" si="534"/>
        <v>0</v>
      </c>
      <c r="BN341" s="42" t="str">
        <f t="shared" si="535"/>
        <v xml:space="preserve">  </v>
      </c>
      <c r="BP341" s="42" t="b">
        <f t="shared" si="536"/>
        <v>0</v>
      </c>
      <c r="BQ341" s="42" t="str">
        <f t="shared" si="537"/>
        <v xml:space="preserve">  </v>
      </c>
      <c r="BS341" s="42" t="b">
        <f t="shared" si="538"/>
        <v>0</v>
      </c>
      <c r="BT341" s="47" t="str">
        <f t="shared" si="539"/>
        <v xml:space="preserve">  </v>
      </c>
      <c r="BV341" s="38" t="b">
        <f t="shared" si="540"/>
        <v>0</v>
      </c>
      <c r="BW341" s="38" t="str">
        <f t="shared" si="541"/>
        <v xml:space="preserve">  </v>
      </c>
      <c r="BY341" s="38" t="b">
        <f t="shared" si="542"/>
        <v>0</v>
      </c>
      <c r="BZ341" s="38" t="str">
        <f t="shared" si="543"/>
        <v xml:space="preserve">  </v>
      </c>
      <c r="CB341" s="38" t="b">
        <f t="shared" si="544"/>
        <v>0</v>
      </c>
      <c r="CC341" s="38" t="str">
        <f t="shared" si="545"/>
        <v xml:space="preserve">  </v>
      </c>
      <c r="CE341" s="38" t="b">
        <f t="shared" si="546"/>
        <v>0</v>
      </c>
      <c r="CF341" s="38" t="str">
        <f t="shared" si="547"/>
        <v xml:space="preserve">  </v>
      </c>
      <c r="CH341" s="38" t="b">
        <f t="shared" si="548"/>
        <v>0</v>
      </c>
      <c r="CI341" s="39" t="str">
        <f t="shared" si="549"/>
        <v xml:space="preserve">  </v>
      </c>
      <c r="CK341" s="67"/>
      <c r="CL341" s="67" t="b">
        <f t="shared" si="558"/>
        <v>0</v>
      </c>
      <c r="CM341" s="67" t="str">
        <f t="shared" si="550"/>
        <v xml:space="preserve">  </v>
      </c>
      <c r="CN341" s="67"/>
      <c r="CO341" s="67" t="b">
        <f t="shared" si="551"/>
        <v>0</v>
      </c>
      <c r="CP341" s="67" t="str">
        <f t="shared" si="552"/>
        <v xml:space="preserve">  </v>
      </c>
      <c r="CQ341" s="67"/>
      <c r="CR341" s="67" t="b">
        <f t="shared" si="559"/>
        <v>0</v>
      </c>
      <c r="CS341" s="67" t="str">
        <f t="shared" si="553"/>
        <v xml:space="preserve">  </v>
      </c>
      <c r="CT341" s="67"/>
      <c r="CU341" s="67" t="b">
        <f t="shared" si="560"/>
        <v>0</v>
      </c>
      <c r="CV341" s="68" t="str">
        <f t="shared" si="554"/>
        <v xml:space="preserve">  </v>
      </c>
      <c r="CW341" s="145">
        <f t="shared" si="561"/>
        <v>0</v>
      </c>
      <c r="CX341" s="146">
        <f t="shared" si="562"/>
        <v>0</v>
      </c>
    </row>
    <row r="342" spans="5:102">
      <c r="E342" t="str">
        <f t="shared" si="502"/>
        <v/>
      </c>
      <c r="F342" t="str">
        <f t="shared" si="503"/>
        <v/>
      </c>
      <c r="G342" t="str">
        <f t="shared" si="504"/>
        <v/>
      </c>
      <c r="L342" s="25" t="str">
        <f t="shared" si="555"/>
        <v>:</v>
      </c>
      <c r="O342" s="25" t="str">
        <f t="shared" si="556"/>
        <v>:</v>
      </c>
      <c r="Q342" s="73">
        <f t="shared" si="505"/>
        <v>0</v>
      </c>
      <c r="R342" s="73">
        <f t="shared" si="506"/>
        <v>1</v>
      </c>
      <c r="S342" s="73">
        <f t="shared" si="507"/>
        <v>1900</v>
      </c>
      <c r="U342" s="105">
        <f t="shared" si="508"/>
        <v>0</v>
      </c>
      <c r="W342" s="106">
        <f t="shared" si="509"/>
        <v>0</v>
      </c>
      <c r="X342" s="174">
        <f t="shared" si="510"/>
        <v>0</v>
      </c>
      <c r="Y342" s="105">
        <f t="shared" si="511"/>
        <v>0</v>
      </c>
      <c r="AA342" s="106">
        <f t="shared" si="512"/>
        <v>0</v>
      </c>
      <c r="AB342" s="174">
        <f t="shared" si="513"/>
        <v>0</v>
      </c>
      <c r="AC342" s="105">
        <f t="shared" si="514"/>
        <v>0</v>
      </c>
      <c r="AE342" s="106">
        <f t="shared" si="515"/>
        <v>0</v>
      </c>
      <c r="AF342" s="174">
        <f t="shared" si="516"/>
        <v>0</v>
      </c>
      <c r="AG342" s="105">
        <f t="shared" si="517"/>
        <v>0</v>
      </c>
      <c r="AI342" s="106">
        <f t="shared" si="518"/>
        <v>0</v>
      </c>
      <c r="AJ342" s="174">
        <f t="shared" si="519"/>
        <v>0</v>
      </c>
      <c r="AK342" s="105">
        <f t="shared" si="520"/>
        <v>0</v>
      </c>
      <c r="AM342" s="106">
        <f t="shared" si="521"/>
        <v>0</v>
      </c>
      <c r="AN342" s="174">
        <f t="shared" si="522"/>
        <v>0</v>
      </c>
      <c r="AO342" s="105">
        <f t="shared" si="523"/>
        <v>0</v>
      </c>
      <c r="AQ342" s="106">
        <f t="shared" si="524"/>
        <v>0</v>
      </c>
      <c r="AR342" s="174">
        <f t="shared" si="525"/>
        <v>0</v>
      </c>
      <c r="AS342" s="105">
        <f t="shared" si="526"/>
        <v>1</v>
      </c>
      <c r="AU342" s="105">
        <f t="shared" si="527"/>
        <v>1</v>
      </c>
      <c r="AW342" s="105">
        <f t="shared" si="528"/>
        <v>0</v>
      </c>
      <c r="AY342" s="105">
        <f t="shared" si="557"/>
        <v>0</v>
      </c>
      <c r="AZ342" s="106">
        <f t="shared" si="529"/>
        <v>0</v>
      </c>
      <c r="BG342" s="42" t="b">
        <f t="shared" si="530"/>
        <v>0</v>
      </c>
      <c r="BH342" s="42" t="str">
        <f t="shared" si="531"/>
        <v xml:space="preserve">  </v>
      </c>
      <c r="BJ342" s="42" t="b">
        <f t="shared" si="532"/>
        <v>0</v>
      </c>
      <c r="BK342" s="42" t="str">
        <f t="shared" si="533"/>
        <v xml:space="preserve">  </v>
      </c>
      <c r="BM342" s="42" t="b">
        <f t="shared" si="534"/>
        <v>0</v>
      </c>
      <c r="BN342" s="42" t="str">
        <f t="shared" si="535"/>
        <v xml:space="preserve">  </v>
      </c>
      <c r="BP342" s="42" t="b">
        <f t="shared" si="536"/>
        <v>0</v>
      </c>
      <c r="BQ342" s="42" t="str">
        <f t="shared" si="537"/>
        <v xml:space="preserve">  </v>
      </c>
      <c r="BS342" s="42" t="b">
        <f t="shared" si="538"/>
        <v>0</v>
      </c>
      <c r="BT342" s="47" t="str">
        <f t="shared" si="539"/>
        <v xml:space="preserve">  </v>
      </c>
      <c r="BV342" s="38" t="b">
        <f t="shared" si="540"/>
        <v>0</v>
      </c>
      <c r="BW342" s="38" t="str">
        <f t="shared" si="541"/>
        <v xml:space="preserve">  </v>
      </c>
      <c r="BY342" s="38" t="b">
        <f t="shared" si="542"/>
        <v>0</v>
      </c>
      <c r="BZ342" s="38" t="str">
        <f t="shared" si="543"/>
        <v xml:space="preserve">  </v>
      </c>
      <c r="CB342" s="38" t="b">
        <f t="shared" si="544"/>
        <v>0</v>
      </c>
      <c r="CC342" s="38" t="str">
        <f t="shared" si="545"/>
        <v xml:space="preserve">  </v>
      </c>
      <c r="CE342" s="38" t="b">
        <f t="shared" si="546"/>
        <v>0</v>
      </c>
      <c r="CF342" s="38" t="str">
        <f t="shared" si="547"/>
        <v xml:space="preserve">  </v>
      </c>
      <c r="CH342" s="38" t="b">
        <f t="shared" si="548"/>
        <v>0</v>
      </c>
      <c r="CI342" s="39" t="str">
        <f t="shared" si="549"/>
        <v xml:space="preserve">  </v>
      </c>
      <c r="CK342" s="67"/>
      <c r="CL342" s="67" t="b">
        <f t="shared" si="558"/>
        <v>0</v>
      </c>
      <c r="CM342" s="67" t="str">
        <f t="shared" si="550"/>
        <v xml:space="preserve">  </v>
      </c>
      <c r="CN342" s="67"/>
      <c r="CO342" s="67" t="b">
        <f t="shared" si="551"/>
        <v>0</v>
      </c>
      <c r="CP342" s="67" t="str">
        <f t="shared" si="552"/>
        <v xml:space="preserve">  </v>
      </c>
      <c r="CQ342" s="67"/>
      <c r="CR342" s="67" t="b">
        <f t="shared" si="559"/>
        <v>0</v>
      </c>
      <c r="CS342" s="67" t="str">
        <f t="shared" si="553"/>
        <v xml:space="preserve">  </v>
      </c>
      <c r="CT342" s="67"/>
      <c r="CU342" s="67" t="b">
        <f t="shared" si="560"/>
        <v>0</v>
      </c>
      <c r="CV342" s="68" t="str">
        <f t="shared" si="554"/>
        <v xml:space="preserve">  </v>
      </c>
      <c r="CW342" s="145">
        <f t="shared" si="561"/>
        <v>0</v>
      </c>
      <c r="CX342" s="146">
        <f t="shared" si="562"/>
        <v>0</v>
      </c>
    </row>
    <row r="343" spans="5:102">
      <c r="E343" t="str">
        <f t="shared" si="502"/>
        <v/>
      </c>
      <c r="F343" t="str">
        <f t="shared" si="503"/>
        <v/>
      </c>
      <c r="G343" t="str">
        <f t="shared" si="504"/>
        <v/>
      </c>
      <c r="L343" s="25" t="str">
        <f t="shared" si="555"/>
        <v>:</v>
      </c>
      <c r="O343" s="25" t="str">
        <f t="shared" si="556"/>
        <v>:</v>
      </c>
      <c r="Q343" s="73">
        <f t="shared" si="505"/>
        <v>0</v>
      </c>
      <c r="R343" s="73">
        <f t="shared" si="506"/>
        <v>1</v>
      </c>
      <c r="S343" s="73">
        <f t="shared" si="507"/>
        <v>1900</v>
      </c>
      <c r="U343" s="105">
        <f t="shared" si="508"/>
        <v>0</v>
      </c>
      <c r="W343" s="106">
        <f t="shared" si="509"/>
        <v>0</v>
      </c>
      <c r="X343" s="174">
        <f t="shared" si="510"/>
        <v>0</v>
      </c>
      <c r="Y343" s="105">
        <f t="shared" si="511"/>
        <v>0</v>
      </c>
      <c r="AA343" s="106">
        <f t="shared" si="512"/>
        <v>0</v>
      </c>
      <c r="AB343" s="174">
        <f t="shared" si="513"/>
        <v>0</v>
      </c>
      <c r="AC343" s="105">
        <f t="shared" si="514"/>
        <v>0</v>
      </c>
      <c r="AE343" s="106">
        <f t="shared" si="515"/>
        <v>0</v>
      </c>
      <c r="AF343" s="174">
        <f t="shared" si="516"/>
        <v>0</v>
      </c>
      <c r="AG343" s="105">
        <f t="shared" si="517"/>
        <v>0</v>
      </c>
      <c r="AI343" s="106">
        <f t="shared" si="518"/>
        <v>0</v>
      </c>
      <c r="AJ343" s="174">
        <f t="shared" si="519"/>
        <v>0</v>
      </c>
      <c r="AK343" s="105">
        <f t="shared" si="520"/>
        <v>0</v>
      </c>
      <c r="AM343" s="106">
        <f t="shared" si="521"/>
        <v>0</v>
      </c>
      <c r="AN343" s="174">
        <f t="shared" si="522"/>
        <v>0</v>
      </c>
      <c r="AO343" s="105">
        <f t="shared" si="523"/>
        <v>0</v>
      </c>
      <c r="AQ343" s="106">
        <f t="shared" si="524"/>
        <v>0</v>
      </c>
      <c r="AR343" s="174">
        <f t="shared" si="525"/>
        <v>0</v>
      </c>
      <c r="AS343" s="105">
        <f t="shared" si="526"/>
        <v>1</v>
      </c>
      <c r="AU343" s="105">
        <f t="shared" si="527"/>
        <v>1</v>
      </c>
      <c r="AW343" s="105">
        <f t="shared" si="528"/>
        <v>0</v>
      </c>
      <c r="AY343" s="105">
        <f t="shared" si="557"/>
        <v>0</v>
      </c>
      <c r="AZ343" s="106">
        <f t="shared" si="529"/>
        <v>0</v>
      </c>
      <c r="BG343" s="42" t="b">
        <f t="shared" si="530"/>
        <v>0</v>
      </c>
      <c r="BH343" s="42" t="str">
        <f t="shared" si="531"/>
        <v xml:space="preserve">  </v>
      </c>
      <c r="BJ343" s="42" t="b">
        <f t="shared" si="532"/>
        <v>0</v>
      </c>
      <c r="BK343" s="42" t="str">
        <f t="shared" si="533"/>
        <v xml:space="preserve">  </v>
      </c>
      <c r="BM343" s="42" t="b">
        <f t="shared" si="534"/>
        <v>0</v>
      </c>
      <c r="BN343" s="42" t="str">
        <f t="shared" si="535"/>
        <v xml:space="preserve">  </v>
      </c>
      <c r="BP343" s="42" t="b">
        <f t="shared" si="536"/>
        <v>0</v>
      </c>
      <c r="BQ343" s="42" t="str">
        <f t="shared" si="537"/>
        <v xml:space="preserve">  </v>
      </c>
      <c r="BS343" s="42" t="b">
        <f t="shared" si="538"/>
        <v>0</v>
      </c>
      <c r="BT343" s="47" t="str">
        <f t="shared" si="539"/>
        <v xml:space="preserve">  </v>
      </c>
      <c r="BV343" s="38" t="b">
        <f t="shared" si="540"/>
        <v>0</v>
      </c>
      <c r="BW343" s="38" t="str">
        <f t="shared" si="541"/>
        <v xml:space="preserve">  </v>
      </c>
      <c r="BY343" s="38" t="b">
        <f t="shared" si="542"/>
        <v>0</v>
      </c>
      <c r="BZ343" s="38" t="str">
        <f t="shared" si="543"/>
        <v xml:space="preserve">  </v>
      </c>
      <c r="CB343" s="38" t="b">
        <f t="shared" si="544"/>
        <v>0</v>
      </c>
      <c r="CC343" s="38" t="str">
        <f t="shared" si="545"/>
        <v xml:space="preserve">  </v>
      </c>
      <c r="CE343" s="38" t="b">
        <f t="shared" si="546"/>
        <v>0</v>
      </c>
      <c r="CF343" s="38" t="str">
        <f t="shared" si="547"/>
        <v xml:space="preserve">  </v>
      </c>
      <c r="CH343" s="38" t="b">
        <f t="shared" si="548"/>
        <v>0</v>
      </c>
      <c r="CI343" s="39" t="str">
        <f t="shared" si="549"/>
        <v xml:space="preserve">  </v>
      </c>
      <c r="CK343" s="67"/>
      <c r="CL343" s="67" t="b">
        <f t="shared" si="558"/>
        <v>0</v>
      </c>
      <c r="CM343" s="67" t="str">
        <f t="shared" si="550"/>
        <v xml:space="preserve">  </v>
      </c>
      <c r="CN343" s="67"/>
      <c r="CO343" s="67" t="b">
        <f t="shared" si="551"/>
        <v>0</v>
      </c>
      <c r="CP343" s="67" t="str">
        <f t="shared" si="552"/>
        <v xml:space="preserve">  </v>
      </c>
      <c r="CQ343" s="67"/>
      <c r="CR343" s="67" t="b">
        <f t="shared" si="559"/>
        <v>0</v>
      </c>
      <c r="CS343" s="67" t="str">
        <f t="shared" si="553"/>
        <v xml:space="preserve">  </v>
      </c>
      <c r="CT343" s="67"/>
      <c r="CU343" s="67" t="b">
        <f t="shared" si="560"/>
        <v>0</v>
      </c>
      <c r="CV343" s="68" t="str">
        <f t="shared" si="554"/>
        <v xml:space="preserve">  </v>
      </c>
      <c r="CW343" s="145">
        <f t="shared" si="561"/>
        <v>0</v>
      </c>
      <c r="CX343" s="146">
        <f t="shared" si="562"/>
        <v>0</v>
      </c>
    </row>
    <row r="344" spans="5:102">
      <c r="E344" t="str">
        <f t="shared" si="502"/>
        <v/>
      </c>
      <c r="F344" t="str">
        <f t="shared" si="503"/>
        <v/>
      </c>
      <c r="G344" t="str">
        <f t="shared" si="504"/>
        <v/>
      </c>
      <c r="L344" s="25" t="str">
        <f t="shared" si="555"/>
        <v>:</v>
      </c>
      <c r="O344" s="25" t="str">
        <f t="shared" si="556"/>
        <v>:</v>
      </c>
      <c r="Q344" s="73">
        <f t="shared" si="505"/>
        <v>0</v>
      </c>
      <c r="R344" s="73">
        <f t="shared" si="506"/>
        <v>1</v>
      </c>
      <c r="S344" s="73">
        <f t="shared" si="507"/>
        <v>1900</v>
      </c>
      <c r="U344" s="105">
        <f t="shared" si="508"/>
        <v>0</v>
      </c>
      <c r="W344" s="106">
        <f t="shared" si="509"/>
        <v>0</v>
      </c>
      <c r="X344" s="174">
        <f t="shared" si="510"/>
        <v>0</v>
      </c>
      <c r="Y344" s="105">
        <f t="shared" si="511"/>
        <v>0</v>
      </c>
      <c r="AA344" s="106">
        <f t="shared" si="512"/>
        <v>0</v>
      </c>
      <c r="AB344" s="174">
        <f t="shared" si="513"/>
        <v>0</v>
      </c>
      <c r="AC344" s="105">
        <f t="shared" si="514"/>
        <v>0</v>
      </c>
      <c r="AE344" s="106">
        <f t="shared" si="515"/>
        <v>0</v>
      </c>
      <c r="AF344" s="174">
        <f t="shared" si="516"/>
        <v>0</v>
      </c>
      <c r="AG344" s="105">
        <f t="shared" si="517"/>
        <v>0</v>
      </c>
      <c r="AI344" s="106">
        <f t="shared" si="518"/>
        <v>0</v>
      </c>
      <c r="AJ344" s="174">
        <f t="shared" si="519"/>
        <v>0</v>
      </c>
      <c r="AK344" s="105">
        <f t="shared" si="520"/>
        <v>0</v>
      </c>
      <c r="AM344" s="106">
        <f t="shared" si="521"/>
        <v>0</v>
      </c>
      <c r="AN344" s="174">
        <f t="shared" si="522"/>
        <v>0</v>
      </c>
      <c r="AO344" s="105">
        <f t="shared" si="523"/>
        <v>0</v>
      </c>
      <c r="AQ344" s="106">
        <f t="shared" si="524"/>
        <v>0</v>
      </c>
      <c r="AR344" s="174">
        <f t="shared" si="525"/>
        <v>0</v>
      </c>
      <c r="AS344" s="105">
        <f t="shared" si="526"/>
        <v>1</v>
      </c>
      <c r="AU344" s="105">
        <f t="shared" si="527"/>
        <v>1</v>
      </c>
      <c r="AW344" s="105">
        <f t="shared" si="528"/>
        <v>0</v>
      </c>
      <c r="AY344" s="105">
        <f t="shared" si="557"/>
        <v>0</v>
      </c>
      <c r="AZ344" s="106">
        <f t="shared" si="529"/>
        <v>0</v>
      </c>
      <c r="BG344" s="42" t="b">
        <f t="shared" si="530"/>
        <v>0</v>
      </c>
      <c r="BH344" s="42" t="str">
        <f t="shared" si="531"/>
        <v xml:space="preserve">  </v>
      </c>
      <c r="BJ344" s="42" t="b">
        <f t="shared" si="532"/>
        <v>0</v>
      </c>
      <c r="BK344" s="42" t="str">
        <f t="shared" si="533"/>
        <v xml:space="preserve">  </v>
      </c>
      <c r="BM344" s="42" t="b">
        <f t="shared" si="534"/>
        <v>0</v>
      </c>
      <c r="BN344" s="42" t="str">
        <f t="shared" si="535"/>
        <v xml:space="preserve">  </v>
      </c>
      <c r="BP344" s="42" t="b">
        <f t="shared" si="536"/>
        <v>0</v>
      </c>
      <c r="BQ344" s="42" t="str">
        <f t="shared" si="537"/>
        <v xml:space="preserve">  </v>
      </c>
      <c r="BS344" s="42" t="b">
        <f t="shared" si="538"/>
        <v>0</v>
      </c>
      <c r="BT344" s="47" t="str">
        <f t="shared" si="539"/>
        <v xml:space="preserve">  </v>
      </c>
      <c r="BV344" s="38" t="b">
        <f t="shared" si="540"/>
        <v>0</v>
      </c>
      <c r="BW344" s="38" t="str">
        <f t="shared" si="541"/>
        <v xml:space="preserve">  </v>
      </c>
      <c r="BY344" s="38" t="b">
        <f t="shared" si="542"/>
        <v>0</v>
      </c>
      <c r="BZ344" s="38" t="str">
        <f t="shared" si="543"/>
        <v xml:space="preserve">  </v>
      </c>
      <c r="CB344" s="38" t="b">
        <f t="shared" si="544"/>
        <v>0</v>
      </c>
      <c r="CC344" s="38" t="str">
        <f t="shared" si="545"/>
        <v xml:space="preserve">  </v>
      </c>
      <c r="CE344" s="38" t="b">
        <f t="shared" si="546"/>
        <v>0</v>
      </c>
      <c r="CF344" s="38" t="str">
        <f t="shared" si="547"/>
        <v xml:space="preserve">  </v>
      </c>
      <c r="CH344" s="38" t="b">
        <f t="shared" si="548"/>
        <v>0</v>
      </c>
      <c r="CI344" s="39" t="str">
        <f t="shared" si="549"/>
        <v xml:space="preserve">  </v>
      </c>
      <c r="CK344" s="67"/>
      <c r="CL344" s="67" t="b">
        <f t="shared" si="558"/>
        <v>0</v>
      </c>
      <c r="CM344" s="67" t="str">
        <f t="shared" si="550"/>
        <v xml:space="preserve">  </v>
      </c>
      <c r="CN344" s="67"/>
      <c r="CO344" s="67" t="b">
        <f t="shared" si="551"/>
        <v>0</v>
      </c>
      <c r="CP344" s="67" t="str">
        <f t="shared" si="552"/>
        <v xml:space="preserve">  </v>
      </c>
      <c r="CQ344" s="67"/>
      <c r="CR344" s="67" t="b">
        <f t="shared" si="559"/>
        <v>0</v>
      </c>
      <c r="CS344" s="67" t="str">
        <f t="shared" si="553"/>
        <v xml:space="preserve">  </v>
      </c>
      <c r="CT344" s="67"/>
      <c r="CU344" s="67" t="b">
        <f t="shared" si="560"/>
        <v>0</v>
      </c>
      <c r="CV344" s="68" t="str">
        <f t="shared" si="554"/>
        <v xml:space="preserve">  </v>
      </c>
      <c r="CW344" s="145">
        <f t="shared" si="561"/>
        <v>0</v>
      </c>
      <c r="CX344" s="146">
        <f t="shared" si="562"/>
        <v>0</v>
      </c>
    </row>
    <row r="345" spans="5:102">
      <c r="E345" t="str">
        <f t="shared" si="502"/>
        <v/>
      </c>
      <c r="F345" t="str">
        <f t="shared" si="503"/>
        <v/>
      </c>
      <c r="G345" t="str">
        <f t="shared" si="504"/>
        <v/>
      </c>
      <c r="L345" s="25" t="str">
        <f t="shared" si="555"/>
        <v>:</v>
      </c>
      <c r="O345" s="25" t="str">
        <f t="shared" si="556"/>
        <v>:</v>
      </c>
      <c r="Q345" s="73">
        <f t="shared" si="505"/>
        <v>0</v>
      </c>
      <c r="R345" s="73">
        <f t="shared" si="506"/>
        <v>1</v>
      </c>
      <c r="S345" s="73">
        <f t="shared" si="507"/>
        <v>1900</v>
      </c>
      <c r="U345" s="105">
        <f t="shared" si="508"/>
        <v>0</v>
      </c>
      <c r="W345" s="106">
        <f t="shared" si="509"/>
        <v>0</v>
      </c>
      <c r="X345" s="174">
        <f t="shared" si="510"/>
        <v>0</v>
      </c>
      <c r="Y345" s="105">
        <f t="shared" si="511"/>
        <v>0</v>
      </c>
      <c r="AA345" s="106">
        <f t="shared" si="512"/>
        <v>0</v>
      </c>
      <c r="AB345" s="174">
        <f t="shared" si="513"/>
        <v>0</v>
      </c>
      <c r="AC345" s="105">
        <f t="shared" si="514"/>
        <v>0</v>
      </c>
      <c r="AE345" s="106">
        <f t="shared" si="515"/>
        <v>0</v>
      </c>
      <c r="AF345" s="174">
        <f t="shared" si="516"/>
        <v>0</v>
      </c>
      <c r="AG345" s="105">
        <f t="shared" si="517"/>
        <v>0</v>
      </c>
      <c r="AI345" s="106">
        <f t="shared" si="518"/>
        <v>0</v>
      </c>
      <c r="AJ345" s="174">
        <f t="shared" si="519"/>
        <v>0</v>
      </c>
      <c r="AK345" s="105">
        <f t="shared" si="520"/>
        <v>0</v>
      </c>
      <c r="AM345" s="106">
        <f t="shared" si="521"/>
        <v>0</v>
      </c>
      <c r="AN345" s="174">
        <f t="shared" si="522"/>
        <v>0</v>
      </c>
      <c r="AO345" s="105">
        <f t="shared" si="523"/>
        <v>0</v>
      </c>
      <c r="AQ345" s="106">
        <f t="shared" si="524"/>
        <v>0</v>
      </c>
      <c r="AR345" s="174">
        <f t="shared" si="525"/>
        <v>0</v>
      </c>
      <c r="AS345" s="105">
        <f t="shared" si="526"/>
        <v>1</v>
      </c>
      <c r="AU345" s="105">
        <f t="shared" si="527"/>
        <v>1</v>
      </c>
      <c r="AW345" s="105">
        <f t="shared" si="528"/>
        <v>0</v>
      </c>
      <c r="AY345" s="105">
        <f t="shared" si="557"/>
        <v>0</v>
      </c>
      <c r="AZ345" s="106">
        <f t="shared" si="529"/>
        <v>0</v>
      </c>
      <c r="BG345" s="42" t="b">
        <f t="shared" si="530"/>
        <v>0</v>
      </c>
      <c r="BH345" s="42" t="str">
        <f t="shared" si="531"/>
        <v xml:space="preserve">  </v>
      </c>
      <c r="BJ345" s="42" t="b">
        <f t="shared" si="532"/>
        <v>0</v>
      </c>
      <c r="BK345" s="42" t="str">
        <f t="shared" si="533"/>
        <v xml:space="preserve">  </v>
      </c>
      <c r="BM345" s="42" t="b">
        <f t="shared" si="534"/>
        <v>0</v>
      </c>
      <c r="BN345" s="42" t="str">
        <f t="shared" si="535"/>
        <v xml:space="preserve">  </v>
      </c>
      <c r="BP345" s="42" t="b">
        <f t="shared" si="536"/>
        <v>0</v>
      </c>
      <c r="BQ345" s="42" t="str">
        <f t="shared" si="537"/>
        <v xml:space="preserve">  </v>
      </c>
      <c r="BS345" s="42" t="b">
        <f t="shared" si="538"/>
        <v>0</v>
      </c>
      <c r="BT345" s="47" t="str">
        <f t="shared" si="539"/>
        <v xml:space="preserve">  </v>
      </c>
      <c r="BV345" s="38" t="b">
        <f t="shared" si="540"/>
        <v>0</v>
      </c>
      <c r="BW345" s="38" t="str">
        <f t="shared" si="541"/>
        <v xml:space="preserve">  </v>
      </c>
      <c r="BY345" s="38" t="b">
        <f t="shared" si="542"/>
        <v>0</v>
      </c>
      <c r="BZ345" s="38" t="str">
        <f t="shared" si="543"/>
        <v xml:space="preserve">  </v>
      </c>
      <c r="CB345" s="38" t="b">
        <f t="shared" si="544"/>
        <v>0</v>
      </c>
      <c r="CC345" s="38" t="str">
        <f t="shared" si="545"/>
        <v xml:space="preserve">  </v>
      </c>
      <c r="CE345" s="38" t="b">
        <f t="shared" si="546"/>
        <v>0</v>
      </c>
      <c r="CF345" s="38" t="str">
        <f t="shared" si="547"/>
        <v xml:space="preserve">  </v>
      </c>
      <c r="CH345" s="38" t="b">
        <f t="shared" si="548"/>
        <v>0</v>
      </c>
      <c r="CI345" s="39" t="str">
        <f t="shared" si="549"/>
        <v xml:space="preserve">  </v>
      </c>
      <c r="CK345" s="67"/>
      <c r="CL345" s="67" t="b">
        <f t="shared" si="558"/>
        <v>0</v>
      </c>
      <c r="CM345" s="67" t="str">
        <f t="shared" si="550"/>
        <v xml:space="preserve">  </v>
      </c>
      <c r="CN345" s="67"/>
      <c r="CO345" s="67" t="b">
        <f t="shared" si="551"/>
        <v>0</v>
      </c>
      <c r="CP345" s="67" t="str">
        <f t="shared" si="552"/>
        <v xml:space="preserve">  </v>
      </c>
      <c r="CQ345" s="67"/>
      <c r="CR345" s="67" t="b">
        <f t="shared" si="559"/>
        <v>0</v>
      </c>
      <c r="CS345" s="67" t="str">
        <f t="shared" si="553"/>
        <v xml:space="preserve">  </v>
      </c>
      <c r="CT345" s="67"/>
      <c r="CU345" s="67" t="b">
        <f t="shared" si="560"/>
        <v>0</v>
      </c>
      <c r="CV345" s="68" t="str">
        <f t="shared" si="554"/>
        <v xml:space="preserve">  </v>
      </c>
      <c r="CW345" s="145">
        <f t="shared" si="561"/>
        <v>0</v>
      </c>
      <c r="CX345" s="146">
        <f t="shared" si="562"/>
        <v>0</v>
      </c>
    </row>
    <row r="346" spans="5:102">
      <c r="E346" t="str">
        <f t="shared" si="502"/>
        <v/>
      </c>
      <c r="F346" t="str">
        <f t="shared" si="503"/>
        <v/>
      </c>
      <c r="G346" t="str">
        <f t="shared" si="504"/>
        <v/>
      </c>
      <c r="L346" s="25" t="str">
        <f t="shared" si="555"/>
        <v>:</v>
      </c>
      <c r="O346" s="25" t="str">
        <f t="shared" si="556"/>
        <v>:</v>
      </c>
      <c r="Q346" s="73">
        <f t="shared" si="505"/>
        <v>0</v>
      </c>
      <c r="R346" s="73">
        <f t="shared" si="506"/>
        <v>1</v>
      </c>
      <c r="S346" s="73">
        <f t="shared" si="507"/>
        <v>1900</v>
      </c>
      <c r="U346" s="105">
        <f t="shared" si="508"/>
        <v>0</v>
      </c>
      <c r="W346" s="106">
        <f t="shared" si="509"/>
        <v>0</v>
      </c>
      <c r="X346" s="174">
        <f t="shared" si="510"/>
        <v>0</v>
      </c>
      <c r="Y346" s="105">
        <f t="shared" si="511"/>
        <v>0</v>
      </c>
      <c r="AA346" s="106">
        <f t="shared" si="512"/>
        <v>0</v>
      </c>
      <c r="AB346" s="174">
        <f t="shared" si="513"/>
        <v>0</v>
      </c>
      <c r="AC346" s="105">
        <f t="shared" si="514"/>
        <v>0</v>
      </c>
      <c r="AE346" s="106">
        <f t="shared" si="515"/>
        <v>0</v>
      </c>
      <c r="AF346" s="174">
        <f t="shared" si="516"/>
        <v>0</v>
      </c>
      <c r="AG346" s="105">
        <f t="shared" si="517"/>
        <v>0</v>
      </c>
      <c r="AI346" s="106">
        <f t="shared" si="518"/>
        <v>0</v>
      </c>
      <c r="AJ346" s="174">
        <f t="shared" si="519"/>
        <v>0</v>
      </c>
      <c r="AK346" s="105">
        <f t="shared" si="520"/>
        <v>0</v>
      </c>
      <c r="AM346" s="106">
        <f t="shared" si="521"/>
        <v>0</v>
      </c>
      <c r="AN346" s="174">
        <f t="shared" si="522"/>
        <v>0</v>
      </c>
      <c r="AO346" s="105">
        <f t="shared" si="523"/>
        <v>0</v>
      </c>
      <c r="AQ346" s="106">
        <f t="shared" si="524"/>
        <v>0</v>
      </c>
      <c r="AR346" s="174">
        <f t="shared" si="525"/>
        <v>0</v>
      </c>
      <c r="AS346" s="105">
        <f t="shared" si="526"/>
        <v>1</v>
      </c>
      <c r="AU346" s="105">
        <f t="shared" si="527"/>
        <v>1</v>
      </c>
      <c r="AW346" s="105">
        <f t="shared" si="528"/>
        <v>0</v>
      </c>
      <c r="AY346" s="105">
        <f t="shared" si="557"/>
        <v>0</v>
      </c>
      <c r="AZ346" s="106">
        <f t="shared" si="529"/>
        <v>0</v>
      </c>
      <c r="BG346" s="42" t="b">
        <f t="shared" si="530"/>
        <v>0</v>
      </c>
      <c r="BH346" s="42" t="str">
        <f t="shared" si="531"/>
        <v xml:space="preserve">  </v>
      </c>
      <c r="BJ346" s="42" t="b">
        <f t="shared" si="532"/>
        <v>0</v>
      </c>
      <c r="BK346" s="42" t="str">
        <f t="shared" si="533"/>
        <v xml:space="preserve">  </v>
      </c>
      <c r="BM346" s="42" t="b">
        <f t="shared" si="534"/>
        <v>0</v>
      </c>
      <c r="BN346" s="42" t="str">
        <f t="shared" si="535"/>
        <v xml:space="preserve">  </v>
      </c>
      <c r="BP346" s="42" t="b">
        <f t="shared" si="536"/>
        <v>0</v>
      </c>
      <c r="BQ346" s="42" t="str">
        <f t="shared" si="537"/>
        <v xml:space="preserve">  </v>
      </c>
      <c r="BS346" s="42" t="b">
        <f t="shared" si="538"/>
        <v>0</v>
      </c>
      <c r="BT346" s="47" t="str">
        <f t="shared" si="539"/>
        <v xml:space="preserve">  </v>
      </c>
      <c r="BV346" s="38" t="b">
        <f t="shared" si="540"/>
        <v>0</v>
      </c>
      <c r="BW346" s="38" t="str">
        <f t="shared" si="541"/>
        <v xml:space="preserve">  </v>
      </c>
      <c r="BY346" s="38" t="b">
        <f t="shared" si="542"/>
        <v>0</v>
      </c>
      <c r="BZ346" s="38" t="str">
        <f t="shared" si="543"/>
        <v xml:space="preserve">  </v>
      </c>
      <c r="CB346" s="38" t="b">
        <f t="shared" si="544"/>
        <v>0</v>
      </c>
      <c r="CC346" s="38" t="str">
        <f t="shared" si="545"/>
        <v xml:space="preserve">  </v>
      </c>
      <c r="CE346" s="38" t="b">
        <f t="shared" si="546"/>
        <v>0</v>
      </c>
      <c r="CF346" s="38" t="str">
        <f t="shared" si="547"/>
        <v xml:space="preserve">  </v>
      </c>
      <c r="CH346" s="38" t="b">
        <f t="shared" si="548"/>
        <v>0</v>
      </c>
      <c r="CI346" s="39" t="str">
        <f t="shared" si="549"/>
        <v xml:space="preserve">  </v>
      </c>
      <c r="CK346" s="67"/>
      <c r="CL346" s="67" t="b">
        <f t="shared" si="558"/>
        <v>0</v>
      </c>
      <c r="CM346" s="67" t="str">
        <f t="shared" si="550"/>
        <v xml:space="preserve">  </v>
      </c>
      <c r="CN346" s="67"/>
      <c r="CO346" s="67" t="b">
        <f t="shared" si="551"/>
        <v>0</v>
      </c>
      <c r="CP346" s="67" t="str">
        <f t="shared" si="552"/>
        <v xml:space="preserve">  </v>
      </c>
      <c r="CQ346" s="67"/>
      <c r="CR346" s="67" t="b">
        <f t="shared" si="559"/>
        <v>0</v>
      </c>
      <c r="CS346" s="67" t="str">
        <f t="shared" si="553"/>
        <v xml:space="preserve">  </v>
      </c>
      <c r="CT346" s="67"/>
      <c r="CU346" s="67" t="b">
        <f t="shared" si="560"/>
        <v>0</v>
      </c>
      <c r="CV346" s="68" t="str">
        <f t="shared" si="554"/>
        <v xml:space="preserve">  </v>
      </c>
      <c r="CW346" s="145">
        <f t="shared" si="561"/>
        <v>0</v>
      </c>
      <c r="CX346" s="146">
        <f t="shared" si="562"/>
        <v>0</v>
      </c>
    </row>
    <row r="347" spans="5:102">
      <c r="E347" t="str">
        <f t="shared" si="502"/>
        <v/>
      </c>
      <c r="F347" t="str">
        <f t="shared" si="503"/>
        <v/>
      </c>
      <c r="G347" t="str">
        <f t="shared" si="504"/>
        <v/>
      </c>
      <c r="L347" s="25" t="str">
        <f t="shared" si="555"/>
        <v>:</v>
      </c>
      <c r="O347" s="25" t="str">
        <f t="shared" si="556"/>
        <v>:</v>
      </c>
      <c r="Q347" s="73">
        <f t="shared" si="505"/>
        <v>0</v>
      </c>
      <c r="R347" s="73">
        <f t="shared" si="506"/>
        <v>1</v>
      </c>
      <c r="S347" s="73">
        <f t="shared" si="507"/>
        <v>1900</v>
      </c>
      <c r="U347" s="105">
        <f t="shared" si="508"/>
        <v>0</v>
      </c>
      <c r="W347" s="106">
        <f t="shared" si="509"/>
        <v>0</v>
      </c>
      <c r="X347" s="174">
        <f t="shared" si="510"/>
        <v>0</v>
      </c>
      <c r="Y347" s="105">
        <f t="shared" si="511"/>
        <v>0</v>
      </c>
      <c r="AA347" s="106">
        <f t="shared" si="512"/>
        <v>0</v>
      </c>
      <c r="AB347" s="174">
        <f t="shared" si="513"/>
        <v>0</v>
      </c>
      <c r="AC347" s="105">
        <f t="shared" si="514"/>
        <v>0</v>
      </c>
      <c r="AE347" s="106">
        <f t="shared" si="515"/>
        <v>0</v>
      </c>
      <c r="AF347" s="174">
        <f t="shared" si="516"/>
        <v>0</v>
      </c>
      <c r="AG347" s="105">
        <f t="shared" si="517"/>
        <v>0</v>
      </c>
      <c r="AI347" s="106">
        <f t="shared" si="518"/>
        <v>0</v>
      </c>
      <c r="AJ347" s="174">
        <f t="shared" si="519"/>
        <v>0</v>
      </c>
      <c r="AK347" s="105">
        <f t="shared" si="520"/>
        <v>0</v>
      </c>
      <c r="AM347" s="106">
        <f t="shared" si="521"/>
        <v>0</v>
      </c>
      <c r="AN347" s="174">
        <f t="shared" si="522"/>
        <v>0</v>
      </c>
      <c r="AO347" s="105">
        <f t="shared" si="523"/>
        <v>0</v>
      </c>
      <c r="AQ347" s="106">
        <f t="shared" si="524"/>
        <v>0</v>
      </c>
      <c r="AR347" s="174">
        <f t="shared" si="525"/>
        <v>0</v>
      </c>
      <c r="AS347" s="105">
        <f t="shared" si="526"/>
        <v>1</v>
      </c>
      <c r="AU347" s="105">
        <f t="shared" si="527"/>
        <v>1</v>
      </c>
      <c r="AW347" s="105">
        <f t="shared" si="528"/>
        <v>0</v>
      </c>
      <c r="AY347" s="105">
        <f t="shared" si="557"/>
        <v>0</v>
      </c>
      <c r="AZ347" s="106">
        <f t="shared" si="529"/>
        <v>0</v>
      </c>
      <c r="BG347" s="42" t="b">
        <f t="shared" si="530"/>
        <v>0</v>
      </c>
      <c r="BH347" s="42" t="str">
        <f t="shared" si="531"/>
        <v xml:space="preserve">  </v>
      </c>
      <c r="BJ347" s="42" t="b">
        <f t="shared" si="532"/>
        <v>0</v>
      </c>
      <c r="BK347" s="42" t="str">
        <f t="shared" si="533"/>
        <v xml:space="preserve">  </v>
      </c>
      <c r="BM347" s="42" t="b">
        <f t="shared" si="534"/>
        <v>0</v>
      </c>
      <c r="BN347" s="42" t="str">
        <f t="shared" si="535"/>
        <v xml:space="preserve">  </v>
      </c>
      <c r="BP347" s="42" t="b">
        <f t="shared" si="536"/>
        <v>0</v>
      </c>
      <c r="BQ347" s="42" t="str">
        <f t="shared" si="537"/>
        <v xml:space="preserve">  </v>
      </c>
      <c r="BS347" s="42" t="b">
        <f t="shared" si="538"/>
        <v>0</v>
      </c>
      <c r="BT347" s="47" t="str">
        <f t="shared" si="539"/>
        <v xml:space="preserve">  </v>
      </c>
      <c r="BV347" s="38" t="b">
        <f t="shared" si="540"/>
        <v>0</v>
      </c>
      <c r="BW347" s="38" t="str">
        <f t="shared" si="541"/>
        <v xml:space="preserve">  </v>
      </c>
      <c r="BY347" s="38" t="b">
        <f t="shared" si="542"/>
        <v>0</v>
      </c>
      <c r="BZ347" s="38" t="str">
        <f t="shared" si="543"/>
        <v xml:space="preserve">  </v>
      </c>
      <c r="CB347" s="38" t="b">
        <f t="shared" si="544"/>
        <v>0</v>
      </c>
      <c r="CC347" s="38" t="str">
        <f t="shared" si="545"/>
        <v xml:space="preserve">  </v>
      </c>
      <c r="CE347" s="38" t="b">
        <f t="shared" si="546"/>
        <v>0</v>
      </c>
      <c r="CF347" s="38" t="str">
        <f t="shared" si="547"/>
        <v xml:space="preserve">  </v>
      </c>
      <c r="CH347" s="38" t="b">
        <f t="shared" si="548"/>
        <v>0</v>
      </c>
      <c r="CI347" s="39" t="str">
        <f t="shared" si="549"/>
        <v xml:space="preserve">  </v>
      </c>
      <c r="CK347" s="67"/>
      <c r="CL347" s="67" t="b">
        <f t="shared" si="558"/>
        <v>0</v>
      </c>
      <c r="CM347" s="67" t="str">
        <f t="shared" si="550"/>
        <v xml:space="preserve">  </v>
      </c>
      <c r="CN347" s="67"/>
      <c r="CO347" s="67" t="b">
        <f t="shared" si="551"/>
        <v>0</v>
      </c>
      <c r="CP347" s="67" t="str">
        <f t="shared" si="552"/>
        <v xml:space="preserve">  </v>
      </c>
      <c r="CQ347" s="67"/>
      <c r="CR347" s="67" t="b">
        <f t="shared" si="559"/>
        <v>0</v>
      </c>
      <c r="CS347" s="67" t="str">
        <f t="shared" si="553"/>
        <v xml:space="preserve">  </v>
      </c>
      <c r="CT347" s="67"/>
      <c r="CU347" s="67" t="b">
        <f t="shared" si="560"/>
        <v>0</v>
      </c>
      <c r="CV347" s="68" t="str">
        <f t="shared" si="554"/>
        <v xml:space="preserve">  </v>
      </c>
      <c r="CW347" s="145">
        <f t="shared" si="561"/>
        <v>0</v>
      </c>
      <c r="CX347" s="146">
        <f t="shared" si="562"/>
        <v>0</v>
      </c>
    </row>
    <row r="348" spans="5:102">
      <c r="E348" t="str">
        <f t="shared" si="502"/>
        <v/>
      </c>
      <c r="F348" t="str">
        <f t="shared" si="503"/>
        <v/>
      </c>
      <c r="G348" t="str">
        <f t="shared" si="504"/>
        <v/>
      </c>
      <c r="L348" s="25" t="str">
        <f t="shared" si="555"/>
        <v>:</v>
      </c>
      <c r="O348" s="25" t="str">
        <f t="shared" si="556"/>
        <v>:</v>
      </c>
      <c r="Q348" s="73">
        <f t="shared" si="505"/>
        <v>0</v>
      </c>
      <c r="R348" s="73">
        <f t="shared" si="506"/>
        <v>1</v>
      </c>
      <c r="S348" s="73">
        <f t="shared" si="507"/>
        <v>1900</v>
      </c>
      <c r="U348" s="105">
        <f t="shared" si="508"/>
        <v>0</v>
      </c>
      <c r="W348" s="106">
        <f t="shared" si="509"/>
        <v>0</v>
      </c>
      <c r="X348" s="174">
        <f t="shared" si="510"/>
        <v>0</v>
      </c>
      <c r="Y348" s="105">
        <f t="shared" si="511"/>
        <v>0</v>
      </c>
      <c r="AA348" s="106">
        <f t="shared" si="512"/>
        <v>0</v>
      </c>
      <c r="AB348" s="174">
        <f t="shared" si="513"/>
        <v>0</v>
      </c>
      <c r="AC348" s="105">
        <f t="shared" si="514"/>
        <v>0</v>
      </c>
      <c r="AE348" s="106">
        <f t="shared" si="515"/>
        <v>0</v>
      </c>
      <c r="AF348" s="174">
        <f t="shared" si="516"/>
        <v>0</v>
      </c>
      <c r="AG348" s="105">
        <f t="shared" si="517"/>
        <v>0</v>
      </c>
      <c r="AI348" s="106">
        <f t="shared" si="518"/>
        <v>0</v>
      </c>
      <c r="AJ348" s="174">
        <f t="shared" si="519"/>
        <v>0</v>
      </c>
      <c r="AK348" s="105">
        <f t="shared" si="520"/>
        <v>0</v>
      </c>
      <c r="AM348" s="106">
        <f t="shared" si="521"/>
        <v>0</v>
      </c>
      <c r="AN348" s="174">
        <f t="shared" si="522"/>
        <v>0</v>
      </c>
      <c r="AO348" s="105">
        <f t="shared" si="523"/>
        <v>0</v>
      </c>
      <c r="AQ348" s="106">
        <f t="shared" si="524"/>
        <v>0</v>
      </c>
      <c r="AR348" s="174">
        <f t="shared" si="525"/>
        <v>0</v>
      </c>
      <c r="AS348" s="105">
        <f t="shared" si="526"/>
        <v>1</v>
      </c>
      <c r="AU348" s="105">
        <f t="shared" si="527"/>
        <v>1</v>
      </c>
      <c r="AW348" s="105">
        <f t="shared" si="528"/>
        <v>0</v>
      </c>
      <c r="AY348" s="105">
        <f t="shared" si="557"/>
        <v>0</v>
      </c>
      <c r="AZ348" s="106">
        <f t="shared" si="529"/>
        <v>0</v>
      </c>
      <c r="BG348" s="42" t="b">
        <f t="shared" si="530"/>
        <v>0</v>
      </c>
      <c r="BH348" s="42" t="str">
        <f t="shared" si="531"/>
        <v xml:space="preserve">  </v>
      </c>
      <c r="BJ348" s="42" t="b">
        <f t="shared" si="532"/>
        <v>0</v>
      </c>
      <c r="BK348" s="42" t="str">
        <f t="shared" si="533"/>
        <v xml:space="preserve">  </v>
      </c>
      <c r="BM348" s="42" t="b">
        <f t="shared" si="534"/>
        <v>0</v>
      </c>
      <c r="BN348" s="42" t="str">
        <f t="shared" si="535"/>
        <v xml:space="preserve">  </v>
      </c>
      <c r="BP348" s="42" t="b">
        <f t="shared" si="536"/>
        <v>0</v>
      </c>
      <c r="BQ348" s="42" t="str">
        <f t="shared" si="537"/>
        <v xml:space="preserve">  </v>
      </c>
      <c r="BS348" s="42" t="b">
        <f t="shared" si="538"/>
        <v>0</v>
      </c>
      <c r="BT348" s="47" t="str">
        <f t="shared" si="539"/>
        <v xml:space="preserve">  </v>
      </c>
      <c r="BV348" s="38" t="b">
        <f t="shared" si="540"/>
        <v>0</v>
      </c>
      <c r="BW348" s="38" t="str">
        <f t="shared" si="541"/>
        <v xml:space="preserve">  </v>
      </c>
      <c r="BY348" s="38" t="b">
        <f t="shared" si="542"/>
        <v>0</v>
      </c>
      <c r="BZ348" s="38" t="str">
        <f t="shared" si="543"/>
        <v xml:space="preserve">  </v>
      </c>
      <c r="CB348" s="38" t="b">
        <f t="shared" si="544"/>
        <v>0</v>
      </c>
      <c r="CC348" s="38" t="str">
        <f t="shared" si="545"/>
        <v xml:space="preserve">  </v>
      </c>
      <c r="CE348" s="38" t="b">
        <f t="shared" si="546"/>
        <v>0</v>
      </c>
      <c r="CF348" s="38" t="str">
        <f t="shared" si="547"/>
        <v xml:space="preserve">  </v>
      </c>
      <c r="CH348" s="38" t="b">
        <f t="shared" si="548"/>
        <v>0</v>
      </c>
      <c r="CI348" s="39" t="str">
        <f t="shared" si="549"/>
        <v xml:space="preserve">  </v>
      </c>
      <c r="CK348" s="67"/>
      <c r="CL348" s="67" t="b">
        <f t="shared" si="558"/>
        <v>0</v>
      </c>
      <c r="CM348" s="67" t="str">
        <f t="shared" si="550"/>
        <v xml:space="preserve">  </v>
      </c>
      <c r="CN348" s="67"/>
      <c r="CO348" s="67" t="b">
        <f t="shared" si="551"/>
        <v>0</v>
      </c>
      <c r="CP348" s="67" t="str">
        <f t="shared" si="552"/>
        <v xml:space="preserve">  </v>
      </c>
      <c r="CQ348" s="67"/>
      <c r="CR348" s="67" t="b">
        <f t="shared" si="559"/>
        <v>0</v>
      </c>
      <c r="CS348" s="67" t="str">
        <f t="shared" si="553"/>
        <v xml:space="preserve">  </v>
      </c>
      <c r="CT348" s="67"/>
      <c r="CU348" s="67" t="b">
        <f t="shared" si="560"/>
        <v>0</v>
      </c>
      <c r="CV348" s="68" t="str">
        <f t="shared" si="554"/>
        <v xml:space="preserve">  </v>
      </c>
      <c r="CW348" s="145">
        <f t="shared" si="561"/>
        <v>0</v>
      </c>
      <c r="CX348" s="146">
        <f t="shared" si="562"/>
        <v>0</v>
      </c>
    </row>
    <row r="349" spans="5:102">
      <c r="E349" t="str">
        <f t="shared" si="502"/>
        <v/>
      </c>
      <c r="F349" t="str">
        <f t="shared" si="503"/>
        <v/>
      </c>
      <c r="G349" t="str">
        <f t="shared" si="504"/>
        <v/>
      </c>
      <c r="L349" s="25" t="str">
        <f t="shared" si="555"/>
        <v>:</v>
      </c>
      <c r="O349" s="25" t="str">
        <f t="shared" si="556"/>
        <v>:</v>
      </c>
      <c r="Q349" s="73">
        <f t="shared" si="505"/>
        <v>0</v>
      </c>
      <c r="R349" s="73">
        <f t="shared" si="506"/>
        <v>1</v>
      </c>
      <c r="S349" s="73">
        <f t="shared" si="507"/>
        <v>1900</v>
      </c>
      <c r="U349" s="105">
        <f t="shared" si="508"/>
        <v>0</v>
      </c>
      <c r="W349" s="106">
        <f t="shared" si="509"/>
        <v>0</v>
      </c>
      <c r="X349" s="174">
        <f t="shared" si="510"/>
        <v>0</v>
      </c>
      <c r="Y349" s="105">
        <f t="shared" si="511"/>
        <v>0</v>
      </c>
      <c r="AA349" s="106">
        <f t="shared" si="512"/>
        <v>0</v>
      </c>
      <c r="AB349" s="174">
        <f t="shared" si="513"/>
        <v>0</v>
      </c>
      <c r="AC349" s="105">
        <f t="shared" si="514"/>
        <v>0</v>
      </c>
      <c r="AE349" s="106">
        <f t="shared" si="515"/>
        <v>0</v>
      </c>
      <c r="AF349" s="174">
        <f t="shared" si="516"/>
        <v>0</v>
      </c>
      <c r="AG349" s="105">
        <f t="shared" si="517"/>
        <v>0</v>
      </c>
      <c r="AI349" s="106">
        <f t="shared" si="518"/>
        <v>0</v>
      </c>
      <c r="AJ349" s="174">
        <f t="shared" si="519"/>
        <v>0</v>
      </c>
      <c r="AK349" s="105">
        <f t="shared" si="520"/>
        <v>0</v>
      </c>
      <c r="AM349" s="106">
        <f t="shared" si="521"/>
        <v>0</v>
      </c>
      <c r="AN349" s="174">
        <f t="shared" si="522"/>
        <v>0</v>
      </c>
      <c r="AO349" s="105">
        <f t="shared" si="523"/>
        <v>0</v>
      </c>
      <c r="AQ349" s="106">
        <f t="shared" si="524"/>
        <v>0</v>
      </c>
      <c r="AR349" s="174">
        <f t="shared" si="525"/>
        <v>0</v>
      </c>
      <c r="AS349" s="105">
        <f t="shared" si="526"/>
        <v>1</v>
      </c>
      <c r="AU349" s="105">
        <f t="shared" si="527"/>
        <v>1</v>
      </c>
      <c r="AW349" s="105">
        <f t="shared" si="528"/>
        <v>0</v>
      </c>
      <c r="AY349" s="105">
        <f t="shared" si="557"/>
        <v>0</v>
      </c>
      <c r="AZ349" s="106">
        <f t="shared" si="529"/>
        <v>0</v>
      </c>
      <c r="BG349" s="42" t="b">
        <f t="shared" si="530"/>
        <v>0</v>
      </c>
      <c r="BH349" s="42" t="str">
        <f t="shared" si="531"/>
        <v xml:space="preserve">  </v>
      </c>
      <c r="BJ349" s="42" t="b">
        <f t="shared" si="532"/>
        <v>0</v>
      </c>
      <c r="BK349" s="42" t="str">
        <f t="shared" si="533"/>
        <v xml:space="preserve">  </v>
      </c>
      <c r="BM349" s="42" t="b">
        <f t="shared" si="534"/>
        <v>0</v>
      </c>
      <c r="BN349" s="42" t="str">
        <f t="shared" si="535"/>
        <v xml:space="preserve">  </v>
      </c>
      <c r="BP349" s="42" t="b">
        <f t="shared" si="536"/>
        <v>0</v>
      </c>
      <c r="BQ349" s="42" t="str">
        <f t="shared" si="537"/>
        <v xml:space="preserve">  </v>
      </c>
      <c r="BS349" s="42" t="b">
        <f t="shared" si="538"/>
        <v>0</v>
      </c>
      <c r="BT349" s="47" t="str">
        <f t="shared" si="539"/>
        <v xml:space="preserve">  </v>
      </c>
      <c r="BV349" s="38" t="b">
        <f t="shared" si="540"/>
        <v>0</v>
      </c>
      <c r="BW349" s="38" t="str">
        <f t="shared" si="541"/>
        <v xml:space="preserve">  </v>
      </c>
      <c r="BY349" s="38" t="b">
        <f t="shared" si="542"/>
        <v>0</v>
      </c>
      <c r="BZ349" s="38" t="str">
        <f t="shared" si="543"/>
        <v xml:space="preserve">  </v>
      </c>
      <c r="CB349" s="38" t="b">
        <f t="shared" si="544"/>
        <v>0</v>
      </c>
      <c r="CC349" s="38" t="str">
        <f t="shared" si="545"/>
        <v xml:space="preserve">  </v>
      </c>
      <c r="CE349" s="38" t="b">
        <f t="shared" si="546"/>
        <v>0</v>
      </c>
      <c r="CF349" s="38" t="str">
        <f t="shared" si="547"/>
        <v xml:space="preserve">  </v>
      </c>
      <c r="CH349" s="38" t="b">
        <f t="shared" si="548"/>
        <v>0</v>
      </c>
      <c r="CI349" s="39" t="str">
        <f t="shared" si="549"/>
        <v xml:space="preserve">  </v>
      </c>
      <c r="CK349" s="67"/>
      <c r="CL349" s="67" t="b">
        <f t="shared" si="558"/>
        <v>0</v>
      </c>
      <c r="CM349" s="67" t="str">
        <f t="shared" si="550"/>
        <v xml:space="preserve">  </v>
      </c>
      <c r="CN349" s="67"/>
      <c r="CO349" s="67" t="b">
        <f t="shared" si="551"/>
        <v>0</v>
      </c>
      <c r="CP349" s="67" t="str">
        <f t="shared" si="552"/>
        <v xml:space="preserve">  </v>
      </c>
      <c r="CQ349" s="67"/>
      <c r="CR349" s="67" t="b">
        <f t="shared" si="559"/>
        <v>0</v>
      </c>
      <c r="CS349" s="67" t="str">
        <f t="shared" si="553"/>
        <v xml:space="preserve">  </v>
      </c>
      <c r="CT349" s="67"/>
      <c r="CU349" s="67" t="b">
        <f t="shared" si="560"/>
        <v>0</v>
      </c>
      <c r="CV349" s="68" t="str">
        <f t="shared" si="554"/>
        <v xml:space="preserve">  </v>
      </c>
      <c r="CW349" s="145">
        <f t="shared" si="561"/>
        <v>0</v>
      </c>
      <c r="CX349" s="146">
        <f t="shared" si="562"/>
        <v>0</v>
      </c>
    </row>
    <row r="350" spans="5:102">
      <c r="E350" t="str">
        <f t="shared" si="502"/>
        <v/>
      </c>
      <c r="F350" t="str">
        <f t="shared" si="503"/>
        <v/>
      </c>
      <c r="G350" t="str">
        <f t="shared" si="504"/>
        <v/>
      </c>
      <c r="L350" s="25" t="str">
        <f t="shared" si="555"/>
        <v>:</v>
      </c>
      <c r="O350" s="25" t="str">
        <f t="shared" si="556"/>
        <v>:</v>
      </c>
      <c r="Q350" s="73">
        <f t="shared" si="505"/>
        <v>0</v>
      </c>
      <c r="R350" s="73">
        <f t="shared" si="506"/>
        <v>1</v>
      </c>
      <c r="S350" s="73">
        <f t="shared" si="507"/>
        <v>1900</v>
      </c>
      <c r="U350" s="105">
        <f t="shared" si="508"/>
        <v>0</v>
      </c>
      <c r="W350" s="106">
        <f t="shared" si="509"/>
        <v>0</v>
      </c>
      <c r="X350" s="174">
        <f t="shared" si="510"/>
        <v>0</v>
      </c>
      <c r="Y350" s="105">
        <f t="shared" si="511"/>
        <v>0</v>
      </c>
      <c r="AA350" s="106">
        <f t="shared" si="512"/>
        <v>0</v>
      </c>
      <c r="AB350" s="174">
        <f t="shared" si="513"/>
        <v>0</v>
      </c>
      <c r="AC350" s="105">
        <f t="shared" si="514"/>
        <v>0</v>
      </c>
      <c r="AE350" s="106">
        <f t="shared" si="515"/>
        <v>0</v>
      </c>
      <c r="AF350" s="174">
        <f t="shared" si="516"/>
        <v>0</v>
      </c>
      <c r="AG350" s="105">
        <f t="shared" si="517"/>
        <v>0</v>
      </c>
      <c r="AI350" s="106">
        <f t="shared" si="518"/>
        <v>0</v>
      </c>
      <c r="AJ350" s="174">
        <f t="shared" si="519"/>
        <v>0</v>
      </c>
      <c r="AK350" s="105">
        <f t="shared" si="520"/>
        <v>0</v>
      </c>
      <c r="AM350" s="106">
        <f t="shared" si="521"/>
        <v>0</v>
      </c>
      <c r="AN350" s="174">
        <f t="shared" si="522"/>
        <v>0</v>
      </c>
      <c r="AO350" s="105">
        <f t="shared" si="523"/>
        <v>0</v>
      </c>
      <c r="AQ350" s="106">
        <f t="shared" si="524"/>
        <v>0</v>
      </c>
      <c r="AR350" s="174">
        <f t="shared" si="525"/>
        <v>0</v>
      </c>
      <c r="AS350" s="105">
        <f t="shared" si="526"/>
        <v>1</v>
      </c>
      <c r="AU350" s="105">
        <f t="shared" si="527"/>
        <v>1</v>
      </c>
      <c r="AW350" s="105">
        <f t="shared" si="528"/>
        <v>0</v>
      </c>
      <c r="AY350" s="105">
        <f t="shared" si="557"/>
        <v>0</v>
      </c>
      <c r="AZ350" s="106">
        <f t="shared" si="529"/>
        <v>0</v>
      </c>
      <c r="BG350" s="42" t="b">
        <f t="shared" si="530"/>
        <v>0</v>
      </c>
      <c r="BH350" s="42" t="str">
        <f t="shared" si="531"/>
        <v xml:space="preserve">  </v>
      </c>
      <c r="BJ350" s="42" t="b">
        <f t="shared" si="532"/>
        <v>0</v>
      </c>
      <c r="BK350" s="42" t="str">
        <f t="shared" si="533"/>
        <v xml:space="preserve">  </v>
      </c>
      <c r="BM350" s="42" t="b">
        <f t="shared" si="534"/>
        <v>0</v>
      </c>
      <c r="BN350" s="42" t="str">
        <f t="shared" si="535"/>
        <v xml:space="preserve">  </v>
      </c>
      <c r="BP350" s="42" t="b">
        <f t="shared" si="536"/>
        <v>0</v>
      </c>
      <c r="BQ350" s="42" t="str">
        <f t="shared" si="537"/>
        <v xml:space="preserve">  </v>
      </c>
      <c r="BS350" s="42" t="b">
        <f t="shared" si="538"/>
        <v>0</v>
      </c>
      <c r="BT350" s="47" t="str">
        <f t="shared" si="539"/>
        <v xml:space="preserve">  </v>
      </c>
      <c r="BV350" s="38" t="b">
        <f t="shared" si="540"/>
        <v>0</v>
      </c>
      <c r="BW350" s="38" t="str">
        <f t="shared" si="541"/>
        <v xml:space="preserve">  </v>
      </c>
      <c r="BY350" s="38" t="b">
        <f t="shared" si="542"/>
        <v>0</v>
      </c>
      <c r="BZ350" s="38" t="str">
        <f t="shared" si="543"/>
        <v xml:space="preserve">  </v>
      </c>
      <c r="CB350" s="38" t="b">
        <f t="shared" si="544"/>
        <v>0</v>
      </c>
      <c r="CC350" s="38" t="str">
        <f t="shared" si="545"/>
        <v xml:space="preserve">  </v>
      </c>
      <c r="CE350" s="38" t="b">
        <f t="shared" si="546"/>
        <v>0</v>
      </c>
      <c r="CF350" s="38" t="str">
        <f t="shared" si="547"/>
        <v xml:space="preserve">  </v>
      </c>
      <c r="CH350" s="38" t="b">
        <f t="shared" si="548"/>
        <v>0</v>
      </c>
      <c r="CI350" s="39" t="str">
        <f t="shared" si="549"/>
        <v xml:space="preserve">  </v>
      </c>
      <c r="CK350" s="67"/>
      <c r="CL350" s="67" t="b">
        <f t="shared" si="558"/>
        <v>0</v>
      </c>
      <c r="CM350" s="67" t="str">
        <f t="shared" si="550"/>
        <v xml:space="preserve">  </v>
      </c>
      <c r="CN350" s="67"/>
      <c r="CO350" s="67" t="b">
        <f t="shared" si="551"/>
        <v>0</v>
      </c>
      <c r="CP350" s="67" t="str">
        <f t="shared" si="552"/>
        <v xml:space="preserve">  </v>
      </c>
      <c r="CQ350" s="67"/>
      <c r="CR350" s="67" t="b">
        <f t="shared" si="559"/>
        <v>0</v>
      </c>
      <c r="CS350" s="67" t="str">
        <f t="shared" si="553"/>
        <v xml:space="preserve">  </v>
      </c>
      <c r="CT350" s="67"/>
      <c r="CU350" s="67" t="b">
        <f t="shared" si="560"/>
        <v>0</v>
      </c>
      <c r="CV350" s="68" t="str">
        <f t="shared" si="554"/>
        <v xml:space="preserve">  </v>
      </c>
      <c r="CW350" s="145">
        <f t="shared" si="561"/>
        <v>0</v>
      </c>
      <c r="CX350" s="146">
        <f t="shared" si="562"/>
        <v>0</v>
      </c>
    </row>
    <row r="351" spans="5:102">
      <c r="E351" t="str">
        <f t="shared" si="502"/>
        <v/>
      </c>
      <c r="F351" t="str">
        <f t="shared" si="503"/>
        <v/>
      </c>
      <c r="G351" t="str">
        <f t="shared" si="504"/>
        <v/>
      </c>
      <c r="L351" s="25" t="str">
        <f t="shared" si="555"/>
        <v>:</v>
      </c>
      <c r="O351" s="25" t="str">
        <f t="shared" si="556"/>
        <v>:</v>
      </c>
      <c r="Q351" s="73">
        <f t="shared" si="505"/>
        <v>0</v>
      </c>
      <c r="R351" s="73">
        <f t="shared" si="506"/>
        <v>1</v>
      </c>
      <c r="S351" s="73">
        <f t="shared" si="507"/>
        <v>1900</v>
      </c>
      <c r="U351" s="105">
        <f t="shared" si="508"/>
        <v>0</v>
      </c>
      <c r="W351" s="106">
        <f t="shared" si="509"/>
        <v>0</v>
      </c>
      <c r="X351" s="174">
        <f t="shared" si="510"/>
        <v>0</v>
      </c>
      <c r="Y351" s="105">
        <f t="shared" si="511"/>
        <v>0</v>
      </c>
      <c r="AA351" s="106">
        <f t="shared" si="512"/>
        <v>0</v>
      </c>
      <c r="AB351" s="174">
        <f t="shared" si="513"/>
        <v>0</v>
      </c>
      <c r="AC351" s="105">
        <f t="shared" si="514"/>
        <v>0</v>
      </c>
      <c r="AE351" s="106">
        <f t="shared" si="515"/>
        <v>0</v>
      </c>
      <c r="AF351" s="174">
        <f t="shared" si="516"/>
        <v>0</v>
      </c>
      <c r="AG351" s="105">
        <f t="shared" si="517"/>
        <v>0</v>
      </c>
      <c r="AI351" s="106">
        <f t="shared" si="518"/>
        <v>0</v>
      </c>
      <c r="AJ351" s="174">
        <f t="shared" si="519"/>
        <v>0</v>
      </c>
      <c r="AK351" s="105">
        <f t="shared" si="520"/>
        <v>0</v>
      </c>
      <c r="AM351" s="106">
        <f t="shared" si="521"/>
        <v>0</v>
      </c>
      <c r="AN351" s="174">
        <f t="shared" si="522"/>
        <v>0</v>
      </c>
      <c r="AO351" s="105">
        <f t="shared" si="523"/>
        <v>0</v>
      </c>
      <c r="AQ351" s="106">
        <f t="shared" si="524"/>
        <v>0</v>
      </c>
      <c r="AR351" s="174">
        <f t="shared" si="525"/>
        <v>0</v>
      </c>
      <c r="AS351" s="105">
        <f t="shared" si="526"/>
        <v>1</v>
      </c>
      <c r="AU351" s="105">
        <f t="shared" si="527"/>
        <v>1</v>
      </c>
      <c r="AW351" s="105">
        <f t="shared" si="528"/>
        <v>0</v>
      </c>
      <c r="AY351" s="105">
        <f t="shared" si="557"/>
        <v>0</v>
      </c>
      <c r="AZ351" s="106">
        <f t="shared" si="529"/>
        <v>0</v>
      </c>
      <c r="BG351" s="42" t="b">
        <f t="shared" si="530"/>
        <v>0</v>
      </c>
      <c r="BH351" s="42" t="str">
        <f t="shared" si="531"/>
        <v xml:space="preserve">  </v>
      </c>
      <c r="BJ351" s="42" t="b">
        <f t="shared" si="532"/>
        <v>0</v>
      </c>
      <c r="BK351" s="42" t="str">
        <f t="shared" si="533"/>
        <v xml:space="preserve">  </v>
      </c>
      <c r="BM351" s="42" t="b">
        <f t="shared" si="534"/>
        <v>0</v>
      </c>
      <c r="BN351" s="42" t="str">
        <f t="shared" si="535"/>
        <v xml:space="preserve">  </v>
      </c>
      <c r="BP351" s="42" t="b">
        <f t="shared" si="536"/>
        <v>0</v>
      </c>
      <c r="BQ351" s="42" t="str">
        <f t="shared" si="537"/>
        <v xml:space="preserve">  </v>
      </c>
      <c r="BS351" s="42" t="b">
        <f t="shared" si="538"/>
        <v>0</v>
      </c>
      <c r="BT351" s="47" t="str">
        <f t="shared" si="539"/>
        <v xml:space="preserve">  </v>
      </c>
      <c r="BV351" s="38" t="b">
        <f t="shared" si="540"/>
        <v>0</v>
      </c>
      <c r="BW351" s="38" t="str">
        <f t="shared" si="541"/>
        <v xml:space="preserve">  </v>
      </c>
      <c r="BY351" s="38" t="b">
        <f t="shared" si="542"/>
        <v>0</v>
      </c>
      <c r="BZ351" s="38" t="str">
        <f t="shared" si="543"/>
        <v xml:space="preserve">  </v>
      </c>
      <c r="CB351" s="38" t="b">
        <f t="shared" si="544"/>
        <v>0</v>
      </c>
      <c r="CC351" s="38" t="str">
        <f t="shared" si="545"/>
        <v xml:space="preserve">  </v>
      </c>
      <c r="CE351" s="38" t="b">
        <f t="shared" si="546"/>
        <v>0</v>
      </c>
      <c r="CF351" s="38" t="str">
        <f t="shared" si="547"/>
        <v xml:space="preserve">  </v>
      </c>
      <c r="CH351" s="38" t="b">
        <f t="shared" si="548"/>
        <v>0</v>
      </c>
      <c r="CI351" s="39" t="str">
        <f t="shared" si="549"/>
        <v xml:space="preserve">  </v>
      </c>
      <c r="CK351" s="67"/>
      <c r="CL351" s="67" t="b">
        <f t="shared" si="558"/>
        <v>0</v>
      </c>
      <c r="CM351" s="67" t="str">
        <f t="shared" si="550"/>
        <v xml:space="preserve">  </v>
      </c>
      <c r="CN351" s="67"/>
      <c r="CO351" s="67" t="b">
        <f t="shared" si="551"/>
        <v>0</v>
      </c>
      <c r="CP351" s="67" t="str">
        <f t="shared" si="552"/>
        <v xml:space="preserve">  </v>
      </c>
      <c r="CQ351" s="67"/>
      <c r="CR351" s="67" t="b">
        <f t="shared" si="559"/>
        <v>0</v>
      </c>
      <c r="CS351" s="67" t="str">
        <f t="shared" si="553"/>
        <v xml:space="preserve">  </v>
      </c>
      <c r="CT351" s="67"/>
      <c r="CU351" s="67" t="b">
        <f t="shared" si="560"/>
        <v>0</v>
      </c>
      <c r="CV351" s="68" t="str">
        <f t="shared" si="554"/>
        <v xml:space="preserve">  </v>
      </c>
      <c r="CW351" s="145">
        <f t="shared" si="561"/>
        <v>0</v>
      </c>
      <c r="CX351" s="146">
        <f t="shared" si="562"/>
        <v>0</v>
      </c>
    </row>
    <row r="352" spans="5:102">
      <c r="E352" t="str">
        <f t="shared" si="502"/>
        <v/>
      </c>
      <c r="F352" t="str">
        <f t="shared" si="503"/>
        <v/>
      </c>
      <c r="G352" t="str">
        <f t="shared" si="504"/>
        <v/>
      </c>
      <c r="L352" s="25" t="str">
        <f t="shared" si="555"/>
        <v>:</v>
      </c>
      <c r="O352" s="25" t="str">
        <f t="shared" si="556"/>
        <v>:</v>
      </c>
      <c r="Q352" s="73">
        <f t="shared" si="505"/>
        <v>0</v>
      </c>
      <c r="R352" s="73">
        <f t="shared" si="506"/>
        <v>1</v>
      </c>
      <c r="S352" s="73">
        <f t="shared" si="507"/>
        <v>1900</v>
      </c>
      <c r="U352" s="105">
        <f t="shared" si="508"/>
        <v>0</v>
      </c>
      <c r="W352" s="106">
        <f t="shared" si="509"/>
        <v>0</v>
      </c>
      <c r="X352" s="174">
        <f t="shared" si="510"/>
        <v>0</v>
      </c>
      <c r="Y352" s="105">
        <f t="shared" si="511"/>
        <v>0</v>
      </c>
      <c r="AA352" s="106">
        <f t="shared" si="512"/>
        <v>0</v>
      </c>
      <c r="AB352" s="174">
        <f t="shared" si="513"/>
        <v>0</v>
      </c>
      <c r="AC352" s="105">
        <f t="shared" si="514"/>
        <v>0</v>
      </c>
      <c r="AE352" s="106">
        <f t="shared" si="515"/>
        <v>0</v>
      </c>
      <c r="AF352" s="174">
        <f t="shared" si="516"/>
        <v>0</v>
      </c>
      <c r="AG352" s="105">
        <f t="shared" si="517"/>
        <v>0</v>
      </c>
      <c r="AI352" s="106">
        <f t="shared" si="518"/>
        <v>0</v>
      </c>
      <c r="AJ352" s="174">
        <f t="shared" si="519"/>
        <v>0</v>
      </c>
      <c r="AK352" s="105">
        <f t="shared" si="520"/>
        <v>0</v>
      </c>
      <c r="AM352" s="106">
        <f t="shared" si="521"/>
        <v>0</v>
      </c>
      <c r="AN352" s="174">
        <f t="shared" si="522"/>
        <v>0</v>
      </c>
      <c r="AO352" s="105">
        <f t="shared" si="523"/>
        <v>0</v>
      </c>
      <c r="AQ352" s="106">
        <f t="shared" si="524"/>
        <v>0</v>
      </c>
      <c r="AR352" s="174">
        <f t="shared" si="525"/>
        <v>0</v>
      </c>
      <c r="AS352" s="105">
        <f t="shared" si="526"/>
        <v>1</v>
      </c>
      <c r="AU352" s="105">
        <f t="shared" si="527"/>
        <v>1</v>
      </c>
      <c r="AW352" s="105">
        <f t="shared" si="528"/>
        <v>0</v>
      </c>
      <c r="AY352" s="105">
        <f t="shared" si="557"/>
        <v>0</v>
      </c>
      <c r="AZ352" s="106">
        <f t="shared" si="529"/>
        <v>0</v>
      </c>
      <c r="BG352" s="42" t="b">
        <f t="shared" si="530"/>
        <v>0</v>
      </c>
      <c r="BH352" s="42" t="str">
        <f t="shared" si="531"/>
        <v xml:space="preserve">  </v>
      </c>
      <c r="BJ352" s="42" t="b">
        <f t="shared" si="532"/>
        <v>0</v>
      </c>
      <c r="BK352" s="42" t="str">
        <f t="shared" si="533"/>
        <v xml:space="preserve">  </v>
      </c>
      <c r="BM352" s="42" t="b">
        <f t="shared" si="534"/>
        <v>0</v>
      </c>
      <c r="BN352" s="42" t="str">
        <f t="shared" si="535"/>
        <v xml:space="preserve">  </v>
      </c>
      <c r="BP352" s="42" t="b">
        <f t="shared" si="536"/>
        <v>0</v>
      </c>
      <c r="BQ352" s="42" t="str">
        <f t="shared" si="537"/>
        <v xml:space="preserve">  </v>
      </c>
      <c r="BS352" s="42" t="b">
        <f t="shared" si="538"/>
        <v>0</v>
      </c>
      <c r="BT352" s="47" t="str">
        <f t="shared" si="539"/>
        <v xml:space="preserve">  </v>
      </c>
      <c r="BV352" s="38" t="b">
        <f t="shared" si="540"/>
        <v>0</v>
      </c>
      <c r="BW352" s="38" t="str">
        <f t="shared" si="541"/>
        <v xml:space="preserve">  </v>
      </c>
      <c r="BY352" s="38" t="b">
        <f t="shared" si="542"/>
        <v>0</v>
      </c>
      <c r="BZ352" s="38" t="str">
        <f t="shared" si="543"/>
        <v xml:space="preserve">  </v>
      </c>
      <c r="CB352" s="38" t="b">
        <f t="shared" si="544"/>
        <v>0</v>
      </c>
      <c r="CC352" s="38" t="str">
        <f t="shared" si="545"/>
        <v xml:space="preserve">  </v>
      </c>
      <c r="CE352" s="38" t="b">
        <f t="shared" si="546"/>
        <v>0</v>
      </c>
      <c r="CF352" s="38" t="str">
        <f t="shared" si="547"/>
        <v xml:space="preserve">  </v>
      </c>
      <c r="CH352" s="38" t="b">
        <f t="shared" si="548"/>
        <v>0</v>
      </c>
      <c r="CI352" s="39" t="str">
        <f t="shared" si="549"/>
        <v xml:space="preserve">  </v>
      </c>
      <c r="CK352" s="67"/>
      <c r="CL352" s="67" t="b">
        <f t="shared" si="558"/>
        <v>0</v>
      </c>
      <c r="CM352" s="67" t="str">
        <f t="shared" si="550"/>
        <v xml:space="preserve">  </v>
      </c>
      <c r="CN352" s="67"/>
      <c r="CO352" s="67" t="b">
        <f t="shared" si="551"/>
        <v>0</v>
      </c>
      <c r="CP352" s="67" t="str">
        <f t="shared" si="552"/>
        <v xml:space="preserve">  </v>
      </c>
      <c r="CQ352" s="67"/>
      <c r="CR352" s="67" t="b">
        <f t="shared" si="559"/>
        <v>0</v>
      </c>
      <c r="CS352" s="67" t="str">
        <f t="shared" si="553"/>
        <v xml:space="preserve">  </v>
      </c>
      <c r="CT352" s="67"/>
      <c r="CU352" s="67" t="b">
        <f t="shared" si="560"/>
        <v>0</v>
      </c>
      <c r="CV352" s="68" t="str">
        <f t="shared" si="554"/>
        <v xml:space="preserve">  </v>
      </c>
      <c r="CW352" s="145">
        <f t="shared" si="561"/>
        <v>0</v>
      </c>
      <c r="CX352" s="146">
        <f t="shared" si="562"/>
        <v>0</v>
      </c>
    </row>
    <row r="353" spans="5:102">
      <c r="E353" t="str">
        <f t="shared" si="502"/>
        <v/>
      </c>
      <c r="F353" t="str">
        <f t="shared" si="503"/>
        <v/>
      </c>
      <c r="G353" t="str">
        <f t="shared" si="504"/>
        <v/>
      </c>
      <c r="L353" s="25" t="str">
        <f t="shared" si="555"/>
        <v>:</v>
      </c>
      <c r="O353" s="25" t="str">
        <f t="shared" si="556"/>
        <v>:</v>
      </c>
      <c r="Q353" s="73">
        <f t="shared" si="505"/>
        <v>0</v>
      </c>
      <c r="R353" s="73">
        <f t="shared" si="506"/>
        <v>1</v>
      </c>
      <c r="S353" s="73">
        <f t="shared" si="507"/>
        <v>1900</v>
      </c>
      <c r="U353" s="105">
        <f t="shared" si="508"/>
        <v>0</v>
      </c>
      <c r="W353" s="106">
        <f t="shared" si="509"/>
        <v>0</v>
      </c>
      <c r="X353" s="174">
        <f t="shared" si="510"/>
        <v>0</v>
      </c>
      <c r="Y353" s="105">
        <f t="shared" si="511"/>
        <v>0</v>
      </c>
      <c r="AA353" s="106">
        <f t="shared" si="512"/>
        <v>0</v>
      </c>
      <c r="AB353" s="174">
        <f t="shared" si="513"/>
        <v>0</v>
      </c>
      <c r="AC353" s="105">
        <f t="shared" si="514"/>
        <v>0</v>
      </c>
      <c r="AE353" s="106">
        <f t="shared" si="515"/>
        <v>0</v>
      </c>
      <c r="AF353" s="174">
        <f t="shared" si="516"/>
        <v>0</v>
      </c>
      <c r="AG353" s="105">
        <f t="shared" si="517"/>
        <v>0</v>
      </c>
      <c r="AI353" s="106">
        <f t="shared" si="518"/>
        <v>0</v>
      </c>
      <c r="AJ353" s="174">
        <f t="shared" si="519"/>
        <v>0</v>
      </c>
      <c r="AK353" s="105">
        <f t="shared" si="520"/>
        <v>0</v>
      </c>
      <c r="AM353" s="106">
        <f t="shared" si="521"/>
        <v>0</v>
      </c>
      <c r="AN353" s="174">
        <f t="shared" si="522"/>
        <v>0</v>
      </c>
      <c r="AO353" s="105">
        <f t="shared" si="523"/>
        <v>0</v>
      </c>
      <c r="AQ353" s="106">
        <f t="shared" si="524"/>
        <v>0</v>
      </c>
      <c r="AR353" s="174">
        <f t="shared" si="525"/>
        <v>0</v>
      </c>
      <c r="AS353" s="105">
        <f t="shared" si="526"/>
        <v>1</v>
      </c>
      <c r="AU353" s="105">
        <f t="shared" si="527"/>
        <v>1</v>
      </c>
      <c r="AW353" s="105">
        <f t="shared" si="528"/>
        <v>0</v>
      </c>
      <c r="AY353" s="105">
        <f t="shared" si="557"/>
        <v>0</v>
      </c>
      <c r="AZ353" s="106">
        <f t="shared" si="529"/>
        <v>0</v>
      </c>
      <c r="BG353" s="42" t="b">
        <f t="shared" si="530"/>
        <v>0</v>
      </c>
      <c r="BH353" s="42" t="str">
        <f t="shared" si="531"/>
        <v xml:space="preserve">  </v>
      </c>
      <c r="BJ353" s="42" t="b">
        <f t="shared" si="532"/>
        <v>0</v>
      </c>
      <c r="BK353" s="42" t="str">
        <f t="shared" si="533"/>
        <v xml:space="preserve">  </v>
      </c>
      <c r="BM353" s="42" t="b">
        <f t="shared" si="534"/>
        <v>0</v>
      </c>
      <c r="BN353" s="42" t="str">
        <f t="shared" si="535"/>
        <v xml:space="preserve">  </v>
      </c>
      <c r="BP353" s="42" t="b">
        <f t="shared" si="536"/>
        <v>0</v>
      </c>
      <c r="BQ353" s="42" t="str">
        <f t="shared" si="537"/>
        <v xml:space="preserve">  </v>
      </c>
      <c r="BS353" s="42" t="b">
        <f t="shared" si="538"/>
        <v>0</v>
      </c>
      <c r="BT353" s="47" t="str">
        <f t="shared" si="539"/>
        <v xml:space="preserve">  </v>
      </c>
      <c r="BV353" s="38" t="b">
        <f t="shared" si="540"/>
        <v>0</v>
      </c>
      <c r="BW353" s="38" t="str">
        <f t="shared" si="541"/>
        <v xml:space="preserve">  </v>
      </c>
      <c r="BY353" s="38" t="b">
        <f t="shared" si="542"/>
        <v>0</v>
      </c>
      <c r="BZ353" s="38" t="str">
        <f t="shared" si="543"/>
        <v xml:space="preserve">  </v>
      </c>
      <c r="CB353" s="38" t="b">
        <f t="shared" si="544"/>
        <v>0</v>
      </c>
      <c r="CC353" s="38" t="str">
        <f t="shared" si="545"/>
        <v xml:space="preserve">  </v>
      </c>
      <c r="CE353" s="38" t="b">
        <f t="shared" si="546"/>
        <v>0</v>
      </c>
      <c r="CF353" s="38" t="str">
        <f t="shared" si="547"/>
        <v xml:space="preserve">  </v>
      </c>
      <c r="CH353" s="38" t="b">
        <f t="shared" si="548"/>
        <v>0</v>
      </c>
      <c r="CI353" s="39" t="str">
        <f t="shared" si="549"/>
        <v xml:space="preserve">  </v>
      </c>
      <c r="CK353" s="67"/>
      <c r="CL353" s="67" t="b">
        <f t="shared" si="558"/>
        <v>0</v>
      </c>
      <c r="CM353" s="67" t="str">
        <f t="shared" si="550"/>
        <v xml:space="preserve">  </v>
      </c>
      <c r="CN353" s="67"/>
      <c r="CO353" s="67" t="b">
        <f t="shared" si="551"/>
        <v>0</v>
      </c>
      <c r="CP353" s="67" t="str">
        <f t="shared" si="552"/>
        <v xml:space="preserve">  </v>
      </c>
      <c r="CQ353" s="67"/>
      <c r="CR353" s="67" t="b">
        <f t="shared" si="559"/>
        <v>0</v>
      </c>
      <c r="CS353" s="67" t="str">
        <f t="shared" si="553"/>
        <v xml:space="preserve">  </v>
      </c>
      <c r="CT353" s="67"/>
      <c r="CU353" s="67" t="b">
        <f t="shared" si="560"/>
        <v>0</v>
      </c>
      <c r="CV353" s="68" t="str">
        <f t="shared" si="554"/>
        <v xml:space="preserve">  </v>
      </c>
      <c r="CW353" s="145">
        <f t="shared" si="561"/>
        <v>0</v>
      </c>
      <c r="CX353" s="146">
        <f t="shared" si="562"/>
        <v>0</v>
      </c>
    </row>
    <row r="354" spans="5:102">
      <c r="E354" t="str">
        <f t="shared" si="502"/>
        <v/>
      </c>
      <c r="F354" t="str">
        <f t="shared" si="503"/>
        <v/>
      </c>
      <c r="G354" t="str">
        <f t="shared" si="504"/>
        <v/>
      </c>
      <c r="L354" s="25" t="str">
        <f t="shared" si="555"/>
        <v>:</v>
      </c>
      <c r="O354" s="25" t="str">
        <f t="shared" si="556"/>
        <v>:</v>
      </c>
      <c r="Q354" s="73">
        <f t="shared" si="505"/>
        <v>0</v>
      </c>
      <c r="R354" s="73">
        <f t="shared" si="506"/>
        <v>1</v>
      </c>
      <c r="S354" s="73">
        <f t="shared" si="507"/>
        <v>1900</v>
      </c>
      <c r="U354" s="105">
        <f t="shared" si="508"/>
        <v>0</v>
      </c>
      <c r="W354" s="106">
        <f t="shared" si="509"/>
        <v>0</v>
      </c>
      <c r="X354" s="174">
        <f t="shared" si="510"/>
        <v>0</v>
      </c>
      <c r="Y354" s="105">
        <f t="shared" si="511"/>
        <v>0</v>
      </c>
      <c r="AA354" s="106">
        <f t="shared" si="512"/>
        <v>0</v>
      </c>
      <c r="AB354" s="174">
        <f t="shared" si="513"/>
        <v>0</v>
      </c>
      <c r="AC354" s="105">
        <f t="shared" si="514"/>
        <v>0</v>
      </c>
      <c r="AE354" s="106">
        <f t="shared" si="515"/>
        <v>0</v>
      </c>
      <c r="AF354" s="174">
        <f t="shared" si="516"/>
        <v>0</v>
      </c>
      <c r="AG354" s="105">
        <f t="shared" si="517"/>
        <v>0</v>
      </c>
      <c r="AI354" s="106">
        <f t="shared" si="518"/>
        <v>0</v>
      </c>
      <c r="AJ354" s="174">
        <f t="shared" si="519"/>
        <v>0</v>
      </c>
      <c r="AK354" s="105">
        <f t="shared" si="520"/>
        <v>0</v>
      </c>
      <c r="AM354" s="106">
        <f t="shared" si="521"/>
        <v>0</v>
      </c>
      <c r="AN354" s="174">
        <f t="shared" si="522"/>
        <v>0</v>
      </c>
      <c r="AO354" s="105">
        <f t="shared" si="523"/>
        <v>0</v>
      </c>
      <c r="AQ354" s="106">
        <f t="shared" si="524"/>
        <v>0</v>
      </c>
      <c r="AR354" s="174">
        <f t="shared" si="525"/>
        <v>0</v>
      </c>
      <c r="AS354" s="105">
        <f t="shared" si="526"/>
        <v>1</v>
      </c>
      <c r="AU354" s="105">
        <f t="shared" si="527"/>
        <v>1</v>
      </c>
      <c r="AW354" s="105">
        <f t="shared" si="528"/>
        <v>0</v>
      </c>
      <c r="AY354" s="105">
        <f t="shared" si="557"/>
        <v>0</v>
      </c>
      <c r="AZ354" s="106">
        <f t="shared" si="529"/>
        <v>0</v>
      </c>
      <c r="BG354" s="42" t="b">
        <f t="shared" si="530"/>
        <v>0</v>
      </c>
      <c r="BH354" s="42" t="str">
        <f t="shared" si="531"/>
        <v xml:space="preserve">  </v>
      </c>
      <c r="BJ354" s="42" t="b">
        <f t="shared" si="532"/>
        <v>0</v>
      </c>
      <c r="BK354" s="42" t="str">
        <f t="shared" si="533"/>
        <v xml:space="preserve">  </v>
      </c>
      <c r="BM354" s="42" t="b">
        <f t="shared" si="534"/>
        <v>0</v>
      </c>
      <c r="BN354" s="42" t="str">
        <f t="shared" si="535"/>
        <v xml:space="preserve">  </v>
      </c>
      <c r="BP354" s="42" t="b">
        <f t="shared" si="536"/>
        <v>0</v>
      </c>
      <c r="BQ354" s="42" t="str">
        <f t="shared" si="537"/>
        <v xml:space="preserve">  </v>
      </c>
      <c r="BS354" s="42" t="b">
        <f t="shared" si="538"/>
        <v>0</v>
      </c>
      <c r="BT354" s="47" t="str">
        <f t="shared" si="539"/>
        <v xml:space="preserve">  </v>
      </c>
      <c r="BV354" s="38" t="b">
        <f t="shared" si="540"/>
        <v>0</v>
      </c>
      <c r="BW354" s="38" t="str">
        <f t="shared" si="541"/>
        <v xml:space="preserve">  </v>
      </c>
      <c r="BY354" s="38" t="b">
        <f t="shared" si="542"/>
        <v>0</v>
      </c>
      <c r="BZ354" s="38" t="str">
        <f t="shared" si="543"/>
        <v xml:space="preserve">  </v>
      </c>
      <c r="CB354" s="38" t="b">
        <f t="shared" si="544"/>
        <v>0</v>
      </c>
      <c r="CC354" s="38" t="str">
        <f t="shared" si="545"/>
        <v xml:space="preserve">  </v>
      </c>
      <c r="CE354" s="38" t="b">
        <f t="shared" si="546"/>
        <v>0</v>
      </c>
      <c r="CF354" s="38" t="str">
        <f t="shared" si="547"/>
        <v xml:space="preserve">  </v>
      </c>
      <c r="CH354" s="38" t="b">
        <f t="shared" si="548"/>
        <v>0</v>
      </c>
      <c r="CI354" s="39" t="str">
        <f t="shared" si="549"/>
        <v xml:space="preserve">  </v>
      </c>
      <c r="CK354" s="67"/>
      <c r="CL354" s="67" t="b">
        <f t="shared" si="558"/>
        <v>0</v>
      </c>
      <c r="CM354" s="67" t="str">
        <f t="shared" si="550"/>
        <v xml:space="preserve">  </v>
      </c>
      <c r="CN354" s="67"/>
      <c r="CO354" s="67" t="b">
        <f t="shared" si="551"/>
        <v>0</v>
      </c>
      <c r="CP354" s="67" t="str">
        <f t="shared" si="552"/>
        <v xml:space="preserve">  </v>
      </c>
      <c r="CQ354" s="67"/>
      <c r="CR354" s="67" t="b">
        <f t="shared" si="559"/>
        <v>0</v>
      </c>
      <c r="CS354" s="67" t="str">
        <f t="shared" si="553"/>
        <v xml:space="preserve">  </v>
      </c>
      <c r="CT354" s="67"/>
      <c r="CU354" s="67" t="b">
        <f t="shared" si="560"/>
        <v>0</v>
      </c>
      <c r="CV354" s="68" t="str">
        <f t="shared" si="554"/>
        <v xml:space="preserve">  </v>
      </c>
      <c r="CW354" s="145">
        <f t="shared" si="561"/>
        <v>0</v>
      </c>
      <c r="CX354" s="146">
        <f t="shared" si="562"/>
        <v>0</v>
      </c>
    </row>
    <row r="355" spans="5:102">
      <c r="E355" t="str">
        <f t="shared" si="502"/>
        <v/>
      </c>
      <c r="F355" t="str">
        <f t="shared" si="503"/>
        <v/>
      </c>
      <c r="G355" t="str">
        <f t="shared" si="504"/>
        <v/>
      </c>
      <c r="L355" s="25" t="str">
        <f t="shared" si="555"/>
        <v>:</v>
      </c>
      <c r="O355" s="25" t="str">
        <f t="shared" si="556"/>
        <v>:</v>
      </c>
      <c r="Q355" s="73">
        <f t="shared" si="505"/>
        <v>0</v>
      </c>
      <c r="R355" s="73">
        <f t="shared" si="506"/>
        <v>1</v>
      </c>
      <c r="S355" s="73">
        <f t="shared" si="507"/>
        <v>1900</v>
      </c>
      <c r="U355" s="105">
        <f t="shared" si="508"/>
        <v>0</v>
      </c>
      <c r="W355" s="106">
        <f t="shared" si="509"/>
        <v>0</v>
      </c>
      <c r="X355" s="174">
        <f t="shared" si="510"/>
        <v>0</v>
      </c>
      <c r="Y355" s="105">
        <f t="shared" si="511"/>
        <v>0</v>
      </c>
      <c r="AA355" s="106">
        <f t="shared" si="512"/>
        <v>0</v>
      </c>
      <c r="AB355" s="174">
        <f t="shared" si="513"/>
        <v>0</v>
      </c>
      <c r="AC355" s="105">
        <f t="shared" si="514"/>
        <v>0</v>
      </c>
      <c r="AE355" s="106">
        <f t="shared" si="515"/>
        <v>0</v>
      </c>
      <c r="AF355" s="174">
        <f t="shared" si="516"/>
        <v>0</v>
      </c>
      <c r="AG355" s="105">
        <f t="shared" si="517"/>
        <v>0</v>
      </c>
      <c r="AI355" s="106">
        <f t="shared" si="518"/>
        <v>0</v>
      </c>
      <c r="AJ355" s="174">
        <f t="shared" si="519"/>
        <v>0</v>
      </c>
      <c r="AK355" s="105">
        <f t="shared" si="520"/>
        <v>0</v>
      </c>
      <c r="AM355" s="106">
        <f t="shared" si="521"/>
        <v>0</v>
      </c>
      <c r="AN355" s="174">
        <f t="shared" si="522"/>
        <v>0</v>
      </c>
      <c r="AO355" s="105">
        <f t="shared" si="523"/>
        <v>0</v>
      </c>
      <c r="AQ355" s="106">
        <f t="shared" si="524"/>
        <v>0</v>
      </c>
      <c r="AR355" s="174">
        <f t="shared" si="525"/>
        <v>0</v>
      </c>
      <c r="AS355" s="105">
        <f t="shared" si="526"/>
        <v>1</v>
      </c>
      <c r="AU355" s="105">
        <f t="shared" si="527"/>
        <v>1</v>
      </c>
      <c r="AW355" s="105">
        <f t="shared" si="528"/>
        <v>0</v>
      </c>
      <c r="AY355" s="105">
        <f t="shared" si="557"/>
        <v>0</v>
      </c>
      <c r="AZ355" s="106">
        <f t="shared" si="529"/>
        <v>0</v>
      </c>
      <c r="BG355" s="42" t="b">
        <f t="shared" si="530"/>
        <v>0</v>
      </c>
      <c r="BH355" s="42" t="str">
        <f t="shared" si="531"/>
        <v xml:space="preserve">  </v>
      </c>
      <c r="BJ355" s="42" t="b">
        <f t="shared" si="532"/>
        <v>0</v>
      </c>
      <c r="BK355" s="42" t="str">
        <f t="shared" si="533"/>
        <v xml:space="preserve">  </v>
      </c>
      <c r="BM355" s="42" t="b">
        <f t="shared" si="534"/>
        <v>0</v>
      </c>
      <c r="BN355" s="42" t="str">
        <f t="shared" si="535"/>
        <v xml:space="preserve">  </v>
      </c>
      <c r="BP355" s="42" t="b">
        <f t="shared" si="536"/>
        <v>0</v>
      </c>
      <c r="BQ355" s="42" t="str">
        <f t="shared" si="537"/>
        <v xml:space="preserve">  </v>
      </c>
      <c r="BS355" s="42" t="b">
        <f t="shared" si="538"/>
        <v>0</v>
      </c>
      <c r="BT355" s="47" t="str">
        <f t="shared" si="539"/>
        <v xml:space="preserve">  </v>
      </c>
      <c r="BV355" s="38" t="b">
        <f t="shared" si="540"/>
        <v>0</v>
      </c>
      <c r="BW355" s="38" t="str">
        <f t="shared" si="541"/>
        <v xml:space="preserve">  </v>
      </c>
      <c r="BY355" s="38" t="b">
        <f t="shared" si="542"/>
        <v>0</v>
      </c>
      <c r="BZ355" s="38" t="str">
        <f t="shared" si="543"/>
        <v xml:space="preserve">  </v>
      </c>
      <c r="CB355" s="38" t="b">
        <f t="shared" si="544"/>
        <v>0</v>
      </c>
      <c r="CC355" s="38" t="str">
        <f t="shared" si="545"/>
        <v xml:space="preserve">  </v>
      </c>
      <c r="CE355" s="38" t="b">
        <f t="shared" si="546"/>
        <v>0</v>
      </c>
      <c r="CF355" s="38" t="str">
        <f t="shared" si="547"/>
        <v xml:space="preserve">  </v>
      </c>
      <c r="CH355" s="38" t="b">
        <f t="shared" si="548"/>
        <v>0</v>
      </c>
      <c r="CI355" s="39" t="str">
        <f t="shared" si="549"/>
        <v xml:space="preserve">  </v>
      </c>
      <c r="CK355" s="67"/>
      <c r="CL355" s="67" t="b">
        <f t="shared" si="558"/>
        <v>0</v>
      </c>
      <c r="CM355" s="67" t="str">
        <f t="shared" si="550"/>
        <v xml:space="preserve">  </v>
      </c>
      <c r="CN355" s="67"/>
      <c r="CO355" s="67" t="b">
        <f t="shared" si="551"/>
        <v>0</v>
      </c>
      <c r="CP355" s="67" t="str">
        <f t="shared" si="552"/>
        <v xml:space="preserve">  </v>
      </c>
      <c r="CQ355" s="67"/>
      <c r="CR355" s="67" t="b">
        <f t="shared" si="559"/>
        <v>0</v>
      </c>
      <c r="CS355" s="67" t="str">
        <f t="shared" si="553"/>
        <v xml:space="preserve">  </v>
      </c>
      <c r="CT355" s="67"/>
      <c r="CU355" s="67" t="b">
        <f t="shared" si="560"/>
        <v>0</v>
      </c>
      <c r="CV355" s="68" t="str">
        <f t="shared" si="554"/>
        <v xml:space="preserve">  </v>
      </c>
      <c r="CW355" s="145">
        <f t="shared" si="561"/>
        <v>0</v>
      </c>
      <c r="CX355" s="146">
        <f t="shared" si="562"/>
        <v>0</v>
      </c>
    </row>
    <row r="356" spans="5:102">
      <c r="E356" t="str">
        <f t="shared" si="502"/>
        <v/>
      </c>
      <c r="F356" t="str">
        <f t="shared" si="503"/>
        <v/>
      </c>
      <c r="G356" t="str">
        <f t="shared" si="504"/>
        <v/>
      </c>
      <c r="L356" s="25" t="str">
        <f t="shared" si="555"/>
        <v>:</v>
      </c>
      <c r="O356" s="25" t="str">
        <f t="shared" si="556"/>
        <v>:</v>
      </c>
      <c r="Q356" s="73">
        <f t="shared" si="505"/>
        <v>0</v>
      </c>
      <c r="R356" s="73">
        <f t="shared" si="506"/>
        <v>1</v>
      </c>
      <c r="S356" s="73">
        <f t="shared" si="507"/>
        <v>1900</v>
      </c>
      <c r="U356" s="105">
        <f t="shared" si="508"/>
        <v>0</v>
      </c>
      <c r="W356" s="106">
        <f t="shared" si="509"/>
        <v>0</v>
      </c>
      <c r="X356" s="174">
        <f t="shared" si="510"/>
        <v>0</v>
      </c>
      <c r="Y356" s="105">
        <f t="shared" si="511"/>
        <v>0</v>
      </c>
      <c r="AA356" s="106">
        <f t="shared" si="512"/>
        <v>0</v>
      </c>
      <c r="AB356" s="174">
        <f t="shared" si="513"/>
        <v>0</v>
      </c>
      <c r="AC356" s="105">
        <f t="shared" si="514"/>
        <v>0</v>
      </c>
      <c r="AE356" s="106">
        <f t="shared" si="515"/>
        <v>0</v>
      </c>
      <c r="AF356" s="174">
        <f t="shared" si="516"/>
        <v>0</v>
      </c>
      <c r="AG356" s="105">
        <f t="shared" si="517"/>
        <v>0</v>
      </c>
      <c r="AI356" s="106">
        <f t="shared" si="518"/>
        <v>0</v>
      </c>
      <c r="AJ356" s="174">
        <f t="shared" si="519"/>
        <v>0</v>
      </c>
      <c r="AK356" s="105">
        <f t="shared" si="520"/>
        <v>0</v>
      </c>
      <c r="AM356" s="106">
        <f t="shared" si="521"/>
        <v>0</v>
      </c>
      <c r="AN356" s="174">
        <f t="shared" si="522"/>
        <v>0</v>
      </c>
      <c r="AO356" s="105">
        <f t="shared" si="523"/>
        <v>0</v>
      </c>
      <c r="AQ356" s="106">
        <f t="shared" si="524"/>
        <v>0</v>
      </c>
      <c r="AR356" s="174">
        <f t="shared" si="525"/>
        <v>0</v>
      </c>
      <c r="AS356" s="105">
        <f t="shared" si="526"/>
        <v>1</v>
      </c>
      <c r="AU356" s="105">
        <f t="shared" si="527"/>
        <v>1</v>
      </c>
      <c r="AW356" s="105">
        <f t="shared" si="528"/>
        <v>0</v>
      </c>
      <c r="AY356" s="105">
        <f t="shared" si="557"/>
        <v>0</v>
      </c>
      <c r="AZ356" s="106">
        <f t="shared" si="529"/>
        <v>0</v>
      </c>
      <c r="BG356" s="42" t="b">
        <f t="shared" si="530"/>
        <v>0</v>
      </c>
      <c r="BH356" s="42" t="str">
        <f t="shared" si="531"/>
        <v xml:space="preserve">  </v>
      </c>
      <c r="BJ356" s="42" t="b">
        <f t="shared" si="532"/>
        <v>0</v>
      </c>
      <c r="BK356" s="42" t="str">
        <f t="shared" si="533"/>
        <v xml:space="preserve">  </v>
      </c>
      <c r="BM356" s="42" t="b">
        <f t="shared" si="534"/>
        <v>0</v>
      </c>
      <c r="BN356" s="42" t="str">
        <f t="shared" si="535"/>
        <v xml:space="preserve">  </v>
      </c>
      <c r="BP356" s="42" t="b">
        <f t="shared" si="536"/>
        <v>0</v>
      </c>
      <c r="BQ356" s="42" t="str">
        <f t="shared" si="537"/>
        <v xml:space="preserve">  </v>
      </c>
      <c r="BS356" s="42" t="b">
        <f t="shared" si="538"/>
        <v>0</v>
      </c>
      <c r="BT356" s="47" t="str">
        <f t="shared" si="539"/>
        <v xml:space="preserve">  </v>
      </c>
      <c r="BV356" s="38" t="b">
        <f t="shared" si="540"/>
        <v>0</v>
      </c>
      <c r="BW356" s="38" t="str">
        <f t="shared" si="541"/>
        <v xml:space="preserve">  </v>
      </c>
      <c r="BY356" s="38" t="b">
        <f t="shared" si="542"/>
        <v>0</v>
      </c>
      <c r="BZ356" s="38" t="str">
        <f t="shared" si="543"/>
        <v xml:space="preserve">  </v>
      </c>
      <c r="CB356" s="38" t="b">
        <f t="shared" si="544"/>
        <v>0</v>
      </c>
      <c r="CC356" s="38" t="str">
        <f t="shared" si="545"/>
        <v xml:space="preserve">  </v>
      </c>
      <c r="CE356" s="38" t="b">
        <f t="shared" si="546"/>
        <v>0</v>
      </c>
      <c r="CF356" s="38" t="str">
        <f t="shared" si="547"/>
        <v xml:space="preserve">  </v>
      </c>
      <c r="CH356" s="38" t="b">
        <f t="shared" si="548"/>
        <v>0</v>
      </c>
      <c r="CI356" s="39" t="str">
        <f t="shared" si="549"/>
        <v xml:space="preserve">  </v>
      </c>
      <c r="CK356" s="67"/>
      <c r="CL356" s="67" t="b">
        <f t="shared" si="558"/>
        <v>0</v>
      </c>
      <c r="CM356" s="67" t="str">
        <f t="shared" si="550"/>
        <v xml:space="preserve">  </v>
      </c>
      <c r="CN356" s="67"/>
      <c r="CO356" s="67" t="b">
        <f t="shared" si="551"/>
        <v>0</v>
      </c>
      <c r="CP356" s="67" t="str">
        <f t="shared" si="552"/>
        <v xml:space="preserve">  </v>
      </c>
      <c r="CQ356" s="67"/>
      <c r="CR356" s="67" t="b">
        <f t="shared" si="559"/>
        <v>0</v>
      </c>
      <c r="CS356" s="67" t="str">
        <f t="shared" si="553"/>
        <v xml:space="preserve">  </v>
      </c>
      <c r="CT356" s="67"/>
      <c r="CU356" s="67" t="b">
        <f t="shared" si="560"/>
        <v>0</v>
      </c>
      <c r="CV356" s="68" t="str">
        <f t="shared" si="554"/>
        <v xml:space="preserve">  </v>
      </c>
      <c r="CW356" s="145">
        <f t="shared" si="561"/>
        <v>0</v>
      </c>
      <c r="CX356" s="146">
        <f t="shared" si="562"/>
        <v>0</v>
      </c>
    </row>
    <row r="357" spans="5:102">
      <c r="E357" t="str">
        <f t="shared" si="502"/>
        <v/>
      </c>
      <c r="F357" t="str">
        <f t="shared" si="503"/>
        <v/>
      </c>
      <c r="G357" t="str">
        <f t="shared" si="504"/>
        <v/>
      </c>
      <c r="L357" s="25" t="str">
        <f t="shared" si="555"/>
        <v>:</v>
      </c>
      <c r="O357" s="25" t="str">
        <f t="shared" si="556"/>
        <v>:</v>
      </c>
      <c r="Q357" s="73">
        <f t="shared" si="505"/>
        <v>0</v>
      </c>
      <c r="R357" s="73">
        <f t="shared" si="506"/>
        <v>1</v>
      </c>
      <c r="S357" s="73">
        <f t="shared" si="507"/>
        <v>1900</v>
      </c>
      <c r="U357" s="105">
        <f t="shared" si="508"/>
        <v>0</v>
      </c>
      <c r="W357" s="106">
        <f t="shared" si="509"/>
        <v>0</v>
      </c>
      <c r="X357" s="174">
        <f t="shared" si="510"/>
        <v>0</v>
      </c>
      <c r="Y357" s="105">
        <f t="shared" si="511"/>
        <v>0</v>
      </c>
      <c r="AA357" s="106">
        <f t="shared" si="512"/>
        <v>0</v>
      </c>
      <c r="AB357" s="174">
        <f t="shared" si="513"/>
        <v>0</v>
      </c>
      <c r="AC357" s="105">
        <f t="shared" si="514"/>
        <v>0</v>
      </c>
      <c r="AE357" s="106">
        <f t="shared" si="515"/>
        <v>0</v>
      </c>
      <c r="AF357" s="174">
        <f t="shared" si="516"/>
        <v>0</v>
      </c>
      <c r="AG357" s="105">
        <f t="shared" si="517"/>
        <v>0</v>
      </c>
      <c r="AI357" s="106">
        <f t="shared" si="518"/>
        <v>0</v>
      </c>
      <c r="AJ357" s="174">
        <f t="shared" si="519"/>
        <v>0</v>
      </c>
      <c r="AK357" s="105">
        <f t="shared" si="520"/>
        <v>0</v>
      </c>
      <c r="AM357" s="106">
        <f t="shared" si="521"/>
        <v>0</v>
      </c>
      <c r="AN357" s="174">
        <f t="shared" si="522"/>
        <v>0</v>
      </c>
      <c r="AO357" s="105">
        <f t="shared" si="523"/>
        <v>0</v>
      </c>
      <c r="AQ357" s="106">
        <f t="shared" si="524"/>
        <v>0</v>
      </c>
      <c r="AR357" s="174">
        <f t="shared" si="525"/>
        <v>0</v>
      </c>
      <c r="AS357" s="105">
        <f t="shared" si="526"/>
        <v>1</v>
      </c>
      <c r="AU357" s="105">
        <f t="shared" si="527"/>
        <v>1</v>
      </c>
      <c r="AW357" s="105">
        <f t="shared" si="528"/>
        <v>0</v>
      </c>
      <c r="AY357" s="105">
        <f t="shared" si="557"/>
        <v>0</v>
      </c>
      <c r="AZ357" s="106">
        <f t="shared" si="529"/>
        <v>0</v>
      </c>
      <c r="BG357" s="42" t="b">
        <f t="shared" si="530"/>
        <v>0</v>
      </c>
      <c r="BH357" s="42" t="str">
        <f t="shared" si="531"/>
        <v xml:space="preserve">  </v>
      </c>
      <c r="BJ357" s="42" t="b">
        <f t="shared" si="532"/>
        <v>0</v>
      </c>
      <c r="BK357" s="42" t="str">
        <f t="shared" si="533"/>
        <v xml:space="preserve">  </v>
      </c>
      <c r="BM357" s="42" t="b">
        <f t="shared" si="534"/>
        <v>0</v>
      </c>
      <c r="BN357" s="42" t="str">
        <f t="shared" si="535"/>
        <v xml:space="preserve">  </v>
      </c>
      <c r="BP357" s="42" t="b">
        <f t="shared" si="536"/>
        <v>0</v>
      </c>
      <c r="BQ357" s="42" t="str">
        <f t="shared" si="537"/>
        <v xml:space="preserve">  </v>
      </c>
      <c r="BS357" s="42" t="b">
        <f t="shared" si="538"/>
        <v>0</v>
      </c>
      <c r="BT357" s="47" t="str">
        <f t="shared" si="539"/>
        <v xml:space="preserve">  </v>
      </c>
      <c r="BV357" s="38" t="b">
        <f t="shared" si="540"/>
        <v>0</v>
      </c>
      <c r="BW357" s="38" t="str">
        <f t="shared" si="541"/>
        <v xml:space="preserve">  </v>
      </c>
      <c r="BY357" s="38" t="b">
        <f t="shared" si="542"/>
        <v>0</v>
      </c>
      <c r="BZ357" s="38" t="str">
        <f t="shared" si="543"/>
        <v xml:space="preserve">  </v>
      </c>
      <c r="CB357" s="38" t="b">
        <f t="shared" si="544"/>
        <v>0</v>
      </c>
      <c r="CC357" s="38" t="str">
        <f t="shared" si="545"/>
        <v xml:space="preserve">  </v>
      </c>
      <c r="CE357" s="38" t="b">
        <f t="shared" si="546"/>
        <v>0</v>
      </c>
      <c r="CF357" s="38" t="str">
        <f t="shared" si="547"/>
        <v xml:space="preserve">  </v>
      </c>
      <c r="CH357" s="38" t="b">
        <f t="shared" si="548"/>
        <v>0</v>
      </c>
      <c r="CI357" s="39" t="str">
        <f t="shared" si="549"/>
        <v xml:space="preserve">  </v>
      </c>
      <c r="CK357" s="67"/>
      <c r="CL357" s="67" t="b">
        <f t="shared" si="558"/>
        <v>0</v>
      </c>
      <c r="CM357" s="67" t="str">
        <f t="shared" si="550"/>
        <v xml:space="preserve">  </v>
      </c>
      <c r="CN357" s="67"/>
      <c r="CO357" s="67" t="b">
        <f t="shared" si="551"/>
        <v>0</v>
      </c>
      <c r="CP357" s="67" t="str">
        <f t="shared" si="552"/>
        <v xml:space="preserve">  </v>
      </c>
      <c r="CQ357" s="67"/>
      <c r="CR357" s="67" t="b">
        <f t="shared" si="559"/>
        <v>0</v>
      </c>
      <c r="CS357" s="67" t="str">
        <f t="shared" si="553"/>
        <v xml:space="preserve">  </v>
      </c>
      <c r="CT357" s="67"/>
      <c r="CU357" s="67" t="b">
        <f t="shared" si="560"/>
        <v>0</v>
      </c>
      <c r="CV357" s="68" t="str">
        <f t="shared" si="554"/>
        <v xml:space="preserve">  </v>
      </c>
      <c r="CW357" s="145">
        <f t="shared" si="561"/>
        <v>0</v>
      </c>
      <c r="CX357" s="146">
        <f t="shared" si="562"/>
        <v>0</v>
      </c>
    </row>
    <row r="358" spans="5:102">
      <c r="E358" t="str">
        <f t="shared" si="502"/>
        <v/>
      </c>
      <c r="F358" t="str">
        <f t="shared" si="503"/>
        <v/>
      </c>
      <c r="G358" t="str">
        <f t="shared" si="504"/>
        <v/>
      </c>
      <c r="L358" s="25" t="str">
        <f t="shared" si="555"/>
        <v>:</v>
      </c>
      <c r="O358" s="25" t="str">
        <f t="shared" si="556"/>
        <v>:</v>
      </c>
      <c r="Q358" s="73">
        <f t="shared" si="505"/>
        <v>0</v>
      </c>
      <c r="R358" s="73">
        <f t="shared" si="506"/>
        <v>1</v>
      </c>
      <c r="S358" s="73">
        <f t="shared" si="507"/>
        <v>1900</v>
      </c>
      <c r="U358" s="105">
        <f t="shared" si="508"/>
        <v>0</v>
      </c>
      <c r="W358" s="106">
        <f t="shared" si="509"/>
        <v>0</v>
      </c>
      <c r="X358" s="174">
        <f t="shared" si="510"/>
        <v>0</v>
      </c>
      <c r="Y358" s="105">
        <f t="shared" si="511"/>
        <v>0</v>
      </c>
      <c r="AA358" s="106">
        <f t="shared" si="512"/>
        <v>0</v>
      </c>
      <c r="AB358" s="174">
        <f t="shared" si="513"/>
        <v>0</v>
      </c>
      <c r="AC358" s="105">
        <f t="shared" si="514"/>
        <v>0</v>
      </c>
      <c r="AE358" s="106">
        <f t="shared" si="515"/>
        <v>0</v>
      </c>
      <c r="AF358" s="174">
        <f t="shared" si="516"/>
        <v>0</v>
      </c>
      <c r="AG358" s="105">
        <f t="shared" si="517"/>
        <v>0</v>
      </c>
      <c r="AI358" s="106">
        <f t="shared" si="518"/>
        <v>0</v>
      </c>
      <c r="AJ358" s="174">
        <f t="shared" si="519"/>
        <v>0</v>
      </c>
      <c r="AK358" s="105">
        <f t="shared" si="520"/>
        <v>0</v>
      </c>
      <c r="AM358" s="106">
        <f t="shared" si="521"/>
        <v>0</v>
      </c>
      <c r="AN358" s="174">
        <f t="shared" si="522"/>
        <v>0</v>
      </c>
      <c r="AO358" s="105">
        <f t="shared" si="523"/>
        <v>0</v>
      </c>
      <c r="AQ358" s="106">
        <f t="shared" si="524"/>
        <v>0</v>
      </c>
      <c r="AR358" s="174">
        <f t="shared" si="525"/>
        <v>0</v>
      </c>
      <c r="AS358" s="105">
        <f t="shared" si="526"/>
        <v>1</v>
      </c>
      <c r="AU358" s="105">
        <f t="shared" si="527"/>
        <v>1</v>
      </c>
      <c r="AW358" s="105">
        <f t="shared" si="528"/>
        <v>0</v>
      </c>
      <c r="AY358" s="105">
        <f t="shared" si="557"/>
        <v>0</v>
      </c>
      <c r="AZ358" s="106">
        <f t="shared" si="529"/>
        <v>0</v>
      </c>
      <c r="BG358" s="42" t="b">
        <f t="shared" si="530"/>
        <v>0</v>
      </c>
      <c r="BH358" s="42" t="str">
        <f t="shared" si="531"/>
        <v xml:space="preserve">  </v>
      </c>
      <c r="BJ358" s="42" t="b">
        <f t="shared" si="532"/>
        <v>0</v>
      </c>
      <c r="BK358" s="42" t="str">
        <f t="shared" si="533"/>
        <v xml:space="preserve">  </v>
      </c>
      <c r="BM358" s="42" t="b">
        <f t="shared" si="534"/>
        <v>0</v>
      </c>
      <c r="BN358" s="42" t="str">
        <f t="shared" si="535"/>
        <v xml:space="preserve">  </v>
      </c>
      <c r="BP358" s="42" t="b">
        <f t="shared" si="536"/>
        <v>0</v>
      </c>
      <c r="BQ358" s="42" t="str">
        <f t="shared" si="537"/>
        <v xml:space="preserve">  </v>
      </c>
      <c r="BS358" s="42" t="b">
        <f t="shared" si="538"/>
        <v>0</v>
      </c>
      <c r="BT358" s="47" t="str">
        <f t="shared" si="539"/>
        <v xml:space="preserve">  </v>
      </c>
      <c r="BV358" s="38" t="b">
        <f t="shared" si="540"/>
        <v>0</v>
      </c>
      <c r="BW358" s="38" t="str">
        <f t="shared" si="541"/>
        <v xml:space="preserve">  </v>
      </c>
      <c r="BY358" s="38" t="b">
        <f t="shared" si="542"/>
        <v>0</v>
      </c>
      <c r="BZ358" s="38" t="str">
        <f t="shared" si="543"/>
        <v xml:space="preserve">  </v>
      </c>
      <c r="CB358" s="38" t="b">
        <f t="shared" si="544"/>
        <v>0</v>
      </c>
      <c r="CC358" s="38" t="str">
        <f t="shared" si="545"/>
        <v xml:space="preserve">  </v>
      </c>
      <c r="CE358" s="38" t="b">
        <f t="shared" si="546"/>
        <v>0</v>
      </c>
      <c r="CF358" s="38" t="str">
        <f t="shared" si="547"/>
        <v xml:space="preserve">  </v>
      </c>
      <c r="CH358" s="38" t="b">
        <f t="shared" si="548"/>
        <v>0</v>
      </c>
      <c r="CI358" s="39" t="str">
        <f t="shared" si="549"/>
        <v xml:space="preserve">  </v>
      </c>
      <c r="CK358" s="67"/>
      <c r="CL358" s="67" t="b">
        <f t="shared" si="558"/>
        <v>0</v>
      </c>
      <c r="CM358" s="67" t="str">
        <f t="shared" si="550"/>
        <v xml:space="preserve">  </v>
      </c>
      <c r="CN358" s="67"/>
      <c r="CO358" s="67" t="b">
        <f t="shared" si="551"/>
        <v>0</v>
      </c>
      <c r="CP358" s="67" t="str">
        <f t="shared" si="552"/>
        <v xml:space="preserve">  </v>
      </c>
      <c r="CQ358" s="67"/>
      <c r="CR358" s="67" t="b">
        <f t="shared" si="559"/>
        <v>0</v>
      </c>
      <c r="CS358" s="67" t="str">
        <f t="shared" si="553"/>
        <v xml:space="preserve">  </v>
      </c>
      <c r="CT358" s="67"/>
      <c r="CU358" s="67" t="b">
        <f t="shared" si="560"/>
        <v>0</v>
      </c>
      <c r="CV358" s="68" t="str">
        <f t="shared" si="554"/>
        <v xml:space="preserve">  </v>
      </c>
      <c r="CW358" s="145">
        <f t="shared" si="561"/>
        <v>0</v>
      </c>
      <c r="CX358" s="146">
        <f t="shared" si="562"/>
        <v>0</v>
      </c>
    </row>
    <row r="359" spans="5:102">
      <c r="E359" t="str">
        <f t="shared" si="502"/>
        <v/>
      </c>
      <c r="F359" t="str">
        <f t="shared" si="503"/>
        <v/>
      </c>
      <c r="G359" t="str">
        <f t="shared" si="504"/>
        <v/>
      </c>
      <c r="L359" s="25" t="str">
        <f t="shared" si="555"/>
        <v>:</v>
      </c>
      <c r="O359" s="25" t="str">
        <f t="shared" si="556"/>
        <v>:</v>
      </c>
      <c r="Q359" s="73">
        <f t="shared" si="505"/>
        <v>0</v>
      </c>
      <c r="R359" s="73">
        <f t="shared" si="506"/>
        <v>1</v>
      </c>
      <c r="S359" s="73">
        <f t="shared" si="507"/>
        <v>1900</v>
      </c>
      <c r="U359" s="105">
        <f t="shared" si="508"/>
        <v>0</v>
      </c>
      <c r="W359" s="106">
        <f t="shared" si="509"/>
        <v>0</v>
      </c>
      <c r="X359" s="174">
        <f t="shared" si="510"/>
        <v>0</v>
      </c>
      <c r="Y359" s="105">
        <f t="shared" si="511"/>
        <v>0</v>
      </c>
      <c r="AA359" s="106">
        <f t="shared" si="512"/>
        <v>0</v>
      </c>
      <c r="AB359" s="174">
        <f t="shared" si="513"/>
        <v>0</v>
      </c>
      <c r="AC359" s="105">
        <f t="shared" si="514"/>
        <v>0</v>
      </c>
      <c r="AE359" s="106">
        <f t="shared" si="515"/>
        <v>0</v>
      </c>
      <c r="AF359" s="174">
        <f t="shared" si="516"/>
        <v>0</v>
      </c>
      <c r="AG359" s="105">
        <f t="shared" si="517"/>
        <v>0</v>
      </c>
      <c r="AI359" s="106">
        <f t="shared" si="518"/>
        <v>0</v>
      </c>
      <c r="AJ359" s="174">
        <f t="shared" si="519"/>
        <v>0</v>
      </c>
      <c r="AK359" s="105">
        <f t="shared" si="520"/>
        <v>0</v>
      </c>
      <c r="AM359" s="106">
        <f t="shared" si="521"/>
        <v>0</v>
      </c>
      <c r="AN359" s="174">
        <f t="shared" si="522"/>
        <v>0</v>
      </c>
      <c r="AO359" s="105">
        <f t="shared" si="523"/>
        <v>0</v>
      </c>
      <c r="AQ359" s="106">
        <f t="shared" si="524"/>
        <v>0</v>
      </c>
      <c r="AR359" s="174">
        <f t="shared" si="525"/>
        <v>0</v>
      </c>
      <c r="AS359" s="105">
        <f t="shared" si="526"/>
        <v>1</v>
      </c>
      <c r="AU359" s="105">
        <f t="shared" si="527"/>
        <v>1</v>
      </c>
      <c r="AW359" s="105">
        <f t="shared" si="528"/>
        <v>0</v>
      </c>
      <c r="AY359" s="105">
        <f t="shared" si="557"/>
        <v>0</v>
      </c>
      <c r="AZ359" s="106">
        <f t="shared" si="529"/>
        <v>0</v>
      </c>
      <c r="BG359" s="42" t="b">
        <f t="shared" si="530"/>
        <v>0</v>
      </c>
      <c r="BH359" s="42" t="str">
        <f t="shared" si="531"/>
        <v xml:space="preserve">  </v>
      </c>
      <c r="BJ359" s="42" t="b">
        <f t="shared" si="532"/>
        <v>0</v>
      </c>
      <c r="BK359" s="42" t="str">
        <f t="shared" si="533"/>
        <v xml:space="preserve">  </v>
      </c>
      <c r="BM359" s="42" t="b">
        <f t="shared" si="534"/>
        <v>0</v>
      </c>
      <c r="BN359" s="42" t="str">
        <f t="shared" si="535"/>
        <v xml:space="preserve">  </v>
      </c>
      <c r="BP359" s="42" t="b">
        <f t="shared" si="536"/>
        <v>0</v>
      </c>
      <c r="BQ359" s="42" t="str">
        <f t="shared" si="537"/>
        <v xml:space="preserve">  </v>
      </c>
      <c r="BS359" s="42" t="b">
        <f t="shared" si="538"/>
        <v>0</v>
      </c>
      <c r="BT359" s="47" t="str">
        <f t="shared" si="539"/>
        <v xml:space="preserve">  </v>
      </c>
      <c r="BV359" s="38" t="b">
        <f t="shared" si="540"/>
        <v>0</v>
      </c>
      <c r="BW359" s="38" t="str">
        <f t="shared" si="541"/>
        <v xml:space="preserve">  </v>
      </c>
      <c r="BY359" s="38" t="b">
        <f t="shared" si="542"/>
        <v>0</v>
      </c>
      <c r="BZ359" s="38" t="str">
        <f t="shared" si="543"/>
        <v xml:space="preserve">  </v>
      </c>
      <c r="CB359" s="38" t="b">
        <f t="shared" si="544"/>
        <v>0</v>
      </c>
      <c r="CC359" s="38" t="str">
        <f t="shared" si="545"/>
        <v xml:space="preserve">  </v>
      </c>
      <c r="CE359" s="38" t="b">
        <f t="shared" si="546"/>
        <v>0</v>
      </c>
      <c r="CF359" s="38" t="str">
        <f t="shared" si="547"/>
        <v xml:space="preserve">  </v>
      </c>
      <c r="CH359" s="38" t="b">
        <f t="shared" si="548"/>
        <v>0</v>
      </c>
      <c r="CI359" s="39" t="str">
        <f t="shared" si="549"/>
        <v xml:space="preserve">  </v>
      </c>
      <c r="CK359" s="67"/>
      <c r="CL359" s="67" t="b">
        <f t="shared" si="558"/>
        <v>0</v>
      </c>
      <c r="CM359" s="67" t="str">
        <f t="shared" si="550"/>
        <v xml:space="preserve">  </v>
      </c>
      <c r="CN359" s="67"/>
      <c r="CO359" s="67" t="b">
        <f t="shared" si="551"/>
        <v>0</v>
      </c>
      <c r="CP359" s="67" t="str">
        <f t="shared" si="552"/>
        <v xml:space="preserve">  </v>
      </c>
      <c r="CQ359" s="67"/>
      <c r="CR359" s="67" t="b">
        <f t="shared" si="559"/>
        <v>0</v>
      </c>
      <c r="CS359" s="67" t="str">
        <f t="shared" si="553"/>
        <v xml:space="preserve">  </v>
      </c>
      <c r="CT359" s="67"/>
      <c r="CU359" s="67" t="b">
        <f t="shared" si="560"/>
        <v>0</v>
      </c>
      <c r="CV359" s="68" t="str">
        <f t="shared" si="554"/>
        <v xml:space="preserve">  </v>
      </c>
      <c r="CW359" s="145">
        <f t="shared" si="561"/>
        <v>0</v>
      </c>
      <c r="CX359" s="146">
        <f t="shared" si="562"/>
        <v>0</v>
      </c>
    </row>
    <row r="360" spans="5:102">
      <c r="E360" t="str">
        <f t="shared" si="502"/>
        <v/>
      </c>
      <c r="F360" t="str">
        <f t="shared" si="503"/>
        <v/>
      </c>
      <c r="G360" t="str">
        <f t="shared" si="504"/>
        <v/>
      </c>
      <c r="L360" s="25" t="str">
        <f t="shared" si="555"/>
        <v>:</v>
      </c>
      <c r="O360" s="25" t="str">
        <f t="shared" si="556"/>
        <v>:</v>
      </c>
      <c r="Q360" s="73">
        <f t="shared" si="505"/>
        <v>0</v>
      </c>
      <c r="R360" s="73">
        <f t="shared" si="506"/>
        <v>1</v>
      </c>
      <c r="S360" s="73">
        <f t="shared" si="507"/>
        <v>1900</v>
      </c>
      <c r="U360" s="105">
        <f t="shared" si="508"/>
        <v>0</v>
      </c>
      <c r="W360" s="106">
        <f t="shared" si="509"/>
        <v>0</v>
      </c>
      <c r="X360" s="174">
        <f t="shared" si="510"/>
        <v>0</v>
      </c>
      <c r="Y360" s="105">
        <f t="shared" si="511"/>
        <v>0</v>
      </c>
      <c r="AA360" s="106">
        <f t="shared" si="512"/>
        <v>0</v>
      </c>
      <c r="AB360" s="174">
        <f t="shared" si="513"/>
        <v>0</v>
      </c>
      <c r="AC360" s="105">
        <f t="shared" si="514"/>
        <v>0</v>
      </c>
      <c r="AE360" s="106">
        <f t="shared" si="515"/>
        <v>0</v>
      </c>
      <c r="AF360" s="174">
        <f t="shared" si="516"/>
        <v>0</v>
      </c>
      <c r="AG360" s="105">
        <f t="shared" si="517"/>
        <v>0</v>
      </c>
      <c r="AI360" s="106">
        <f t="shared" si="518"/>
        <v>0</v>
      </c>
      <c r="AJ360" s="174">
        <f t="shared" si="519"/>
        <v>0</v>
      </c>
      <c r="AK360" s="105">
        <f t="shared" si="520"/>
        <v>0</v>
      </c>
      <c r="AM360" s="106">
        <f t="shared" si="521"/>
        <v>0</v>
      </c>
      <c r="AN360" s="174">
        <f t="shared" si="522"/>
        <v>0</v>
      </c>
      <c r="AO360" s="105">
        <f t="shared" si="523"/>
        <v>0</v>
      </c>
      <c r="AQ360" s="106">
        <f t="shared" si="524"/>
        <v>0</v>
      </c>
      <c r="AR360" s="174">
        <f t="shared" si="525"/>
        <v>0</v>
      </c>
      <c r="AS360" s="105">
        <f t="shared" si="526"/>
        <v>1</v>
      </c>
      <c r="AU360" s="105">
        <f t="shared" si="527"/>
        <v>1</v>
      </c>
      <c r="AW360" s="105">
        <f t="shared" si="528"/>
        <v>0</v>
      </c>
      <c r="AY360" s="105">
        <f t="shared" si="557"/>
        <v>0</v>
      </c>
      <c r="AZ360" s="106">
        <f t="shared" si="529"/>
        <v>0</v>
      </c>
      <c r="BG360" s="42" t="b">
        <f t="shared" si="530"/>
        <v>0</v>
      </c>
      <c r="BH360" s="42" t="str">
        <f t="shared" si="531"/>
        <v xml:space="preserve">  </v>
      </c>
      <c r="BJ360" s="42" t="b">
        <f t="shared" si="532"/>
        <v>0</v>
      </c>
      <c r="BK360" s="42" t="str">
        <f t="shared" si="533"/>
        <v xml:space="preserve">  </v>
      </c>
      <c r="BM360" s="42" t="b">
        <f t="shared" si="534"/>
        <v>0</v>
      </c>
      <c r="BN360" s="42" t="str">
        <f t="shared" si="535"/>
        <v xml:space="preserve">  </v>
      </c>
      <c r="BP360" s="42" t="b">
        <f t="shared" si="536"/>
        <v>0</v>
      </c>
      <c r="BQ360" s="42" t="str">
        <f t="shared" si="537"/>
        <v xml:space="preserve">  </v>
      </c>
      <c r="BS360" s="42" t="b">
        <f t="shared" si="538"/>
        <v>0</v>
      </c>
      <c r="BT360" s="47" t="str">
        <f t="shared" si="539"/>
        <v xml:space="preserve">  </v>
      </c>
      <c r="BV360" s="38" t="b">
        <f t="shared" si="540"/>
        <v>0</v>
      </c>
      <c r="BW360" s="38" t="str">
        <f t="shared" si="541"/>
        <v xml:space="preserve">  </v>
      </c>
      <c r="BY360" s="38" t="b">
        <f t="shared" si="542"/>
        <v>0</v>
      </c>
      <c r="BZ360" s="38" t="str">
        <f t="shared" si="543"/>
        <v xml:space="preserve">  </v>
      </c>
      <c r="CB360" s="38" t="b">
        <f t="shared" si="544"/>
        <v>0</v>
      </c>
      <c r="CC360" s="38" t="str">
        <f t="shared" si="545"/>
        <v xml:space="preserve">  </v>
      </c>
      <c r="CE360" s="38" t="b">
        <f t="shared" si="546"/>
        <v>0</v>
      </c>
      <c r="CF360" s="38" t="str">
        <f t="shared" si="547"/>
        <v xml:space="preserve">  </v>
      </c>
      <c r="CH360" s="38" t="b">
        <f t="shared" si="548"/>
        <v>0</v>
      </c>
      <c r="CI360" s="39" t="str">
        <f t="shared" si="549"/>
        <v xml:space="preserve">  </v>
      </c>
      <c r="CK360" s="67"/>
      <c r="CL360" s="67" t="b">
        <f t="shared" si="558"/>
        <v>0</v>
      </c>
      <c r="CM360" s="67" t="str">
        <f t="shared" si="550"/>
        <v xml:space="preserve">  </v>
      </c>
      <c r="CN360" s="67"/>
      <c r="CO360" s="67" t="b">
        <f t="shared" si="551"/>
        <v>0</v>
      </c>
      <c r="CP360" s="67" t="str">
        <f t="shared" si="552"/>
        <v xml:space="preserve">  </v>
      </c>
      <c r="CQ360" s="67"/>
      <c r="CR360" s="67" t="b">
        <f t="shared" si="559"/>
        <v>0</v>
      </c>
      <c r="CS360" s="67" t="str">
        <f t="shared" si="553"/>
        <v xml:space="preserve">  </v>
      </c>
      <c r="CT360" s="67"/>
      <c r="CU360" s="67" t="b">
        <f t="shared" si="560"/>
        <v>0</v>
      </c>
      <c r="CV360" s="68" t="str">
        <f t="shared" si="554"/>
        <v xml:space="preserve">  </v>
      </c>
      <c r="CW360" s="145">
        <f t="shared" si="561"/>
        <v>0</v>
      </c>
      <c r="CX360" s="146">
        <f t="shared" si="562"/>
        <v>0</v>
      </c>
    </row>
    <row r="361" spans="5:102">
      <c r="E361" t="str">
        <f t="shared" si="502"/>
        <v/>
      </c>
      <c r="F361" t="str">
        <f t="shared" si="503"/>
        <v/>
      </c>
      <c r="G361" t="str">
        <f t="shared" si="504"/>
        <v/>
      </c>
      <c r="L361" s="25" t="str">
        <f t="shared" si="555"/>
        <v>:</v>
      </c>
      <c r="O361" s="25" t="str">
        <f t="shared" si="556"/>
        <v>:</v>
      </c>
      <c r="Q361" s="73">
        <f t="shared" si="505"/>
        <v>0</v>
      </c>
      <c r="R361" s="73">
        <f t="shared" si="506"/>
        <v>1</v>
      </c>
      <c r="S361" s="73">
        <f t="shared" si="507"/>
        <v>1900</v>
      </c>
      <c r="U361" s="105">
        <f t="shared" si="508"/>
        <v>0</v>
      </c>
      <c r="W361" s="106">
        <f t="shared" si="509"/>
        <v>0</v>
      </c>
      <c r="X361" s="174">
        <f t="shared" si="510"/>
        <v>0</v>
      </c>
      <c r="Y361" s="105">
        <f t="shared" si="511"/>
        <v>0</v>
      </c>
      <c r="AA361" s="106">
        <f t="shared" si="512"/>
        <v>0</v>
      </c>
      <c r="AB361" s="174">
        <f t="shared" si="513"/>
        <v>0</v>
      </c>
      <c r="AC361" s="105">
        <f t="shared" si="514"/>
        <v>0</v>
      </c>
      <c r="AE361" s="106">
        <f t="shared" si="515"/>
        <v>0</v>
      </c>
      <c r="AF361" s="174">
        <f t="shared" si="516"/>
        <v>0</v>
      </c>
      <c r="AG361" s="105">
        <f t="shared" si="517"/>
        <v>0</v>
      </c>
      <c r="AI361" s="106">
        <f t="shared" si="518"/>
        <v>0</v>
      </c>
      <c r="AJ361" s="174">
        <f t="shared" si="519"/>
        <v>0</v>
      </c>
      <c r="AK361" s="105">
        <f t="shared" si="520"/>
        <v>0</v>
      </c>
      <c r="AM361" s="106">
        <f t="shared" si="521"/>
        <v>0</v>
      </c>
      <c r="AN361" s="174">
        <f t="shared" si="522"/>
        <v>0</v>
      </c>
      <c r="AO361" s="105">
        <f t="shared" si="523"/>
        <v>0</v>
      </c>
      <c r="AQ361" s="106">
        <f t="shared" si="524"/>
        <v>0</v>
      </c>
      <c r="AR361" s="174">
        <f t="shared" si="525"/>
        <v>0</v>
      </c>
      <c r="AS361" s="105">
        <f t="shared" si="526"/>
        <v>1</v>
      </c>
      <c r="AU361" s="105">
        <f t="shared" si="527"/>
        <v>1</v>
      </c>
      <c r="AW361" s="105">
        <f t="shared" si="528"/>
        <v>0</v>
      </c>
      <c r="AY361" s="105">
        <f t="shared" si="557"/>
        <v>0</v>
      </c>
      <c r="AZ361" s="106">
        <f t="shared" si="529"/>
        <v>0</v>
      </c>
      <c r="BG361" s="42" t="b">
        <f t="shared" si="530"/>
        <v>0</v>
      </c>
      <c r="BH361" s="42" t="str">
        <f t="shared" si="531"/>
        <v xml:space="preserve">  </v>
      </c>
      <c r="BJ361" s="42" t="b">
        <f t="shared" si="532"/>
        <v>0</v>
      </c>
      <c r="BK361" s="42" t="str">
        <f t="shared" si="533"/>
        <v xml:space="preserve">  </v>
      </c>
      <c r="BM361" s="42" t="b">
        <f t="shared" si="534"/>
        <v>0</v>
      </c>
      <c r="BN361" s="42" t="str">
        <f t="shared" si="535"/>
        <v xml:space="preserve">  </v>
      </c>
      <c r="BP361" s="42" t="b">
        <f t="shared" si="536"/>
        <v>0</v>
      </c>
      <c r="BQ361" s="42" t="str">
        <f t="shared" si="537"/>
        <v xml:space="preserve">  </v>
      </c>
      <c r="BS361" s="42" t="b">
        <f t="shared" si="538"/>
        <v>0</v>
      </c>
      <c r="BT361" s="47" t="str">
        <f t="shared" si="539"/>
        <v xml:space="preserve">  </v>
      </c>
      <c r="BV361" s="38" t="b">
        <f t="shared" si="540"/>
        <v>0</v>
      </c>
      <c r="BW361" s="38" t="str">
        <f t="shared" si="541"/>
        <v xml:space="preserve">  </v>
      </c>
      <c r="BY361" s="38" t="b">
        <f t="shared" si="542"/>
        <v>0</v>
      </c>
      <c r="BZ361" s="38" t="str">
        <f t="shared" si="543"/>
        <v xml:space="preserve">  </v>
      </c>
      <c r="CB361" s="38" t="b">
        <f t="shared" si="544"/>
        <v>0</v>
      </c>
      <c r="CC361" s="38" t="str">
        <f t="shared" si="545"/>
        <v xml:space="preserve">  </v>
      </c>
      <c r="CE361" s="38" t="b">
        <f t="shared" si="546"/>
        <v>0</v>
      </c>
      <c r="CF361" s="38" t="str">
        <f t="shared" si="547"/>
        <v xml:space="preserve">  </v>
      </c>
      <c r="CH361" s="38" t="b">
        <f t="shared" si="548"/>
        <v>0</v>
      </c>
      <c r="CI361" s="39" t="str">
        <f t="shared" si="549"/>
        <v xml:space="preserve">  </v>
      </c>
      <c r="CK361" s="67"/>
      <c r="CL361" s="67" t="b">
        <f t="shared" si="558"/>
        <v>0</v>
      </c>
      <c r="CM361" s="67" t="str">
        <f t="shared" si="550"/>
        <v xml:space="preserve">  </v>
      </c>
      <c r="CN361" s="67"/>
      <c r="CO361" s="67" t="b">
        <f t="shared" si="551"/>
        <v>0</v>
      </c>
      <c r="CP361" s="67" t="str">
        <f t="shared" si="552"/>
        <v xml:space="preserve">  </v>
      </c>
      <c r="CQ361" s="67"/>
      <c r="CR361" s="67" t="b">
        <f t="shared" si="559"/>
        <v>0</v>
      </c>
      <c r="CS361" s="67" t="str">
        <f t="shared" si="553"/>
        <v xml:space="preserve">  </v>
      </c>
      <c r="CT361" s="67"/>
      <c r="CU361" s="67" t="b">
        <f t="shared" si="560"/>
        <v>0</v>
      </c>
      <c r="CV361" s="68" t="str">
        <f t="shared" si="554"/>
        <v xml:space="preserve">  </v>
      </c>
      <c r="CW361" s="145">
        <f t="shared" si="561"/>
        <v>0</v>
      </c>
      <c r="CX361" s="146">
        <f t="shared" si="562"/>
        <v>0</v>
      </c>
    </row>
    <row r="362" spans="5:102">
      <c r="E362" t="str">
        <f t="shared" si="502"/>
        <v/>
      </c>
      <c r="F362" t="str">
        <f t="shared" si="503"/>
        <v/>
      </c>
      <c r="G362" t="str">
        <f t="shared" si="504"/>
        <v/>
      </c>
      <c r="L362" s="25" t="str">
        <f t="shared" si="555"/>
        <v>:</v>
      </c>
      <c r="O362" s="25" t="str">
        <f t="shared" si="556"/>
        <v>:</v>
      </c>
      <c r="Q362" s="73">
        <f t="shared" si="505"/>
        <v>0</v>
      </c>
      <c r="R362" s="73">
        <f t="shared" si="506"/>
        <v>1</v>
      </c>
      <c r="S362" s="73">
        <f t="shared" si="507"/>
        <v>1900</v>
      </c>
      <c r="U362" s="105">
        <f t="shared" si="508"/>
        <v>0</v>
      </c>
      <c r="W362" s="106">
        <f t="shared" si="509"/>
        <v>0</v>
      </c>
      <c r="X362" s="174">
        <f t="shared" si="510"/>
        <v>0</v>
      </c>
      <c r="Y362" s="105">
        <f t="shared" si="511"/>
        <v>0</v>
      </c>
      <c r="AA362" s="106">
        <f t="shared" si="512"/>
        <v>0</v>
      </c>
      <c r="AB362" s="174">
        <f t="shared" si="513"/>
        <v>0</v>
      </c>
      <c r="AC362" s="105">
        <f t="shared" si="514"/>
        <v>0</v>
      </c>
      <c r="AE362" s="106">
        <f t="shared" si="515"/>
        <v>0</v>
      </c>
      <c r="AF362" s="174">
        <f t="shared" si="516"/>
        <v>0</v>
      </c>
      <c r="AG362" s="105">
        <f t="shared" si="517"/>
        <v>0</v>
      </c>
      <c r="AI362" s="106">
        <f t="shared" si="518"/>
        <v>0</v>
      </c>
      <c r="AJ362" s="174">
        <f t="shared" si="519"/>
        <v>0</v>
      </c>
      <c r="AK362" s="105">
        <f t="shared" si="520"/>
        <v>0</v>
      </c>
      <c r="AM362" s="106">
        <f t="shared" si="521"/>
        <v>0</v>
      </c>
      <c r="AN362" s="174">
        <f t="shared" si="522"/>
        <v>0</v>
      </c>
      <c r="AO362" s="105">
        <f t="shared" si="523"/>
        <v>0</v>
      </c>
      <c r="AQ362" s="106">
        <f t="shared" si="524"/>
        <v>0</v>
      </c>
      <c r="AR362" s="174">
        <f t="shared" si="525"/>
        <v>0</v>
      </c>
      <c r="AS362" s="105">
        <f t="shared" si="526"/>
        <v>1</v>
      </c>
      <c r="AU362" s="105">
        <f t="shared" si="527"/>
        <v>1</v>
      </c>
      <c r="AW362" s="105">
        <f t="shared" si="528"/>
        <v>0</v>
      </c>
      <c r="AY362" s="105">
        <f t="shared" si="557"/>
        <v>0</v>
      </c>
      <c r="AZ362" s="106">
        <f t="shared" si="529"/>
        <v>0</v>
      </c>
      <c r="BG362" s="42" t="b">
        <f t="shared" si="530"/>
        <v>0</v>
      </c>
      <c r="BH362" s="42" t="str">
        <f t="shared" si="531"/>
        <v xml:space="preserve">  </v>
      </c>
      <c r="BJ362" s="42" t="b">
        <f t="shared" si="532"/>
        <v>0</v>
      </c>
      <c r="BK362" s="42" t="str">
        <f t="shared" si="533"/>
        <v xml:space="preserve">  </v>
      </c>
      <c r="BM362" s="42" t="b">
        <f t="shared" si="534"/>
        <v>0</v>
      </c>
      <c r="BN362" s="42" t="str">
        <f t="shared" si="535"/>
        <v xml:space="preserve">  </v>
      </c>
      <c r="BP362" s="42" t="b">
        <f t="shared" si="536"/>
        <v>0</v>
      </c>
      <c r="BQ362" s="42" t="str">
        <f t="shared" si="537"/>
        <v xml:space="preserve">  </v>
      </c>
      <c r="BS362" s="42" t="b">
        <f t="shared" si="538"/>
        <v>0</v>
      </c>
      <c r="BT362" s="47" t="str">
        <f t="shared" si="539"/>
        <v xml:space="preserve">  </v>
      </c>
      <c r="BV362" s="38" t="b">
        <f t="shared" si="540"/>
        <v>0</v>
      </c>
      <c r="BW362" s="38" t="str">
        <f t="shared" si="541"/>
        <v xml:space="preserve">  </v>
      </c>
      <c r="BY362" s="38" t="b">
        <f t="shared" si="542"/>
        <v>0</v>
      </c>
      <c r="BZ362" s="38" t="str">
        <f t="shared" si="543"/>
        <v xml:space="preserve">  </v>
      </c>
      <c r="CB362" s="38" t="b">
        <f t="shared" si="544"/>
        <v>0</v>
      </c>
      <c r="CC362" s="38" t="str">
        <f t="shared" si="545"/>
        <v xml:space="preserve">  </v>
      </c>
      <c r="CE362" s="38" t="b">
        <f t="shared" si="546"/>
        <v>0</v>
      </c>
      <c r="CF362" s="38" t="str">
        <f t="shared" si="547"/>
        <v xml:space="preserve">  </v>
      </c>
      <c r="CH362" s="38" t="b">
        <f t="shared" si="548"/>
        <v>0</v>
      </c>
      <c r="CI362" s="39" t="str">
        <f t="shared" si="549"/>
        <v xml:space="preserve">  </v>
      </c>
      <c r="CK362" s="67"/>
      <c r="CL362" s="67" t="b">
        <f t="shared" si="558"/>
        <v>0</v>
      </c>
      <c r="CM362" s="67" t="str">
        <f t="shared" si="550"/>
        <v xml:space="preserve">  </v>
      </c>
      <c r="CN362" s="67"/>
      <c r="CO362" s="67" t="b">
        <f t="shared" si="551"/>
        <v>0</v>
      </c>
      <c r="CP362" s="67" t="str">
        <f t="shared" si="552"/>
        <v xml:space="preserve">  </v>
      </c>
      <c r="CQ362" s="67"/>
      <c r="CR362" s="67" t="b">
        <f t="shared" si="559"/>
        <v>0</v>
      </c>
      <c r="CS362" s="67" t="str">
        <f t="shared" si="553"/>
        <v xml:space="preserve">  </v>
      </c>
      <c r="CT362" s="67"/>
      <c r="CU362" s="67" t="b">
        <f t="shared" si="560"/>
        <v>0</v>
      </c>
      <c r="CV362" s="68" t="str">
        <f t="shared" si="554"/>
        <v xml:space="preserve">  </v>
      </c>
      <c r="CW362" s="145">
        <f t="shared" si="561"/>
        <v>0</v>
      </c>
      <c r="CX362" s="146">
        <f t="shared" si="562"/>
        <v>0</v>
      </c>
    </row>
    <row r="363" spans="5:102">
      <c r="E363" t="str">
        <f t="shared" si="502"/>
        <v/>
      </c>
      <c r="F363" t="str">
        <f t="shared" si="503"/>
        <v/>
      </c>
      <c r="G363" t="str">
        <f t="shared" si="504"/>
        <v/>
      </c>
      <c r="L363" s="25" t="str">
        <f t="shared" si="555"/>
        <v>:</v>
      </c>
      <c r="O363" s="25" t="str">
        <f t="shared" si="556"/>
        <v>:</v>
      </c>
      <c r="Q363" s="73">
        <f t="shared" si="505"/>
        <v>0</v>
      </c>
      <c r="R363" s="73">
        <f t="shared" si="506"/>
        <v>1</v>
      </c>
      <c r="S363" s="73">
        <f t="shared" si="507"/>
        <v>1900</v>
      </c>
      <c r="U363" s="105">
        <f t="shared" si="508"/>
        <v>0</v>
      </c>
      <c r="W363" s="106">
        <f t="shared" si="509"/>
        <v>0</v>
      </c>
      <c r="X363" s="174">
        <f t="shared" si="510"/>
        <v>0</v>
      </c>
      <c r="Y363" s="105">
        <f t="shared" si="511"/>
        <v>0</v>
      </c>
      <c r="AA363" s="106">
        <f t="shared" si="512"/>
        <v>0</v>
      </c>
      <c r="AB363" s="174">
        <f t="shared" si="513"/>
        <v>0</v>
      </c>
      <c r="AC363" s="105">
        <f t="shared" si="514"/>
        <v>0</v>
      </c>
      <c r="AE363" s="106">
        <f t="shared" si="515"/>
        <v>0</v>
      </c>
      <c r="AF363" s="174">
        <f t="shared" si="516"/>
        <v>0</v>
      </c>
      <c r="AG363" s="105">
        <f t="shared" si="517"/>
        <v>0</v>
      </c>
      <c r="AI363" s="106">
        <f t="shared" si="518"/>
        <v>0</v>
      </c>
      <c r="AJ363" s="174">
        <f t="shared" si="519"/>
        <v>0</v>
      </c>
      <c r="AK363" s="105">
        <f t="shared" si="520"/>
        <v>0</v>
      </c>
      <c r="AM363" s="106">
        <f t="shared" si="521"/>
        <v>0</v>
      </c>
      <c r="AN363" s="174">
        <f t="shared" si="522"/>
        <v>0</v>
      </c>
      <c r="AO363" s="105">
        <f t="shared" si="523"/>
        <v>0</v>
      </c>
      <c r="AQ363" s="106">
        <f t="shared" si="524"/>
        <v>0</v>
      </c>
      <c r="AR363" s="174">
        <f t="shared" si="525"/>
        <v>0</v>
      </c>
      <c r="AS363" s="105">
        <f t="shared" si="526"/>
        <v>1</v>
      </c>
      <c r="AU363" s="105">
        <f t="shared" si="527"/>
        <v>1</v>
      </c>
      <c r="AW363" s="105">
        <f t="shared" si="528"/>
        <v>0</v>
      </c>
      <c r="AY363" s="105">
        <f t="shared" si="557"/>
        <v>0</v>
      </c>
      <c r="AZ363" s="106">
        <f t="shared" si="529"/>
        <v>0</v>
      </c>
      <c r="BG363" s="42" t="b">
        <f t="shared" si="530"/>
        <v>0</v>
      </c>
      <c r="BH363" s="42" t="str">
        <f t="shared" si="531"/>
        <v xml:space="preserve">  </v>
      </c>
      <c r="BJ363" s="42" t="b">
        <f t="shared" si="532"/>
        <v>0</v>
      </c>
      <c r="BK363" s="42" t="str">
        <f t="shared" si="533"/>
        <v xml:space="preserve">  </v>
      </c>
      <c r="BM363" s="42" t="b">
        <f t="shared" si="534"/>
        <v>0</v>
      </c>
      <c r="BN363" s="42" t="str">
        <f t="shared" si="535"/>
        <v xml:space="preserve">  </v>
      </c>
      <c r="BP363" s="42" t="b">
        <f t="shared" si="536"/>
        <v>0</v>
      </c>
      <c r="BQ363" s="42" t="str">
        <f t="shared" si="537"/>
        <v xml:space="preserve">  </v>
      </c>
      <c r="BS363" s="42" t="b">
        <f t="shared" si="538"/>
        <v>0</v>
      </c>
      <c r="BT363" s="47" t="str">
        <f t="shared" si="539"/>
        <v xml:space="preserve">  </v>
      </c>
      <c r="BV363" s="38" t="b">
        <f t="shared" si="540"/>
        <v>0</v>
      </c>
      <c r="BW363" s="38" t="str">
        <f t="shared" si="541"/>
        <v xml:space="preserve">  </v>
      </c>
      <c r="BY363" s="38" t="b">
        <f t="shared" si="542"/>
        <v>0</v>
      </c>
      <c r="BZ363" s="38" t="str">
        <f t="shared" si="543"/>
        <v xml:space="preserve">  </v>
      </c>
      <c r="CB363" s="38" t="b">
        <f t="shared" si="544"/>
        <v>0</v>
      </c>
      <c r="CC363" s="38" t="str">
        <f t="shared" si="545"/>
        <v xml:space="preserve">  </v>
      </c>
      <c r="CE363" s="38" t="b">
        <f t="shared" si="546"/>
        <v>0</v>
      </c>
      <c r="CF363" s="38" t="str">
        <f t="shared" si="547"/>
        <v xml:space="preserve">  </v>
      </c>
      <c r="CH363" s="38" t="b">
        <f t="shared" si="548"/>
        <v>0</v>
      </c>
      <c r="CI363" s="39" t="str">
        <f t="shared" si="549"/>
        <v xml:space="preserve">  </v>
      </c>
      <c r="CK363" s="67"/>
      <c r="CL363" s="67" t="b">
        <f t="shared" si="558"/>
        <v>0</v>
      </c>
      <c r="CM363" s="67" t="str">
        <f t="shared" si="550"/>
        <v xml:space="preserve">  </v>
      </c>
      <c r="CN363" s="67"/>
      <c r="CO363" s="67" t="b">
        <f t="shared" si="551"/>
        <v>0</v>
      </c>
      <c r="CP363" s="67" t="str">
        <f t="shared" si="552"/>
        <v xml:space="preserve">  </v>
      </c>
      <c r="CQ363" s="67"/>
      <c r="CR363" s="67" t="b">
        <f t="shared" si="559"/>
        <v>0</v>
      </c>
      <c r="CS363" s="67" t="str">
        <f t="shared" si="553"/>
        <v xml:space="preserve">  </v>
      </c>
      <c r="CT363" s="67"/>
      <c r="CU363" s="67" t="b">
        <f t="shared" si="560"/>
        <v>0</v>
      </c>
      <c r="CV363" s="68" t="str">
        <f t="shared" si="554"/>
        <v xml:space="preserve">  </v>
      </c>
      <c r="CW363" s="145">
        <f t="shared" si="561"/>
        <v>0</v>
      </c>
      <c r="CX363" s="146">
        <f t="shared" si="562"/>
        <v>0</v>
      </c>
    </row>
    <row r="364" spans="5:102">
      <c r="E364" t="str">
        <f t="shared" si="502"/>
        <v/>
      </c>
      <c r="F364" t="str">
        <f t="shared" si="503"/>
        <v/>
      </c>
      <c r="G364" t="str">
        <f t="shared" si="504"/>
        <v/>
      </c>
      <c r="L364" s="25" t="str">
        <f t="shared" si="555"/>
        <v>:</v>
      </c>
      <c r="O364" s="25" t="str">
        <f t="shared" si="556"/>
        <v>:</v>
      </c>
      <c r="Q364" s="73">
        <f t="shared" si="505"/>
        <v>0</v>
      </c>
      <c r="R364" s="73">
        <f t="shared" si="506"/>
        <v>1</v>
      </c>
      <c r="S364" s="73">
        <f t="shared" si="507"/>
        <v>1900</v>
      </c>
      <c r="U364" s="105">
        <f t="shared" si="508"/>
        <v>0</v>
      </c>
      <c r="W364" s="106">
        <f t="shared" si="509"/>
        <v>0</v>
      </c>
      <c r="X364" s="174">
        <f t="shared" si="510"/>
        <v>0</v>
      </c>
      <c r="Y364" s="105">
        <f t="shared" si="511"/>
        <v>0</v>
      </c>
      <c r="AA364" s="106">
        <f t="shared" si="512"/>
        <v>0</v>
      </c>
      <c r="AB364" s="174">
        <f t="shared" si="513"/>
        <v>0</v>
      </c>
      <c r="AC364" s="105">
        <f t="shared" si="514"/>
        <v>0</v>
      </c>
      <c r="AE364" s="106">
        <f t="shared" si="515"/>
        <v>0</v>
      </c>
      <c r="AF364" s="174">
        <f t="shared" si="516"/>
        <v>0</v>
      </c>
      <c r="AG364" s="105">
        <f t="shared" si="517"/>
        <v>0</v>
      </c>
      <c r="AI364" s="106">
        <f t="shared" si="518"/>
        <v>0</v>
      </c>
      <c r="AJ364" s="174">
        <f t="shared" si="519"/>
        <v>0</v>
      </c>
      <c r="AK364" s="105">
        <f t="shared" si="520"/>
        <v>0</v>
      </c>
      <c r="AM364" s="106">
        <f t="shared" si="521"/>
        <v>0</v>
      </c>
      <c r="AN364" s="174">
        <f t="shared" si="522"/>
        <v>0</v>
      </c>
      <c r="AO364" s="105">
        <f t="shared" si="523"/>
        <v>0</v>
      </c>
      <c r="AQ364" s="106">
        <f t="shared" si="524"/>
        <v>0</v>
      </c>
      <c r="AR364" s="174">
        <f t="shared" si="525"/>
        <v>0</v>
      </c>
      <c r="AS364" s="105">
        <f t="shared" si="526"/>
        <v>1</v>
      </c>
      <c r="AU364" s="105">
        <f t="shared" si="527"/>
        <v>1</v>
      </c>
      <c r="AW364" s="105">
        <f t="shared" si="528"/>
        <v>0</v>
      </c>
      <c r="AY364" s="105">
        <f t="shared" si="557"/>
        <v>0</v>
      </c>
      <c r="AZ364" s="106">
        <f t="shared" si="529"/>
        <v>0</v>
      </c>
      <c r="BG364" s="42" t="b">
        <f t="shared" si="530"/>
        <v>0</v>
      </c>
      <c r="BH364" s="42" t="str">
        <f t="shared" si="531"/>
        <v xml:space="preserve">  </v>
      </c>
      <c r="BJ364" s="42" t="b">
        <f t="shared" si="532"/>
        <v>0</v>
      </c>
      <c r="BK364" s="42" t="str">
        <f t="shared" si="533"/>
        <v xml:space="preserve">  </v>
      </c>
      <c r="BM364" s="42" t="b">
        <f t="shared" si="534"/>
        <v>0</v>
      </c>
      <c r="BN364" s="42" t="str">
        <f t="shared" si="535"/>
        <v xml:space="preserve">  </v>
      </c>
      <c r="BP364" s="42" t="b">
        <f t="shared" si="536"/>
        <v>0</v>
      </c>
      <c r="BQ364" s="42" t="str">
        <f t="shared" si="537"/>
        <v xml:space="preserve">  </v>
      </c>
      <c r="BS364" s="42" t="b">
        <f t="shared" si="538"/>
        <v>0</v>
      </c>
      <c r="BT364" s="47" t="str">
        <f t="shared" si="539"/>
        <v xml:space="preserve">  </v>
      </c>
      <c r="BV364" s="38" t="b">
        <f t="shared" si="540"/>
        <v>0</v>
      </c>
      <c r="BW364" s="38" t="str">
        <f t="shared" si="541"/>
        <v xml:space="preserve">  </v>
      </c>
      <c r="BY364" s="38" t="b">
        <f t="shared" si="542"/>
        <v>0</v>
      </c>
      <c r="BZ364" s="38" t="str">
        <f t="shared" si="543"/>
        <v xml:space="preserve">  </v>
      </c>
      <c r="CB364" s="38" t="b">
        <f t="shared" si="544"/>
        <v>0</v>
      </c>
      <c r="CC364" s="38" t="str">
        <f t="shared" si="545"/>
        <v xml:space="preserve">  </v>
      </c>
      <c r="CE364" s="38" t="b">
        <f t="shared" si="546"/>
        <v>0</v>
      </c>
      <c r="CF364" s="38" t="str">
        <f t="shared" si="547"/>
        <v xml:space="preserve">  </v>
      </c>
      <c r="CH364" s="38" t="b">
        <f t="shared" si="548"/>
        <v>0</v>
      </c>
      <c r="CI364" s="39" t="str">
        <f t="shared" si="549"/>
        <v xml:space="preserve">  </v>
      </c>
      <c r="CK364" s="67"/>
      <c r="CL364" s="67" t="b">
        <f t="shared" si="558"/>
        <v>0</v>
      </c>
      <c r="CM364" s="67" t="str">
        <f t="shared" si="550"/>
        <v xml:space="preserve">  </v>
      </c>
      <c r="CN364" s="67"/>
      <c r="CO364" s="67" t="b">
        <f t="shared" si="551"/>
        <v>0</v>
      </c>
      <c r="CP364" s="67" t="str">
        <f t="shared" si="552"/>
        <v xml:space="preserve">  </v>
      </c>
      <c r="CQ364" s="67"/>
      <c r="CR364" s="67" t="b">
        <f t="shared" si="559"/>
        <v>0</v>
      </c>
      <c r="CS364" s="67" t="str">
        <f t="shared" si="553"/>
        <v xml:space="preserve">  </v>
      </c>
      <c r="CT364" s="67"/>
      <c r="CU364" s="67" t="b">
        <f t="shared" si="560"/>
        <v>0</v>
      </c>
      <c r="CV364" s="68" t="str">
        <f t="shared" si="554"/>
        <v xml:space="preserve">  </v>
      </c>
      <c r="CW364" s="145">
        <f t="shared" si="561"/>
        <v>0</v>
      </c>
      <c r="CX364" s="146">
        <f t="shared" si="562"/>
        <v>0</v>
      </c>
    </row>
    <row r="365" spans="5:102">
      <c r="E365" t="str">
        <f t="shared" si="502"/>
        <v/>
      </c>
      <c r="F365" t="str">
        <f t="shared" si="503"/>
        <v/>
      </c>
      <c r="G365" t="str">
        <f t="shared" si="504"/>
        <v/>
      </c>
      <c r="L365" s="25" t="str">
        <f t="shared" si="555"/>
        <v>:</v>
      </c>
      <c r="O365" s="25" t="str">
        <f t="shared" si="556"/>
        <v>:</v>
      </c>
      <c r="Q365" s="73">
        <f t="shared" si="505"/>
        <v>0</v>
      </c>
      <c r="R365" s="73">
        <f t="shared" si="506"/>
        <v>1</v>
      </c>
      <c r="S365" s="73">
        <f t="shared" si="507"/>
        <v>1900</v>
      </c>
      <c r="U365" s="105">
        <f t="shared" si="508"/>
        <v>0</v>
      </c>
      <c r="W365" s="106">
        <f t="shared" si="509"/>
        <v>0</v>
      </c>
      <c r="X365" s="174">
        <f t="shared" si="510"/>
        <v>0</v>
      </c>
      <c r="Y365" s="105">
        <f t="shared" si="511"/>
        <v>0</v>
      </c>
      <c r="AA365" s="106">
        <f t="shared" si="512"/>
        <v>0</v>
      </c>
      <c r="AB365" s="174">
        <f t="shared" si="513"/>
        <v>0</v>
      </c>
      <c r="AC365" s="105">
        <f t="shared" si="514"/>
        <v>0</v>
      </c>
      <c r="AE365" s="106">
        <f t="shared" si="515"/>
        <v>0</v>
      </c>
      <c r="AF365" s="174">
        <f t="shared" si="516"/>
        <v>0</v>
      </c>
      <c r="AG365" s="105">
        <f t="shared" si="517"/>
        <v>0</v>
      </c>
      <c r="AI365" s="106">
        <f t="shared" si="518"/>
        <v>0</v>
      </c>
      <c r="AJ365" s="174">
        <f t="shared" si="519"/>
        <v>0</v>
      </c>
      <c r="AK365" s="105">
        <f t="shared" si="520"/>
        <v>0</v>
      </c>
      <c r="AM365" s="106">
        <f t="shared" si="521"/>
        <v>0</v>
      </c>
      <c r="AN365" s="174">
        <f t="shared" si="522"/>
        <v>0</v>
      </c>
      <c r="AO365" s="105">
        <f t="shared" si="523"/>
        <v>0</v>
      </c>
      <c r="AQ365" s="106">
        <f t="shared" si="524"/>
        <v>0</v>
      </c>
      <c r="AR365" s="174">
        <f t="shared" si="525"/>
        <v>0</v>
      </c>
      <c r="AS365" s="105">
        <f t="shared" si="526"/>
        <v>1</v>
      </c>
      <c r="AU365" s="105">
        <f t="shared" si="527"/>
        <v>1</v>
      </c>
      <c r="AW365" s="105">
        <f t="shared" si="528"/>
        <v>0</v>
      </c>
      <c r="AY365" s="105">
        <f t="shared" si="557"/>
        <v>0</v>
      </c>
      <c r="AZ365" s="106">
        <f t="shared" si="529"/>
        <v>0</v>
      </c>
      <c r="BG365" s="42" t="b">
        <f t="shared" si="530"/>
        <v>0</v>
      </c>
      <c r="BH365" s="42" t="str">
        <f t="shared" si="531"/>
        <v xml:space="preserve">  </v>
      </c>
      <c r="BJ365" s="42" t="b">
        <f t="shared" si="532"/>
        <v>0</v>
      </c>
      <c r="BK365" s="42" t="str">
        <f t="shared" si="533"/>
        <v xml:space="preserve">  </v>
      </c>
      <c r="BM365" s="42" t="b">
        <f t="shared" si="534"/>
        <v>0</v>
      </c>
      <c r="BN365" s="42" t="str">
        <f t="shared" si="535"/>
        <v xml:space="preserve">  </v>
      </c>
      <c r="BP365" s="42" t="b">
        <f t="shared" si="536"/>
        <v>0</v>
      </c>
      <c r="BQ365" s="42" t="str">
        <f t="shared" si="537"/>
        <v xml:space="preserve">  </v>
      </c>
      <c r="BS365" s="42" t="b">
        <f t="shared" si="538"/>
        <v>0</v>
      </c>
      <c r="BT365" s="47" t="str">
        <f t="shared" si="539"/>
        <v xml:space="preserve">  </v>
      </c>
      <c r="BV365" s="38" t="b">
        <f t="shared" si="540"/>
        <v>0</v>
      </c>
      <c r="BW365" s="38" t="str">
        <f t="shared" si="541"/>
        <v xml:space="preserve">  </v>
      </c>
      <c r="BY365" s="38" t="b">
        <f t="shared" si="542"/>
        <v>0</v>
      </c>
      <c r="BZ365" s="38" t="str">
        <f t="shared" si="543"/>
        <v xml:space="preserve">  </v>
      </c>
      <c r="CB365" s="38" t="b">
        <f t="shared" si="544"/>
        <v>0</v>
      </c>
      <c r="CC365" s="38" t="str">
        <f t="shared" si="545"/>
        <v xml:space="preserve">  </v>
      </c>
      <c r="CE365" s="38" t="b">
        <f t="shared" si="546"/>
        <v>0</v>
      </c>
      <c r="CF365" s="38" t="str">
        <f t="shared" si="547"/>
        <v xml:space="preserve">  </v>
      </c>
      <c r="CH365" s="38" t="b">
        <f t="shared" si="548"/>
        <v>0</v>
      </c>
      <c r="CI365" s="39" t="str">
        <f t="shared" si="549"/>
        <v xml:space="preserve">  </v>
      </c>
      <c r="CK365" s="67"/>
      <c r="CL365" s="67" t="b">
        <f t="shared" si="558"/>
        <v>0</v>
      </c>
      <c r="CM365" s="67" t="str">
        <f t="shared" si="550"/>
        <v xml:space="preserve">  </v>
      </c>
      <c r="CN365" s="67"/>
      <c r="CO365" s="67" t="b">
        <f t="shared" si="551"/>
        <v>0</v>
      </c>
      <c r="CP365" s="67" t="str">
        <f t="shared" si="552"/>
        <v xml:space="preserve">  </v>
      </c>
      <c r="CQ365" s="67"/>
      <c r="CR365" s="67" t="b">
        <f t="shared" si="559"/>
        <v>0</v>
      </c>
      <c r="CS365" s="67" t="str">
        <f t="shared" si="553"/>
        <v xml:space="preserve">  </v>
      </c>
      <c r="CT365" s="67"/>
      <c r="CU365" s="67" t="b">
        <f t="shared" si="560"/>
        <v>0</v>
      </c>
      <c r="CV365" s="68" t="str">
        <f t="shared" si="554"/>
        <v xml:space="preserve">  </v>
      </c>
      <c r="CW365" s="145">
        <f t="shared" si="561"/>
        <v>0</v>
      </c>
      <c r="CX365" s="146">
        <f t="shared" si="562"/>
        <v>0</v>
      </c>
    </row>
    <row r="366" spans="5:102">
      <c r="E366" t="str">
        <f t="shared" si="502"/>
        <v/>
      </c>
      <c r="F366" t="str">
        <f t="shared" si="503"/>
        <v/>
      </c>
      <c r="G366" t="str">
        <f t="shared" si="504"/>
        <v/>
      </c>
      <c r="L366" s="25" t="str">
        <f t="shared" si="555"/>
        <v>:</v>
      </c>
      <c r="O366" s="25" t="str">
        <f t="shared" si="556"/>
        <v>:</v>
      </c>
      <c r="Q366" s="73">
        <f t="shared" si="505"/>
        <v>0</v>
      </c>
      <c r="R366" s="73">
        <f t="shared" si="506"/>
        <v>1</v>
      </c>
      <c r="S366" s="73">
        <f t="shared" si="507"/>
        <v>1900</v>
      </c>
      <c r="U366" s="105">
        <f t="shared" si="508"/>
        <v>0</v>
      </c>
      <c r="W366" s="106">
        <f t="shared" si="509"/>
        <v>0</v>
      </c>
      <c r="X366" s="174">
        <f t="shared" si="510"/>
        <v>0</v>
      </c>
      <c r="Y366" s="105">
        <f t="shared" si="511"/>
        <v>0</v>
      </c>
      <c r="AA366" s="106">
        <f t="shared" si="512"/>
        <v>0</v>
      </c>
      <c r="AB366" s="174">
        <f t="shared" si="513"/>
        <v>0</v>
      </c>
      <c r="AC366" s="105">
        <f t="shared" si="514"/>
        <v>0</v>
      </c>
      <c r="AE366" s="106">
        <f t="shared" si="515"/>
        <v>0</v>
      </c>
      <c r="AF366" s="174">
        <f t="shared" si="516"/>
        <v>0</v>
      </c>
      <c r="AG366" s="105">
        <f t="shared" si="517"/>
        <v>0</v>
      </c>
      <c r="AI366" s="106">
        <f t="shared" si="518"/>
        <v>0</v>
      </c>
      <c r="AJ366" s="174">
        <f t="shared" si="519"/>
        <v>0</v>
      </c>
      <c r="AK366" s="105">
        <f t="shared" si="520"/>
        <v>0</v>
      </c>
      <c r="AM366" s="106">
        <f t="shared" si="521"/>
        <v>0</v>
      </c>
      <c r="AN366" s="174">
        <f t="shared" si="522"/>
        <v>0</v>
      </c>
      <c r="AO366" s="105">
        <f t="shared" si="523"/>
        <v>0</v>
      </c>
      <c r="AQ366" s="106">
        <f t="shared" si="524"/>
        <v>0</v>
      </c>
      <c r="AR366" s="174">
        <f t="shared" si="525"/>
        <v>0</v>
      </c>
      <c r="AS366" s="105">
        <f t="shared" si="526"/>
        <v>1</v>
      </c>
      <c r="AU366" s="105">
        <f t="shared" si="527"/>
        <v>1</v>
      </c>
      <c r="AW366" s="105">
        <f t="shared" si="528"/>
        <v>0</v>
      </c>
      <c r="AY366" s="105">
        <f t="shared" si="557"/>
        <v>0</v>
      </c>
      <c r="AZ366" s="106">
        <f t="shared" si="529"/>
        <v>0</v>
      </c>
      <c r="BG366" s="42" t="b">
        <f t="shared" si="530"/>
        <v>0</v>
      </c>
      <c r="BH366" s="42" t="str">
        <f t="shared" si="531"/>
        <v xml:space="preserve">  </v>
      </c>
      <c r="BJ366" s="42" t="b">
        <f t="shared" si="532"/>
        <v>0</v>
      </c>
      <c r="BK366" s="42" t="str">
        <f t="shared" si="533"/>
        <v xml:space="preserve">  </v>
      </c>
      <c r="BM366" s="42" t="b">
        <f t="shared" si="534"/>
        <v>0</v>
      </c>
      <c r="BN366" s="42" t="str">
        <f t="shared" si="535"/>
        <v xml:space="preserve">  </v>
      </c>
      <c r="BP366" s="42" t="b">
        <f t="shared" si="536"/>
        <v>0</v>
      </c>
      <c r="BQ366" s="42" t="str">
        <f t="shared" si="537"/>
        <v xml:space="preserve">  </v>
      </c>
      <c r="BS366" s="42" t="b">
        <f t="shared" si="538"/>
        <v>0</v>
      </c>
      <c r="BT366" s="47" t="str">
        <f t="shared" si="539"/>
        <v xml:space="preserve">  </v>
      </c>
      <c r="BV366" s="38" t="b">
        <f t="shared" si="540"/>
        <v>0</v>
      </c>
      <c r="BW366" s="38" t="str">
        <f t="shared" si="541"/>
        <v xml:space="preserve">  </v>
      </c>
      <c r="BY366" s="38" t="b">
        <f t="shared" si="542"/>
        <v>0</v>
      </c>
      <c r="BZ366" s="38" t="str">
        <f t="shared" si="543"/>
        <v xml:space="preserve">  </v>
      </c>
      <c r="CB366" s="38" t="b">
        <f t="shared" si="544"/>
        <v>0</v>
      </c>
      <c r="CC366" s="38" t="str">
        <f t="shared" si="545"/>
        <v xml:space="preserve">  </v>
      </c>
      <c r="CE366" s="38" t="b">
        <f t="shared" si="546"/>
        <v>0</v>
      </c>
      <c r="CF366" s="38" t="str">
        <f t="shared" si="547"/>
        <v xml:space="preserve">  </v>
      </c>
      <c r="CH366" s="38" t="b">
        <f t="shared" si="548"/>
        <v>0</v>
      </c>
      <c r="CI366" s="39" t="str">
        <f t="shared" si="549"/>
        <v xml:space="preserve">  </v>
      </c>
      <c r="CK366" s="67"/>
      <c r="CL366" s="67" t="b">
        <f t="shared" si="558"/>
        <v>0</v>
      </c>
      <c r="CM366" s="67" t="str">
        <f t="shared" si="550"/>
        <v xml:space="preserve">  </v>
      </c>
      <c r="CN366" s="67"/>
      <c r="CO366" s="67" t="b">
        <f t="shared" si="551"/>
        <v>0</v>
      </c>
      <c r="CP366" s="67" t="str">
        <f t="shared" si="552"/>
        <v xml:space="preserve">  </v>
      </c>
      <c r="CQ366" s="67"/>
      <c r="CR366" s="67" t="b">
        <f t="shared" si="559"/>
        <v>0</v>
      </c>
      <c r="CS366" s="67" t="str">
        <f t="shared" si="553"/>
        <v xml:space="preserve">  </v>
      </c>
      <c r="CT366" s="67"/>
      <c r="CU366" s="67" t="b">
        <f t="shared" si="560"/>
        <v>0</v>
      </c>
      <c r="CV366" s="68" t="str">
        <f t="shared" si="554"/>
        <v xml:space="preserve">  </v>
      </c>
      <c r="CW366" s="145">
        <f t="shared" si="561"/>
        <v>0</v>
      </c>
      <c r="CX366" s="146">
        <f t="shared" si="562"/>
        <v>0</v>
      </c>
    </row>
    <row r="367" spans="5:102">
      <c r="E367" t="str">
        <f t="shared" si="502"/>
        <v/>
      </c>
      <c r="F367" t="str">
        <f t="shared" si="503"/>
        <v/>
      </c>
      <c r="G367" t="str">
        <f t="shared" si="504"/>
        <v/>
      </c>
      <c r="L367" s="25" t="str">
        <f t="shared" si="555"/>
        <v>:</v>
      </c>
      <c r="O367" s="25" t="str">
        <f t="shared" si="556"/>
        <v>:</v>
      </c>
      <c r="Q367" s="73">
        <f t="shared" si="505"/>
        <v>0</v>
      </c>
      <c r="R367" s="73">
        <f t="shared" si="506"/>
        <v>1</v>
      </c>
      <c r="S367" s="73">
        <f t="shared" si="507"/>
        <v>1900</v>
      </c>
      <c r="U367" s="105">
        <f t="shared" si="508"/>
        <v>0</v>
      </c>
      <c r="W367" s="106">
        <f t="shared" si="509"/>
        <v>0</v>
      </c>
      <c r="X367" s="174">
        <f t="shared" si="510"/>
        <v>0</v>
      </c>
      <c r="Y367" s="105">
        <f t="shared" si="511"/>
        <v>0</v>
      </c>
      <c r="AA367" s="106">
        <f t="shared" si="512"/>
        <v>0</v>
      </c>
      <c r="AB367" s="174">
        <f t="shared" si="513"/>
        <v>0</v>
      </c>
      <c r="AC367" s="105">
        <f t="shared" si="514"/>
        <v>0</v>
      </c>
      <c r="AE367" s="106">
        <f t="shared" si="515"/>
        <v>0</v>
      </c>
      <c r="AF367" s="174">
        <f t="shared" si="516"/>
        <v>0</v>
      </c>
      <c r="AG367" s="105">
        <f t="shared" si="517"/>
        <v>0</v>
      </c>
      <c r="AI367" s="106">
        <f t="shared" si="518"/>
        <v>0</v>
      </c>
      <c r="AJ367" s="174">
        <f t="shared" si="519"/>
        <v>0</v>
      </c>
      <c r="AK367" s="105">
        <f t="shared" si="520"/>
        <v>0</v>
      </c>
      <c r="AM367" s="106">
        <f t="shared" si="521"/>
        <v>0</v>
      </c>
      <c r="AN367" s="174">
        <f t="shared" si="522"/>
        <v>0</v>
      </c>
      <c r="AO367" s="105">
        <f t="shared" si="523"/>
        <v>0</v>
      </c>
      <c r="AQ367" s="106">
        <f t="shared" si="524"/>
        <v>0</v>
      </c>
      <c r="AR367" s="174">
        <f t="shared" si="525"/>
        <v>0</v>
      </c>
      <c r="AS367" s="105">
        <f t="shared" si="526"/>
        <v>1</v>
      </c>
      <c r="AU367" s="105">
        <f t="shared" si="527"/>
        <v>1</v>
      </c>
      <c r="AW367" s="105">
        <f t="shared" si="528"/>
        <v>0</v>
      </c>
      <c r="AY367" s="105">
        <f t="shared" si="557"/>
        <v>0</v>
      </c>
      <c r="AZ367" s="106">
        <f t="shared" si="529"/>
        <v>0</v>
      </c>
      <c r="BG367" s="42" t="b">
        <f t="shared" si="530"/>
        <v>0</v>
      </c>
      <c r="BH367" s="42" t="str">
        <f t="shared" si="531"/>
        <v xml:space="preserve">  </v>
      </c>
      <c r="BJ367" s="42" t="b">
        <f t="shared" si="532"/>
        <v>0</v>
      </c>
      <c r="BK367" s="42" t="str">
        <f t="shared" si="533"/>
        <v xml:space="preserve">  </v>
      </c>
      <c r="BM367" s="42" t="b">
        <f t="shared" si="534"/>
        <v>0</v>
      </c>
      <c r="BN367" s="42" t="str">
        <f t="shared" si="535"/>
        <v xml:space="preserve">  </v>
      </c>
      <c r="BP367" s="42" t="b">
        <f t="shared" si="536"/>
        <v>0</v>
      </c>
      <c r="BQ367" s="42" t="str">
        <f t="shared" si="537"/>
        <v xml:space="preserve">  </v>
      </c>
      <c r="BS367" s="42" t="b">
        <f t="shared" si="538"/>
        <v>0</v>
      </c>
      <c r="BT367" s="47" t="str">
        <f t="shared" si="539"/>
        <v xml:space="preserve">  </v>
      </c>
      <c r="BV367" s="38" t="b">
        <f t="shared" si="540"/>
        <v>0</v>
      </c>
      <c r="BW367" s="38" t="str">
        <f t="shared" si="541"/>
        <v xml:space="preserve">  </v>
      </c>
      <c r="BY367" s="38" t="b">
        <f t="shared" si="542"/>
        <v>0</v>
      </c>
      <c r="BZ367" s="38" t="str">
        <f t="shared" si="543"/>
        <v xml:space="preserve">  </v>
      </c>
      <c r="CB367" s="38" t="b">
        <f t="shared" si="544"/>
        <v>0</v>
      </c>
      <c r="CC367" s="38" t="str">
        <f t="shared" si="545"/>
        <v xml:space="preserve">  </v>
      </c>
      <c r="CE367" s="38" t="b">
        <f t="shared" si="546"/>
        <v>0</v>
      </c>
      <c r="CF367" s="38" t="str">
        <f t="shared" si="547"/>
        <v xml:space="preserve">  </v>
      </c>
      <c r="CH367" s="38" t="b">
        <f t="shared" si="548"/>
        <v>0</v>
      </c>
      <c r="CI367" s="39" t="str">
        <f t="shared" si="549"/>
        <v xml:space="preserve">  </v>
      </c>
      <c r="CK367" s="67"/>
      <c r="CL367" s="67" t="b">
        <f t="shared" si="558"/>
        <v>0</v>
      </c>
      <c r="CM367" s="67" t="str">
        <f t="shared" si="550"/>
        <v xml:space="preserve">  </v>
      </c>
      <c r="CN367" s="67"/>
      <c r="CO367" s="67" t="b">
        <f t="shared" si="551"/>
        <v>0</v>
      </c>
      <c r="CP367" s="67" t="str">
        <f t="shared" si="552"/>
        <v xml:space="preserve">  </v>
      </c>
      <c r="CQ367" s="67"/>
      <c r="CR367" s="67" t="b">
        <f t="shared" si="559"/>
        <v>0</v>
      </c>
      <c r="CS367" s="67" t="str">
        <f t="shared" si="553"/>
        <v xml:space="preserve">  </v>
      </c>
      <c r="CT367" s="67"/>
      <c r="CU367" s="67" t="b">
        <f t="shared" si="560"/>
        <v>0</v>
      </c>
      <c r="CV367" s="68" t="str">
        <f t="shared" si="554"/>
        <v xml:space="preserve">  </v>
      </c>
      <c r="CW367" s="145">
        <f t="shared" si="561"/>
        <v>0</v>
      </c>
      <c r="CX367" s="146">
        <f t="shared" si="562"/>
        <v>0</v>
      </c>
    </row>
    <row r="368" spans="5:102">
      <c r="E368" t="str">
        <f t="shared" si="502"/>
        <v/>
      </c>
      <c r="F368" t="str">
        <f t="shared" si="503"/>
        <v/>
      </c>
      <c r="G368" t="str">
        <f t="shared" si="504"/>
        <v/>
      </c>
      <c r="L368" s="25" t="str">
        <f t="shared" si="555"/>
        <v>:</v>
      </c>
      <c r="O368" s="25" t="str">
        <f t="shared" si="556"/>
        <v>:</v>
      </c>
      <c r="Q368" s="73">
        <f t="shared" si="505"/>
        <v>0</v>
      </c>
      <c r="R368" s="73">
        <f t="shared" si="506"/>
        <v>1</v>
      </c>
      <c r="S368" s="73">
        <f t="shared" si="507"/>
        <v>1900</v>
      </c>
      <c r="U368" s="105">
        <f t="shared" si="508"/>
        <v>0</v>
      </c>
      <c r="W368" s="106">
        <f t="shared" si="509"/>
        <v>0</v>
      </c>
      <c r="X368" s="174">
        <f t="shared" si="510"/>
        <v>0</v>
      </c>
      <c r="Y368" s="105">
        <f t="shared" si="511"/>
        <v>0</v>
      </c>
      <c r="AA368" s="106">
        <f t="shared" si="512"/>
        <v>0</v>
      </c>
      <c r="AB368" s="174">
        <f t="shared" si="513"/>
        <v>0</v>
      </c>
      <c r="AC368" s="105">
        <f t="shared" si="514"/>
        <v>0</v>
      </c>
      <c r="AE368" s="106">
        <f t="shared" si="515"/>
        <v>0</v>
      </c>
      <c r="AF368" s="174">
        <f t="shared" si="516"/>
        <v>0</v>
      </c>
      <c r="AG368" s="105">
        <f t="shared" si="517"/>
        <v>0</v>
      </c>
      <c r="AI368" s="106">
        <f t="shared" si="518"/>
        <v>0</v>
      </c>
      <c r="AJ368" s="174">
        <f t="shared" si="519"/>
        <v>0</v>
      </c>
      <c r="AK368" s="105">
        <f t="shared" si="520"/>
        <v>0</v>
      </c>
      <c r="AM368" s="106">
        <f t="shared" si="521"/>
        <v>0</v>
      </c>
      <c r="AN368" s="174">
        <f t="shared" si="522"/>
        <v>0</v>
      </c>
      <c r="AO368" s="105">
        <f t="shared" si="523"/>
        <v>0</v>
      </c>
      <c r="AQ368" s="106">
        <f t="shared" si="524"/>
        <v>0</v>
      </c>
      <c r="AR368" s="174">
        <f t="shared" si="525"/>
        <v>0</v>
      </c>
      <c r="AS368" s="105">
        <f t="shared" si="526"/>
        <v>1</v>
      </c>
      <c r="AU368" s="105">
        <f t="shared" si="527"/>
        <v>1</v>
      </c>
      <c r="AW368" s="105">
        <f t="shared" si="528"/>
        <v>0</v>
      </c>
      <c r="AY368" s="105">
        <f t="shared" si="557"/>
        <v>0</v>
      </c>
      <c r="AZ368" s="106">
        <f t="shared" si="529"/>
        <v>0</v>
      </c>
      <c r="BG368" s="42" t="b">
        <f t="shared" si="530"/>
        <v>0</v>
      </c>
      <c r="BH368" s="42" t="str">
        <f t="shared" si="531"/>
        <v xml:space="preserve">  </v>
      </c>
      <c r="BJ368" s="42" t="b">
        <f t="shared" si="532"/>
        <v>0</v>
      </c>
      <c r="BK368" s="42" t="str">
        <f t="shared" si="533"/>
        <v xml:space="preserve">  </v>
      </c>
      <c r="BM368" s="42" t="b">
        <f t="shared" si="534"/>
        <v>0</v>
      </c>
      <c r="BN368" s="42" t="str">
        <f t="shared" si="535"/>
        <v xml:space="preserve">  </v>
      </c>
      <c r="BP368" s="42" t="b">
        <f t="shared" si="536"/>
        <v>0</v>
      </c>
      <c r="BQ368" s="42" t="str">
        <f t="shared" si="537"/>
        <v xml:space="preserve">  </v>
      </c>
      <c r="BS368" s="42" t="b">
        <f t="shared" si="538"/>
        <v>0</v>
      </c>
      <c r="BT368" s="47" t="str">
        <f t="shared" si="539"/>
        <v xml:space="preserve">  </v>
      </c>
      <c r="BV368" s="38" t="b">
        <f t="shared" si="540"/>
        <v>0</v>
      </c>
      <c r="BW368" s="38" t="str">
        <f t="shared" si="541"/>
        <v xml:space="preserve">  </v>
      </c>
      <c r="BY368" s="38" t="b">
        <f t="shared" si="542"/>
        <v>0</v>
      </c>
      <c r="BZ368" s="38" t="str">
        <f t="shared" si="543"/>
        <v xml:space="preserve">  </v>
      </c>
      <c r="CB368" s="38" t="b">
        <f t="shared" si="544"/>
        <v>0</v>
      </c>
      <c r="CC368" s="38" t="str">
        <f t="shared" si="545"/>
        <v xml:space="preserve">  </v>
      </c>
      <c r="CE368" s="38" t="b">
        <f t="shared" si="546"/>
        <v>0</v>
      </c>
      <c r="CF368" s="38" t="str">
        <f t="shared" si="547"/>
        <v xml:space="preserve">  </v>
      </c>
      <c r="CH368" s="38" t="b">
        <f t="shared" si="548"/>
        <v>0</v>
      </c>
      <c r="CI368" s="39" t="str">
        <f t="shared" si="549"/>
        <v xml:space="preserve">  </v>
      </c>
      <c r="CK368" s="67"/>
      <c r="CL368" s="67" t="b">
        <f t="shared" si="558"/>
        <v>0</v>
      </c>
      <c r="CM368" s="67" t="str">
        <f t="shared" si="550"/>
        <v xml:space="preserve">  </v>
      </c>
      <c r="CN368" s="67"/>
      <c r="CO368" s="67" t="b">
        <f t="shared" si="551"/>
        <v>0</v>
      </c>
      <c r="CP368" s="67" t="str">
        <f t="shared" si="552"/>
        <v xml:space="preserve">  </v>
      </c>
      <c r="CQ368" s="67"/>
      <c r="CR368" s="67" t="b">
        <f t="shared" si="559"/>
        <v>0</v>
      </c>
      <c r="CS368" s="67" t="str">
        <f t="shared" si="553"/>
        <v xml:space="preserve">  </v>
      </c>
      <c r="CT368" s="67"/>
      <c r="CU368" s="67" t="b">
        <f t="shared" si="560"/>
        <v>0</v>
      </c>
      <c r="CV368" s="68" t="str">
        <f t="shared" si="554"/>
        <v xml:space="preserve">  </v>
      </c>
      <c r="CW368" s="145">
        <f t="shared" si="561"/>
        <v>0</v>
      </c>
      <c r="CX368" s="146">
        <f t="shared" si="562"/>
        <v>0</v>
      </c>
    </row>
    <row r="369" spans="5:102">
      <c r="E369" t="str">
        <f t="shared" si="502"/>
        <v/>
      </c>
      <c r="F369" t="str">
        <f t="shared" si="503"/>
        <v/>
      </c>
      <c r="G369" t="str">
        <f t="shared" si="504"/>
        <v/>
      </c>
      <c r="L369" s="25" t="str">
        <f t="shared" si="555"/>
        <v>:</v>
      </c>
      <c r="O369" s="25" t="str">
        <f t="shared" si="556"/>
        <v>:</v>
      </c>
      <c r="Q369" s="73">
        <f t="shared" si="505"/>
        <v>0</v>
      </c>
      <c r="R369" s="73">
        <f t="shared" si="506"/>
        <v>1</v>
      </c>
      <c r="S369" s="73">
        <f t="shared" si="507"/>
        <v>1900</v>
      </c>
      <c r="U369" s="105">
        <f t="shared" si="508"/>
        <v>0</v>
      </c>
      <c r="W369" s="106">
        <f t="shared" si="509"/>
        <v>0</v>
      </c>
      <c r="X369" s="174">
        <f t="shared" si="510"/>
        <v>0</v>
      </c>
      <c r="Y369" s="105">
        <f t="shared" si="511"/>
        <v>0</v>
      </c>
      <c r="AA369" s="106">
        <f t="shared" si="512"/>
        <v>0</v>
      </c>
      <c r="AB369" s="174">
        <f t="shared" si="513"/>
        <v>0</v>
      </c>
      <c r="AC369" s="105">
        <f t="shared" si="514"/>
        <v>0</v>
      </c>
      <c r="AE369" s="106">
        <f t="shared" si="515"/>
        <v>0</v>
      </c>
      <c r="AF369" s="174">
        <f t="shared" si="516"/>
        <v>0</v>
      </c>
      <c r="AG369" s="105">
        <f t="shared" si="517"/>
        <v>0</v>
      </c>
      <c r="AI369" s="106">
        <f t="shared" si="518"/>
        <v>0</v>
      </c>
      <c r="AJ369" s="174">
        <f t="shared" si="519"/>
        <v>0</v>
      </c>
      <c r="AK369" s="105">
        <f t="shared" si="520"/>
        <v>0</v>
      </c>
      <c r="AM369" s="106">
        <f t="shared" si="521"/>
        <v>0</v>
      </c>
      <c r="AN369" s="174">
        <f t="shared" si="522"/>
        <v>0</v>
      </c>
      <c r="AO369" s="105">
        <f t="shared" si="523"/>
        <v>0</v>
      </c>
      <c r="AQ369" s="106">
        <f t="shared" si="524"/>
        <v>0</v>
      </c>
      <c r="AR369" s="174">
        <f t="shared" si="525"/>
        <v>0</v>
      </c>
      <c r="AS369" s="105">
        <f t="shared" si="526"/>
        <v>1</v>
      </c>
      <c r="AU369" s="105">
        <f t="shared" si="527"/>
        <v>1</v>
      </c>
      <c r="AW369" s="105">
        <f t="shared" si="528"/>
        <v>0</v>
      </c>
      <c r="AY369" s="105">
        <f t="shared" si="557"/>
        <v>0</v>
      </c>
      <c r="AZ369" s="106">
        <f t="shared" si="529"/>
        <v>0</v>
      </c>
      <c r="BG369" s="42" t="b">
        <f t="shared" si="530"/>
        <v>0</v>
      </c>
      <c r="BH369" s="42" t="str">
        <f t="shared" si="531"/>
        <v xml:space="preserve">  </v>
      </c>
      <c r="BJ369" s="42" t="b">
        <f t="shared" si="532"/>
        <v>0</v>
      </c>
      <c r="BK369" s="42" t="str">
        <f t="shared" si="533"/>
        <v xml:space="preserve">  </v>
      </c>
      <c r="BM369" s="42" t="b">
        <f t="shared" si="534"/>
        <v>0</v>
      </c>
      <c r="BN369" s="42" t="str">
        <f t="shared" si="535"/>
        <v xml:space="preserve">  </v>
      </c>
      <c r="BP369" s="42" t="b">
        <f t="shared" si="536"/>
        <v>0</v>
      </c>
      <c r="BQ369" s="42" t="str">
        <f t="shared" si="537"/>
        <v xml:space="preserve">  </v>
      </c>
      <c r="BS369" s="42" t="b">
        <f t="shared" si="538"/>
        <v>0</v>
      </c>
      <c r="BT369" s="47" t="str">
        <f t="shared" si="539"/>
        <v xml:space="preserve">  </v>
      </c>
      <c r="BV369" s="38" t="b">
        <f t="shared" si="540"/>
        <v>0</v>
      </c>
      <c r="BW369" s="38" t="str">
        <f t="shared" si="541"/>
        <v xml:space="preserve">  </v>
      </c>
      <c r="BY369" s="38" t="b">
        <f t="shared" si="542"/>
        <v>0</v>
      </c>
      <c r="BZ369" s="38" t="str">
        <f t="shared" si="543"/>
        <v xml:space="preserve">  </v>
      </c>
      <c r="CB369" s="38" t="b">
        <f t="shared" si="544"/>
        <v>0</v>
      </c>
      <c r="CC369" s="38" t="str">
        <f t="shared" si="545"/>
        <v xml:space="preserve">  </v>
      </c>
      <c r="CE369" s="38" t="b">
        <f t="shared" si="546"/>
        <v>0</v>
      </c>
      <c r="CF369" s="38" t="str">
        <f t="shared" si="547"/>
        <v xml:space="preserve">  </v>
      </c>
      <c r="CH369" s="38" t="b">
        <f t="shared" si="548"/>
        <v>0</v>
      </c>
      <c r="CI369" s="39" t="str">
        <f t="shared" si="549"/>
        <v xml:space="preserve">  </v>
      </c>
      <c r="CK369" s="67"/>
      <c r="CL369" s="67" t="b">
        <f t="shared" si="558"/>
        <v>0</v>
      </c>
      <c r="CM369" s="67" t="str">
        <f t="shared" si="550"/>
        <v xml:space="preserve">  </v>
      </c>
      <c r="CN369" s="67"/>
      <c r="CO369" s="67" t="b">
        <f t="shared" si="551"/>
        <v>0</v>
      </c>
      <c r="CP369" s="67" t="str">
        <f t="shared" si="552"/>
        <v xml:space="preserve">  </v>
      </c>
      <c r="CQ369" s="67"/>
      <c r="CR369" s="67" t="b">
        <f t="shared" si="559"/>
        <v>0</v>
      </c>
      <c r="CS369" s="67" t="str">
        <f t="shared" si="553"/>
        <v xml:space="preserve">  </v>
      </c>
      <c r="CT369" s="67"/>
      <c r="CU369" s="67" t="b">
        <f t="shared" si="560"/>
        <v>0</v>
      </c>
      <c r="CV369" s="68" t="str">
        <f t="shared" si="554"/>
        <v xml:space="preserve">  </v>
      </c>
      <c r="CW369" s="145">
        <f t="shared" si="561"/>
        <v>0</v>
      </c>
      <c r="CX369" s="146">
        <f t="shared" si="562"/>
        <v>0</v>
      </c>
    </row>
    <row r="370" spans="5:102">
      <c r="E370" t="str">
        <f t="shared" si="502"/>
        <v/>
      </c>
      <c r="F370" t="str">
        <f t="shared" si="503"/>
        <v/>
      </c>
      <c r="G370" t="str">
        <f t="shared" si="504"/>
        <v/>
      </c>
      <c r="L370" s="25" t="str">
        <f t="shared" si="555"/>
        <v>:</v>
      </c>
      <c r="O370" s="25" t="str">
        <f t="shared" si="556"/>
        <v>:</v>
      </c>
      <c r="Q370" s="73">
        <f t="shared" si="505"/>
        <v>0</v>
      </c>
      <c r="R370" s="73">
        <f t="shared" si="506"/>
        <v>1</v>
      </c>
      <c r="S370" s="73">
        <f t="shared" si="507"/>
        <v>1900</v>
      </c>
      <c r="U370" s="105">
        <f t="shared" si="508"/>
        <v>0</v>
      </c>
      <c r="W370" s="106">
        <f t="shared" si="509"/>
        <v>0</v>
      </c>
      <c r="X370" s="174">
        <f t="shared" si="510"/>
        <v>0</v>
      </c>
      <c r="Y370" s="105">
        <f t="shared" si="511"/>
        <v>0</v>
      </c>
      <c r="AA370" s="106">
        <f t="shared" si="512"/>
        <v>0</v>
      </c>
      <c r="AB370" s="174">
        <f t="shared" si="513"/>
        <v>0</v>
      </c>
      <c r="AC370" s="105">
        <f t="shared" si="514"/>
        <v>0</v>
      </c>
      <c r="AE370" s="106">
        <f t="shared" si="515"/>
        <v>0</v>
      </c>
      <c r="AF370" s="174">
        <f t="shared" si="516"/>
        <v>0</v>
      </c>
      <c r="AG370" s="105">
        <f t="shared" si="517"/>
        <v>0</v>
      </c>
      <c r="AI370" s="106">
        <f t="shared" si="518"/>
        <v>0</v>
      </c>
      <c r="AJ370" s="174">
        <f t="shared" si="519"/>
        <v>0</v>
      </c>
      <c r="AK370" s="105">
        <f t="shared" si="520"/>
        <v>0</v>
      </c>
      <c r="AM370" s="106">
        <f t="shared" si="521"/>
        <v>0</v>
      </c>
      <c r="AN370" s="174">
        <f t="shared" si="522"/>
        <v>0</v>
      </c>
      <c r="AO370" s="105">
        <f t="shared" si="523"/>
        <v>0</v>
      </c>
      <c r="AQ370" s="106">
        <f t="shared" si="524"/>
        <v>0</v>
      </c>
      <c r="AR370" s="174">
        <f t="shared" si="525"/>
        <v>0</v>
      </c>
      <c r="AS370" s="105">
        <f t="shared" si="526"/>
        <v>1</v>
      </c>
      <c r="AU370" s="105">
        <f t="shared" si="527"/>
        <v>1</v>
      </c>
      <c r="AW370" s="105">
        <f t="shared" si="528"/>
        <v>0</v>
      </c>
      <c r="AY370" s="105">
        <f t="shared" si="557"/>
        <v>0</v>
      </c>
      <c r="AZ370" s="106">
        <f t="shared" si="529"/>
        <v>0</v>
      </c>
      <c r="BG370" s="42" t="b">
        <f t="shared" si="530"/>
        <v>0</v>
      </c>
      <c r="BH370" s="42" t="str">
        <f t="shared" si="531"/>
        <v xml:space="preserve">  </v>
      </c>
      <c r="BJ370" s="42" t="b">
        <f t="shared" si="532"/>
        <v>0</v>
      </c>
      <c r="BK370" s="42" t="str">
        <f t="shared" si="533"/>
        <v xml:space="preserve">  </v>
      </c>
      <c r="BM370" s="42" t="b">
        <f t="shared" si="534"/>
        <v>0</v>
      </c>
      <c r="BN370" s="42" t="str">
        <f t="shared" si="535"/>
        <v xml:space="preserve">  </v>
      </c>
      <c r="BP370" s="42" t="b">
        <f t="shared" si="536"/>
        <v>0</v>
      </c>
      <c r="BQ370" s="42" t="str">
        <f t="shared" si="537"/>
        <v xml:space="preserve">  </v>
      </c>
      <c r="BS370" s="42" t="b">
        <f t="shared" si="538"/>
        <v>0</v>
      </c>
      <c r="BT370" s="47" t="str">
        <f t="shared" si="539"/>
        <v xml:space="preserve">  </v>
      </c>
      <c r="BV370" s="38" t="b">
        <f t="shared" si="540"/>
        <v>0</v>
      </c>
      <c r="BW370" s="38" t="str">
        <f t="shared" si="541"/>
        <v xml:space="preserve">  </v>
      </c>
      <c r="BY370" s="38" t="b">
        <f t="shared" si="542"/>
        <v>0</v>
      </c>
      <c r="BZ370" s="38" t="str">
        <f t="shared" si="543"/>
        <v xml:space="preserve">  </v>
      </c>
      <c r="CB370" s="38" t="b">
        <f t="shared" si="544"/>
        <v>0</v>
      </c>
      <c r="CC370" s="38" t="str">
        <f t="shared" si="545"/>
        <v xml:space="preserve">  </v>
      </c>
      <c r="CE370" s="38" t="b">
        <f t="shared" si="546"/>
        <v>0</v>
      </c>
      <c r="CF370" s="38" t="str">
        <f t="shared" si="547"/>
        <v xml:space="preserve">  </v>
      </c>
      <c r="CH370" s="38" t="b">
        <f t="shared" si="548"/>
        <v>0</v>
      </c>
      <c r="CI370" s="39" t="str">
        <f t="shared" si="549"/>
        <v xml:space="preserve">  </v>
      </c>
      <c r="CK370" s="67"/>
      <c r="CL370" s="67" t="b">
        <f t="shared" si="558"/>
        <v>0</v>
      </c>
      <c r="CM370" s="67" t="str">
        <f t="shared" si="550"/>
        <v xml:space="preserve">  </v>
      </c>
      <c r="CN370" s="67"/>
      <c r="CO370" s="67" t="b">
        <f t="shared" si="551"/>
        <v>0</v>
      </c>
      <c r="CP370" s="67" t="str">
        <f t="shared" si="552"/>
        <v xml:space="preserve">  </v>
      </c>
      <c r="CQ370" s="67"/>
      <c r="CR370" s="67" t="b">
        <f t="shared" si="559"/>
        <v>0</v>
      </c>
      <c r="CS370" s="67" t="str">
        <f t="shared" si="553"/>
        <v xml:space="preserve">  </v>
      </c>
      <c r="CT370" s="67"/>
      <c r="CU370" s="67" t="b">
        <f t="shared" si="560"/>
        <v>0</v>
      </c>
      <c r="CV370" s="68" t="str">
        <f t="shared" si="554"/>
        <v xml:space="preserve">  </v>
      </c>
      <c r="CW370" s="145">
        <f t="shared" si="561"/>
        <v>0</v>
      </c>
      <c r="CX370" s="146">
        <f t="shared" si="562"/>
        <v>0</v>
      </c>
    </row>
    <row r="371" spans="5:102">
      <c r="E371" t="str">
        <f t="shared" si="502"/>
        <v/>
      </c>
      <c r="F371" t="str">
        <f t="shared" si="503"/>
        <v/>
      </c>
      <c r="G371" t="str">
        <f t="shared" si="504"/>
        <v/>
      </c>
      <c r="L371" s="25" t="str">
        <f t="shared" si="555"/>
        <v>:</v>
      </c>
      <c r="O371" s="25" t="str">
        <f t="shared" si="556"/>
        <v>:</v>
      </c>
      <c r="Q371" s="73">
        <f t="shared" si="505"/>
        <v>0</v>
      </c>
      <c r="R371" s="73">
        <f t="shared" si="506"/>
        <v>1</v>
      </c>
      <c r="S371" s="73">
        <f t="shared" si="507"/>
        <v>1900</v>
      </c>
      <c r="U371" s="105">
        <f t="shared" si="508"/>
        <v>0</v>
      </c>
      <c r="W371" s="106">
        <f t="shared" si="509"/>
        <v>0</v>
      </c>
      <c r="X371" s="174">
        <f t="shared" si="510"/>
        <v>0</v>
      </c>
      <c r="Y371" s="105">
        <f t="shared" si="511"/>
        <v>0</v>
      </c>
      <c r="AA371" s="106">
        <f t="shared" si="512"/>
        <v>0</v>
      </c>
      <c r="AB371" s="174">
        <f t="shared" si="513"/>
        <v>0</v>
      </c>
      <c r="AC371" s="105">
        <f t="shared" si="514"/>
        <v>0</v>
      </c>
      <c r="AE371" s="106">
        <f t="shared" si="515"/>
        <v>0</v>
      </c>
      <c r="AF371" s="174">
        <f t="shared" si="516"/>
        <v>0</v>
      </c>
      <c r="AG371" s="105">
        <f t="shared" si="517"/>
        <v>0</v>
      </c>
      <c r="AI371" s="106">
        <f t="shared" si="518"/>
        <v>0</v>
      </c>
      <c r="AJ371" s="174">
        <f t="shared" si="519"/>
        <v>0</v>
      </c>
      <c r="AK371" s="105">
        <f t="shared" si="520"/>
        <v>0</v>
      </c>
      <c r="AM371" s="106">
        <f t="shared" si="521"/>
        <v>0</v>
      </c>
      <c r="AN371" s="174">
        <f t="shared" si="522"/>
        <v>0</v>
      </c>
      <c r="AO371" s="105">
        <f t="shared" si="523"/>
        <v>0</v>
      </c>
      <c r="AQ371" s="106">
        <f t="shared" si="524"/>
        <v>0</v>
      </c>
      <c r="AR371" s="174">
        <f t="shared" si="525"/>
        <v>0</v>
      </c>
      <c r="AS371" s="105">
        <f t="shared" si="526"/>
        <v>1</v>
      </c>
      <c r="AU371" s="105">
        <f t="shared" si="527"/>
        <v>1</v>
      </c>
      <c r="AW371" s="105">
        <f t="shared" si="528"/>
        <v>0</v>
      </c>
      <c r="AY371" s="105">
        <f t="shared" si="557"/>
        <v>0</v>
      </c>
      <c r="AZ371" s="106">
        <f t="shared" si="529"/>
        <v>0</v>
      </c>
      <c r="BG371" s="42" t="b">
        <f t="shared" si="530"/>
        <v>0</v>
      </c>
      <c r="BH371" s="42" t="str">
        <f t="shared" si="531"/>
        <v xml:space="preserve">  </v>
      </c>
      <c r="BJ371" s="42" t="b">
        <f t="shared" si="532"/>
        <v>0</v>
      </c>
      <c r="BK371" s="42" t="str">
        <f t="shared" si="533"/>
        <v xml:space="preserve">  </v>
      </c>
      <c r="BM371" s="42" t="b">
        <f t="shared" si="534"/>
        <v>0</v>
      </c>
      <c r="BN371" s="42" t="str">
        <f t="shared" si="535"/>
        <v xml:space="preserve">  </v>
      </c>
      <c r="BP371" s="42" t="b">
        <f t="shared" si="536"/>
        <v>0</v>
      </c>
      <c r="BQ371" s="42" t="str">
        <f t="shared" si="537"/>
        <v xml:space="preserve">  </v>
      </c>
      <c r="BS371" s="42" t="b">
        <f t="shared" si="538"/>
        <v>0</v>
      </c>
      <c r="BT371" s="47" t="str">
        <f t="shared" si="539"/>
        <v xml:space="preserve">  </v>
      </c>
      <c r="BV371" s="38" t="b">
        <f t="shared" si="540"/>
        <v>0</v>
      </c>
      <c r="BW371" s="38" t="str">
        <f t="shared" si="541"/>
        <v xml:space="preserve">  </v>
      </c>
      <c r="BY371" s="38" t="b">
        <f t="shared" si="542"/>
        <v>0</v>
      </c>
      <c r="BZ371" s="38" t="str">
        <f t="shared" si="543"/>
        <v xml:space="preserve">  </v>
      </c>
      <c r="CB371" s="38" t="b">
        <f t="shared" si="544"/>
        <v>0</v>
      </c>
      <c r="CC371" s="38" t="str">
        <f t="shared" si="545"/>
        <v xml:space="preserve">  </v>
      </c>
      <c r="CE371" s="38" t="b">
        <f t="shared" si="546"/>
        <v>0</v>
      </c>
      <c r="CF371" s="38" t="str">
        <f t="shared" si="547"/>
        <v xml:space="preserve">  </v>
      </c>
      <c r="CH371" s="38" t="b">
        <f t="shared" si="548"/>
        <v>0</v>
      </c>
      <c r="CI371" s="39" t="str">
        <f t="shared" si="549"/>
        <v xml:space="preserve">  </v>
      </c>
      <c r="CK371" s="67"/>
      <c r="CL371" s="67" t="b">
        <f t="shared" si="558"/>
        <v>0</v>
      </c>
      <c r="CM371" s="67" t="str">
        <f t="shared" si="550"/>
        <v xml:space="preserve">  </v>
      </c>
      <c r="CN371" s="67"/>
      <c r="CO371" s="67" t="b">
        <f t="shared" si="551"/>
        <v>0</v>
      </c>
      <c r="CP371" s="67" t="str">
        <f t="shared" si="552"/>
        <v xml:space="preserve">  </v>
      </c>
      <c r="CQ371" s="67"/>
      <c r="CR371" s="67" t="b">
        <f t="shared" si="559"/>
        <v>0</v>
      </c>
      <c r="CS371" s="67" t="str">
        <f t="shared" si="553"/>
        <v xml:space="preserve">  </v>
      </c>
      <c r="CT371" s="67"/>
      <c r="CU371" s="67" t="b">
        <f t="shared" si="560"/>
        <v>0</v>
      </c>
      <c r="CV371" s="68" t="str">
        <f t="shared" si="554"/>
        <v xml:space="preserve">  </v>
      </c>
      <c r="CW371" s="145">
        <f t="shared" si="561"/>
        <v>0</v>
      </c>
      <c r="CX371" s="146">
        <f t="shared" si="562"/>
        <v>0</v>
      </c>
    </row>
    <row r="372" spans="5:102">
      <c r="E372" t="str">
        <f t="shared" si="502"/>
        <v/>
      </c>
      <c r="F372" t="str">
        <f t="shared" si="503"/>
        <v/>
      </c>
      <c r="G372" t="str">
        <f t="shared" si="504"/>
        <v/>
      </c>
      <c r="L372" s="25" t="str">
        <f t="shared" si="555"/>
        <v>:</v>
      </c>
      <c r="O372" s="25" t="str">
        <f t="shared" si="556"/>
        <v>:</v>
      </c>
      <c r="Q372" s="73">
        <f t="shared" si="505"/>
        <v>0</v>
      </c>
      <c r="R372" s="73">
        <f t="shared" si="506"/>
        <v>1</v>
      </c>
      <c r="S372" s="73">
        <f t="shared" si="507"/>
        <v>1900</v>
      </c>
      <c r="U372" s="105">
        <f t="shared" si="508"/>
        <v>0</v>
      </c>
      <c r="W372" s="106">
        <f t="shared" si="509"/>
        <v>0</v>
      </c>
      <c r="X372" s="174">
        <f t="shared" si="510"/>
        <v>0</v>
      </c>
      <c r="Y372" s="105">
        <f t="shared" si="511"/>
        <v>0</v>
      </c>
      <c r="AA372" s="106">
        <f t="shared" si="512"/>
        <v>0</v>
      </c>
      <c r="AB372" s="174">
        <f t="shared" si="513"/>
        <v>0</v>
      </c>
      <c r="AC372" s="105">
        <f t="shared" si="514"/>
        <v>0</v>
      </c>
      <c r="AE372" s="106">
        <f t="shared" si="515"/>
        <v>0</v>
      </c>
      <c r="AF372" s="174">
        <f t="shared" si="516"/>
        <v>0</v>
      </c>
      <c r="AG372" s="105">
        <f t="shared" si="517"/>
        <v>0</v>
      </c>
      <c r="AI372" s="106">
        <f t="shared" si="518"/>
        <v>0</v>
      </c>
      <c r="AJ372" s="174">
        <f t="shared" si="519"/>
        <v>0</v>
      </c>
      <c r="AK372" s="105">
        <f t="shared" si="520"/>
        <v>0</v>
      </c>
      <c r="AM372" s="106">
        <f t="shared" si="521"/>
        <v>0</v>
      </c>
      <c r="AN372" s="174">
        <f t="shared" si="522"/>
        <v>0</v>
      </c>
      <c r="AO372" s="105">
        <f t="shared" si="523"/>
        <v>0</v>
      </c>
      <c r="AQ372" s="106">
        <f t="shared" si="524"/>
        <v>0</v>
      </c>
      <c r="AR372" s="174">
        <f t="shared" si="525"/>
        <v>0</v>
      </c>
      <c r="AS372" s="105">
        <f t="shared" si="526"/>
        <v>1</v>
      </c>
      <c r="AU372" s="105">
        <f t="shared" si="527"/>
        <v>1</v>
      </c>
      <c r="AW372" s="105">
        <f t="shared" si="528"/>
        <v>0</v>
      </c>
      <c r="AY372" s="105">
        <f t="shared" si="557"/>
        <v>0</v>
      </c>
      <c r="AZ372" s="106">
        <f t="shared" si="529"/>
        <v>0</v>
      </c>
      <c r="BG372" s="42" t="b">
        <f t="shared" si="530"/>
        <v>0</v>
      </c>
      <c r="BH372" s="42" t="str">
        <f t="shared" si="531"/>
        <v xml:space="preserve">  </v>
      </c>
      <c r="BJ372" s="42" t="b">
        <f t="shared" si="532"/>
        <v>0</v>
      </c>
      <c r="BK372" s="42" t="str">
        <f t="shared" si="533"/>
        <v xml:space="preserve">  </v>
      </c>
      <c r="BM372" s="42" t="b">
        <f t="shared" si="534"/>
        <v>0</v>
      </c>
      <c r="BN372" s="42" t="str">
        <f t="shared" si="535"/>
        <v xml:space="preserve">  </v>
      </c>
      <c r="BP372" s="42" t="b">
        <f t="shared" si="536"/>
        <v>0</v>
      </c>
      <c r="BQ372" s="42" t="str">
        <f t="shared" si="537"/>
        <v xml:space="preserve">  </v>
      </c>
      <c r="BS372" s="42" t="b">
        <f t="shared" si="538"/>
        <v>0</v>
      </c>
      <c r="BT372" s="47" t="str">
        <f t="shared" si="539"/>
        <v xml:space="preserve">  </v>
      </c>
      <c r="BV372" s="38" t="b">
        <f t="shared" si="540"/>
        <v>0</v>
      </c>
      <c r="BW372" s="38" t="str">
        <f t="shared" si="541"/>
        <v xml:space="preserve">  </v>
      </c>
      <c r="BY372" s="38" t="b">
        <f t="shared" si="542"/>
        <v>0</v>
      </c>
      <c r="BZ372" s="38" t="str">
        <f t="shared" si="543"/>
        <v xml:space="preserve">  </v>
      </c>
      <c r="CB372" s="38" t="b">
        <f t="shared" si="544"/>
        <v>0</v>
      </c>
      <c r="CC372" s="38" t="str">
        <f t="shared" si="545"/>
        <v xml:space="preserve">  </v>
      </c>
      <c r="CE372" s="38" t="b">
        <f t="shared" si="546"/>
        <v>0</v>
      </c>
      <c r="CF372" s="38" t="str">
        <f t="shared" si="547"/>
        <v xml:space="preserve">  </v>
      </c>
      <c r="CH372" s="38" t="b">
        <f t="shared" si="548"/>
        <v>0</v>
      </c>
      <c r="CI372" s="39" t="str">
        <f t="shared" si="549"/>
        <v xml:space="preserve">  </v>
      </c>
      <c r="CK372" s="67"/>
      <c r="CL372" s="67" t="b">
        <f t="shared" si="558"/>
        <v>0</v>
      </c>
      <c r="CM372" s="67" t="str">
        <f t="shared" si="550"/>
        <v xml:space="preserve">  </v>
      </c>
      <c r="CN372" s="67"/>
      <c r="CO372" s="67" t="b">
        <f t="shared" si="551"/>
        <v>0</v>
      </c>
      <c r="CP372" s="67" t="str">
        <f t="shared" si="552"/>
        <v xml:space="preserve">  </v>
      </c>
      <c r="CQ372" s="67"/>
      <c r="CR372" s="67" t="b">
        <f t="shared" si="559"/>
        <v>0</v>
      </c>
      <c r="CS372" s="67" t="str">
        <f t="shared" si="553"/>
        <v xml:space="preserve">  </v>
      </c>
      <c r="CT372" s="67"/>
      <c r="CU372" s="67" t="b">
        <f t="shared" si="560"/>
        <v>0</v>
      </c>
      <c r="CV372" s="68" t="str">
        <f t="shared" si="554"/>
        <v xml:space="preserve">  </v>
      </c>
      <c r="CW372" s="145">
        <f t="shared" si="561"/>
        <v>0</v>
      </c>
      <c r="CX372" s="146">
        <f t="shared" si="562"/>
        <v>0</v>
      </c>
    </row>
    <row r="373" spans="5:102">
      <c r="E373" t="str">
        <f t="shared" si="502"/>
        <v/>
      </c>
      <c r="F373" t="str">
        <f t="shared" si="503"/>
        <v/>
      </c>
      <c r="G373" t="str">
        <f t="shared" si="504"/>
        <v/>
      </c>
      <c r="L373" s="25" t="str">
        <f t="shared" si="555"/>
        <v>:</v>
      </c>
      <c r="O373" s="25" t="str">
        <f t="shared" si="556"/>
        <v>:</v>
      </c>
      <c r="Q373" s="73">
        <f t="shared" si="505"/>
        <v>0</v>
      </c>
      <c r="R373" s="73">
        <f t="shared" si="506"/>
        <v>1</v>
      </c>
      <c r="S373" s="73">
        <f t="shared" si="507"/>
        <v>1900</v>
      </c>
      <c r="U373" s="105">
        <f t="shared" si="508"/>
        <v>0</v>
      </c>
      <c r="W373" s="106">
        <f t="shared" si="509"/>
        <v>0</v>
      </c>
      <c r="X373" s="174">
        <f t="shared" si="510"/>
        <v>0</v>
      </c>
      <c r="Y373" s="105">
        <f t="shared" si="511"/>
        <v>0</v>
      </c>
      <c r="AA373" s="106">
        <f t="shared" si="512"/>
        <v>0</v>
      </c>
      <c r="AB373" s="174">
        <f t="shared" si="513"/>
        <v>0</v>
      </c>
      <c r="AC373" s="105">
        <f t="shared" si="514"/>
        <v>0</v>
      </c>
      <c r="AE373" s="106">
        <f t="shared" si="515"/>
        <v>0</v>
      </c>
      <c r="AF373" s="174">
        <f t="shared" si="516"/>
        <v>0</v>
      </c>
      <c r="AG373" s="105">
        <f t="shared" si="517"/>
        <v>0</v>
      </c>
      <c r="AI373" s="106">
        <f t="shared" si="518"/>
        <v>0</v>
      </c>
      <c r="AJ373" s="174">
        <f t="shared" si="519"/>
        <v>0</v>
      </c>
      <c r="AK373" s="105">
        <f t="shared" si="520"/>
        <v>0</v>
      </c>
      <c r="AM373" s="106">
        <f t="shared" si="521"/>
        <v>0</v>
      </c>
      <c r="AN373" s="174">
        <f t="shared" si="522"/>
        <v>0</v>
      </c>
      <c r="AO373" s="105">
        <f t="shared" si="523"/>
        <v>0</v>
      </c>
      <c r="AQ373" s="106">
        <f t="shared" si="524"/>
        <v>0</v>
      </c>
      <c r="AR373" s="174">
        <f t="shared" si="525"/>
        <v>0</v>
      </c>
      <c r="AS373" s="105">
        <f t="shared" si="526"/>
        <v>1</v>
      </c>
      <c r="AU373" s="105">
        <f t="shared" si="527"/>
        <v>1</v>
      </c>
      <c r="AW373" s="105">
        <f t="shared" si="528"/>
        <v>0</v>
      </c>
      <c r="AY373" s="105">
        <f t="shared" si="557"/>
        <v>0</v>
      </c>
      <c r="AZ373" s="106">
        <f t="shared" si="529"/>
        <v>0</v>
      </c>
      <c r="BG373" s="42" t="b">
        <f t="shared" si="530"/>
        <v>0</v>
      </c>
      <c r="BH373" s="42" t="str">
        <f t="shared" si="531"/>
        <v xml:space="preserve">  </v>
      </c>
      <c r="BJ373" s="42" t="b">
        <f t="shared" si="532"/>
        <v>0</v>
      </c>
      <c r="BK373" s="42" t="str">
        <f t="shared" si="533"/>
        <v xml:space="preserve">  </v>
      </c>
      <c r="BM373" s="42" t="b">
        <f t="shared" si="534"/>
        <v>0</v>
      </c>
      <c r="BN373" s="42" t="str">
        <f t="shared" si="535"/>
        <v xml:space="preserve">  </v>
      </c>
      <c r="BP373" s="42" t="b">
        <f t="shared" si="536"/>
        <v>0</v>
      </c>
      <c r="BQ373" s="42" t="str">
        <f t="shared" si="537"/>
        <v xml:space="preserve">  </v>
      </c>
      <c r="BS373" s="42" t="b">
        <f t="shared" si="538"/>
        <v>0</v>
      </c>
      <c r="BT373" s="47" t="str">
        <f t="shared" si="539"/>
        <v xml:space="preserve">  </v>
      </c>
      <c r="BV373" s="38" t="b">
        <f t="shared" si="540"/>
        <v>0</v>
      </c>
      <c r="BW373" s="38" t="str">
        <f t="shared" si="541"/>
        <v xml:space="preserve">  </v>
      </c>
      <c r="BY373" s="38" t="b">
        <f t="shared" si="542"/>
        <v>0</v>
      </c>
      <c r="BZ373" s="38" t="str">
        <f t="shared" si="543"/>
        <v xml:space="preserve">  </v>
      </c>
      <c r="CB373" s="38" t="b">
        <f t="shared" si="544"/>
        <v>0</v>
      </c>
      <c r="CC373" s="38" t="str">
        <f t="shared" si="545"/>
        <v xml:space="preserve">  </v>
      </c>
      <c r="CE373" s="38" t="b">
        <f t="shared" si="546"/>
        <v>0</v>
      </c>
      <c r="CF373" s="38" t="str">
        <f t="shared" si="547"/>
        <v xml:space="preserve">  </v>
      </c>
      <c r="CH373" s="38" t="b">
        <f t="shared" si="548"/>
        <v>0</v>
      </c>
      <c r="CI373" s="39" t="str">
        <f t="shared" si="549"/>
        <v xml:space="preserve">  </v>
      </c>
      <c r="CK373" s="67"/>
      <c r="CL373" s="67" t="b">
        <f t="shared" si="558"/>
        <v>0</v>
      </c>
      <c r="CM373" s="67" t="str">
        <f t="shared" si="550"/>
        <v xml:space="preserve">  </v>
      </c>
      <c r="CN373" s="67"/>
      <c r="CO373" s="67" t="b">
        <f t="shared" si="551"/>
        <v>0</v>
      </c>
      <c r="CP373" s="67" t="str">
        <f t="shared" si="552"/>
        <v xml:space="preserve">  </v>
      </c>
      <c r="CQ373" s="67"/>
      <c r="CR373" s="67" t="b">
        <f t="shared" si="559"/>
        <v>0</v>
      </c>
      <c r="CS373" s="67" t="str">
        <f t="shared" si="553"/>
        <v xml:space="preserve">  </v>
      </c>
      <c r="CT373" s="67"/>
      <c r="CU373" s="67" t="b">
        <f t="shared" si="560"/>
        <v>0</v>
      </c>
      <c r="CV373" s="68" t="str">
        <f t="shared" si="554"/>
        <v xml:space="preserve">  </v>
      </c>
      <c r="CW373" s="145">
        <f t="shared" si="561"/>
        <v>0</v>
      </c>
      <c r="CX373" s="146">
        <f t="shared" si="562"/>
        <v>0</v>
      </c>
    </row>
    <row r="374" spans="5:102">
      <c r="E374" t="str">
        <f t="shared" si="502"/>
        <v/>
      </c>
      <c r="F374" t="str">
        <f t="shared" si="503"/>
        <v/>
      </c>
      <c r="G374" t="str">
        <f t="shared" si="504"/>
        <v/>
      </c>
      <c r="L374" s="25" t="str">
        <f t="shared" si="555"/>
        <v>:</v>
      </c>
      <c r="O374" s="25" t="str">
        <f t="shared" si="556"/>
        <v>:</v>
      </c>
      <c r="Q374" s="73">
        <f t="shared" si="505"/>
        <v>0</v>
      </c>
      <c r="R374" s="73">
        <f t="shared" si="506"/>
        <v>1</v>
      </c>
      <c r="S374" s="73">
        <f t="shared" si="507"/>
        <v>1900</v>
      </c>
      <c r="U374" s="105">
        <f t="shared" si="508"/>
        <v>0</v>
      </c>
      <c r="W374" s="106">
        <f t="shared" si="509"/>
        <v>0</v>
      </c>
      <c r="X374" s="174">
        <f t="shared" si="510"/>
        <v>0</v>
      </c>
      <c r="Y374" s="105">
        <f t="shared" si="511"/>
        <v>0</v>
      </c>
      <c r="AA374" s="106">
        <f t="shared" si="512"/>
        <v>0</v>
      </c>
      <c r="AB374" s="174">
        <f t="shared" si="513"/>
        <v>0</v>
      </c>
      <c r="AC374" s="105">
        <f t="shared" si="514"/>
        <v>0</v>
      </c>
      <c r="AE374" s="106">
        <f t="shared" si="515"/>
        <v>0</v>
      </c>
      <c r="AF374" s="174">
        <f t="shared" si="516"/>
        <v>0</v>
      </c>
      <c r="AG374" s="105">
        <f t="shared" si="517"/>
        <v>0</v>
      </c>
      <c r="AI374" s="106">
        <f t="shared" si="518"/>
        <v>0</v>
      </c>
      <c r="AJ374" s="174">
        <f t="shared" si="519"/>
        <v>0</v>
      </c>
      <c r="AK374" s="105">
        <f t="shared" si="520"/>
        <v>0</v>
      </c>
      <c r="AM374" s="106">
        <f t="shared" si="521"/>
        <v>0</v>
      </c>
      <c r="AN374" s="174">
        <f t="shared" si="522"/>
        <v>0</v>
      </c>
      <c r="AO374" s="105">
        <f t="shared" si="523"/>
        <v>0</v>
      </c>
      <c r="AQ374" s="106">
        <f t="shared" si="524"/>
        <v>0</v>
      </c>
      <c r="AR374" s="174">
        <f t="shared" si="525"/>
        <v>0</v>
      </c>
      <c r="AS374" s="105">
        <f t="shared" si="526"/>
        <v>1</v>
      </c>
      <c r="AU374" s="105">
        <f t="shared" si="527"/>
        <v>1</v>
      </c>
      <c r="AW374" s="105">
        <f t="shared" si="528"/>
        <v>0</v>
      </c>
      <c r="AY374" s="105">
        <f t="shared" si="557"/>
        <v>0</v>
      </c>
      <c r="AZ374" s="106">
        <f t="shared" si="529"/>
        <v>0</v>
      </c>
      <c r="BG374" s="42" t="b">
        <f t="shared" si="530"/>
        <v>0</v>
      </c>
      <c r="BH374" s="42" t="str">
        <f t="shared" si="531"/>
        <v xml:space="preserve">  </v>
      </c>
      <c r="BJ374" s="42" t="b">
        <f t="shared" si="532"/>
        <v>0</v>
      </c>
      <c r="BK374" s="42" t="str">
        <f t="shared" si="533"/>
        <v xml:space="preserve">  </v>
      </c>
      <c r="BM374" s="42" t="b">
        <f t="shared" si="534"/>
        <v>0</v>
      </c>
      <c r="BN374" s="42" t="str">
        <f t="shared" si="535"/>
        <v xml:space="preserve">  </v>
      </c>
      <c r="BP374" s="42" t="b">
        <f t="shared" si="536"/>
        <v>0</v>
      </c>
      <c r="BQ374" s="42" t="str">
        <f t="shared" si="537"/>
        <v xml:space="preserve">  </v>
      </c>
      <c r="BS374" s="42" t="b">
        <f t="shared" si="538"/>
        <v>0</v>
      </c>
      <c r="BT374" s="47" t="str">
        <f t="shared" si="539"/>
        <v xml:space="preserve">  </v>
      </c>
      <c r="BV374" s="38" t="b">
        <f t="shared" si="540"/>
        <v>0</v>
      </c>
      <c r="BW374" s="38" t="str">
        <f t="shared" si="541"/>
        <v xml:space="preserve">  </v>
      </c>
      <c r="BY374" s="38" t="b">
        <f t="shared" si="542"/>
        <v>0</v>
      </c>
      <c r="BZ374" s="38" t="str">
        <f t="shared" si="543"/>
        <v xml:space="preserve">  </v>
      </c>
      <c r="CB374" s="38" t="b">
        <f t="shared" si="544"/>
        <v>0</v>
      </c>
      <c r="CC374" s="38" t="str">
        <f t="shared" si="545"/>
        <v xml:space="preserve">  </v>
      </c>
      <c r="CE374" s="38" t="b">
        <f t="shared" si="546"/>
        <v>0</v>
      </c>
      <c r="CF374" s="38" t="str">
        <f t="shared" si="547"/>
        <v xml:space="preserve">  </v>
      </c>
      <c r="CH374" s="38" t="b">
        <f t="shared" si="548"/>
        <v>0</v>
      </c>
      <c r="CI374" s="39" t="str">
        <f t="shared" si="549"/>
        <v xml:space="preserve">  </v>
      </c>
      <c r="CK374" s="67"/>
      <c r="CL374" s="67" t="b">
        <f t="shared" si="558"/>
        <v>0</v>
      </c>
      <c r="CM374" s="67" t="str">
        <f t="shared" si="550"/>
        <v xml:space="preserve">  </v>
      </c>
      <c r="CN374" s="67"/>
      <c r="CO374" s="67" t="b">
        <f t="shared" si="551"/>
        <v>0</v>
      </c>
      <c r="CP374" s="67" t="str">
        <f t="shared" si="552"/>
        <v xml:space="preserve">  </v>
      </c>
      <c r="CQ374" s="67"/>
      <c r="CR374" s="67" t="b">
        <f t="shared" si="559"/>
        <v>0</v>
      </c>
      <c r="CS374" s="67" t="str">
        <f t="shared" si="553"/>
        <v xml:space="preserve">  </v>
      </c>
      <c r="CT374" s="67"/>
      <c r="CU374" s="67" t="b">
        <f t="shared" si="560"/>
        <v>0</v>
      </c>
      <c r="CV374" s="68" t="str">
        <f t="shared" si="554"/>
        <v xml:space="preserve">  </v>
      </c>
      <c r="CW374" s="145">
        <f t="shared" si="561"/>
        <v>0</v>
      </c>
      <c r="CX374" s="146">
        <f t="shared" si="562"/>
        <v>0</v>
      </c>
    </row>
    <row r="375" spans="5:102">
      <c r="E375" t="str">
        <f t="shared" si="502"/>
        <v/>
      </c>
      <c r="F375" t="str">
        <f t="shared" si="503"/>
        <v/>
      </c>
      <c r="G375" t="str">
        <f t="shared" si="504"/>
        <v/>
      </c>
      <c r="L375" s="25" t="str">
        <f t="shared" si="555"/>
        <v>:</v>
      </c>
      <c r="O375" s="25" t="str">
        <f t="shared" si="556"/>
        <v>:</v>
      </c>
      <c r="Q375" s="73">
        <f t="shared" si="505"/>
        <v>0</v>
      </c>
      <c r="R375" s="73">
        <f t="shared" si="506"/>
        <v>1</v>
      </c>
      <c r="S375" s="73">
        <f t="shared" si="507"/>
        <v>1900</v>
      </c>
      <c r="U375" s="105">
        <f t="shared" si="508"/>
        <v>0</v>
      </c>
      <c r="W375" s="106">
        <f t="shared" si="509"/>
        <v>0</v>
      </c>
      <c r="X375" s="174">
        <f t="shared" si="510"/>
        <v>0</v>
      </c>
      <c r="Y375" s="105">
        <f t="shared" si="511"/>
        <v>0</v>
      </c>
      <c r="AA375" s="106">
        <f t="shared" si="512"/>
        <v>0</v>
      </c>
      <c r="AB375" s="174">
        <f t="shared" si="513"/>
        <v>0</v>
      </c>
      <c r="AC375" s="105">
        <f t="shared" si="514"/>
        <v>0</v>
      </c>
      <c r="AE375" s="106">
        <f t="shared" si="515"/>
        <v>0</v>
      </c>
      <c r="AF375" s="174">
        <f t="shared" si="516"/>
        <v>0</v>
      </c>
      <c r="AG375" s="105">
        <f t="shared" si="517"/>
        <v>0</v>
      </c>
      <c r="AI375" s="106">
        <f t="shared" si="518"/>
        <v>0</v>
      </c>
      <c r="AJ375" s="174">
        <f t="shared" si="519"/>
        <v>0</v>
      </c>
      <c r="AK375" s="105">
        <f t="shared" si="520"/>
        <v>0</v>
      </c>
      <c r="AM375" s="106">
        <f t="shared" si="521"/>
        <v>0</v>
      </c>
      <c r="AN375" s="174">
        <f t="shared" si="522"/>
        <v>0</v>
      </c>
      <c r="AO375" s="105">
        <f t="shared" si="523"/>
        <v>0</v>
      </c>
      <c r="AQ375" s="106">
        <f t="shared" si="524"/>
        <v>0</v>
      </c>
      <c r="AR375" s="174">
        <f t="shared" si="525"/>
        <v>0</v>
      </c>
      <c r="AS375" s="105">
        <f t="shared" si="526"/>
        <v>1</v>
      </c>
      <c r="AU375" s="105">
        <f t="shared" si="527"/>
        <v>1</v>
      </c>
      <c r="AW375" s="105">
        <f t="shared" si="528"/>
        <v>0</v>
      </c>
      <c r="AY375" s="105">
        <f t="shared" si="557"/>
        <v>0</v>
      </c>
      <c r="AZ375" s="106">
        <f t="shared" si="529"/>
        <v>0</v>
      </c>
      <c r="BG375" s="42" t="b">
        <f t="shared" si="530"/>
        <v>0</v>
      </c>
      <c r="BH375" s="42" t="str">
        <f t="shared" si="531"/>
        <v xml:space="preserve">  </v>
      </c>
      <c r="BJ375" s="42" t="b">
        <f t="shared" si="532"/>
        <v>0</v>
      </c>
      <c r="BK375" s="42" t="str">
        <f t="shared" si="533"/>
        <v xml:space="preserve">  </v>
      </c>
      <c r="BM375" s="42" t="b">
        <f t="shared" si="534"/>
        <v>0</v>
      </c>
      <c r="BN375" s="42" t="str">
        <f t="shared" si="535"/>
        <v xml:space="preserve">  </v>
      </c>
      <c r="BP375" s="42" t="b">
        <f t="shared" si="536"/>
        <v>0</v>
      </c>
      <c r="BQ375" s="42" t="str">
        <f t="shared" si="537"/>
        <v xml:space="preserve">  </v>
      </c>
      <c r="BS375" s="42" t="b">
        <f t="shared" si="538"/>
        <v>0</v>
      </c>
      <c r="BT375" s="47" t="str">
        <f t="shared" si="539"/>
        <v xml:space="preserve">  </v>
      </c>
      <c r="BV375" s="38" t="b">
        <f t="shared" si="540"/>
        <v>0</v>
      </c>
      <c r="BW375" s="38" t="str">
        <f t="shared" si="541"/>
        <v xml:space="preserve">  </v>
      </c>
      <c r="BY375" s="38" t="b">
        <f t="shared" si="542"/>
        <v>0</v>
      </c>
      <c r="BZ375" s="38" t="str">
        <f t="shared" si="543"/>
        <v xml:space="preserve">  </v>
      </c>
      <c r="CB375" s="38" t="b">
        <f t="shared" si="544"/>
        <v>0</v>
      </c>
      <c r="CC375" s="38" t="str">
        <f t="shared" si="545"/>
        <v xml:space="preserve">  </v>
      </c>
      <c r="CE375" s="38" t="b">
        <f t="shared" si="546"/>
        <v>0</v>
      </c>
      <c r="CF375" s="38" t="str">
        <f t="shared" si="547"/>
        <v xml:space="preserve">  </v>
      </c>
      <c r="CH375" s="38" t="b">
        <f t="shared" si="548"/>
        <v>0</v>
      </c>
      <c r="CI375" s="39" t="str">
        <f t="shared" si="549"/>
        <v xml:space="preserve">  </v>
      </c>
      <c r="CK375" s="67"/>
      <c r="CL375" s="67" t="b">
        <f t="shared" si="558"/>
        <v>0</v>
      </c>
      <c r="CM375" s="67" t="str">
        <f t="shared" si="550"/>
        <v xml:space="preserve">  </v>
      </c>
      <c r="CN375" s="67"/>
      <c r="CO375" s="67" t="b">
        <f t="shared" si="551"/>
        <v>0</v>
      </c>
      <c r="CP375" s="67" t="str">
        <f t="shared" si="552"/>
        <v xml:space="preserve">  </v>
      </c>
      <c r="CQ375" s="67"/>
      <c r="CR375" s="67" t="b">
        <f t="shared" si="559"/>
        <v>0</v>
      </c>
      <c r="CS375" s="67" t="str">
        <f t="shared" si="553"/>
        <v xml:space="preserve">  </v>
      </c>
      <c r="CT375" s="67"/>
      <c r="CU375" s="67" t="b">
        <f t="shared" si="560"/>
        <v>0</v>
      </c>
      <c r="CV375" s="68" t="str">
        <f t="shared" si="554"/>
        <v xml:space="preserve">  </v>
      </c>
      <c r="CW375" s="145">
        <f t="shared" si="561"/>
        <v>0</v>
      </c>
      <c r="CX375" s="146">
        <f t="shared" si="562"/>
        <v>0</v>
      </c>
    </row>
    <row r="376" spans="5:102">
      <c r="E376" t="str">
        <f t="shared" si="502"/>
        <v/>
      </c>
      <c r="F376" t="str">
        <f t="shared" si="503"/>
        <v/>
      </c>
      <c r="G376" t="str">
        <f t="shared" si="504"/>
        <v/>
      </c>
      <c r="L376" s="25" t="str">
        <f t="shared" si="555"/>
        <v>:</v>
      </c>
      <c r="O376" s="25" t="str">
        <f t="shared" si="556"/>
        <v>:</v>
      </c>
      <c r="Q376" s="73">
        <f t="shared" si="505"/>
        <v>0</v>
      </c>
      <c r="R376" s="73">
        <f t="shared" si="506"/>
        <v>1</v>
      </c>
      <c r="S376" s="73">
        <f t="shared" si="507"/>
        <v>1900</v>
      </c>
      <c r="U376" s="105">
        <f t="shared" si="508"/>
        <v>0</v>
      </c>
      <c r="W376" s="106">
        <f t="shared" si="509"/>
        <v>0</v>
      </c>
      <c r="X376" s="174">
        <f t="shared" si="510"/>
        <v>0</v>
      </c>
      <c r="Y376" s="105">
        <f t="shared" si="511"/>
        <v>0</v>
      </c>
      <c r="AA376" s="106">
        <f t="shared" si="512"/>
        <v>0</v>
      </c>
      <c r="AB376" s="174">
        <f t="shared" si="513"/>
        <v>0</v>
      </c>
      <c r="AC376" s="105">
        <f t="shared" si="514"/>
        <v>0</v>
      </c>
      <c r="AE376" s="106">
        <f t="shared" si="515"/>
        <v>0</v>
      </c>
      <c r="AF376" s="174">
        <f t="shared" si="516"/>
        <v>0</v>
      </c>
      <c r="AG376" s="105">
        <f t="shared" si="517"/>
        <v>0</v>
      </c>
      <c r="AI376" s="106">
        <f t="shared" si="518"/>
        <v>0</v>
      </c>
      <c r="AJ376" s="174">
        <f t="shared" si="519"/>
        <v>0</v>
      </c>
      <c r="AK376" s="105">
        <f t="shared" si="520"/>
        <v>0</v>
      </c>
      <c r="AM376" s="106">
        <f t="shared" si="521"/>
        <v>0</v>
      </c>
      <c r="AN376" s="174">
        <f t="shared" si="522"/>
        <v>0</v>
      </c>
      <c r="AO376" s="105">
        <f t="shared" si="523"/>
        <v>0</v>
      </c>
      <c r="AQ376" s="106">
        <f t="shared" si="524"/>
        <v>0</v>
      </c>
      <c r="AR376" s="174">
        <f t="shared" si="525"/>
        <v>0</v>
      </c>
      <c r="AS376" s="105">
        <f t="shared" si="526"/>
        <v>1</v>
      </c>
      <c r="AU376" s="105">
        <f t="shared" si="527"/>
        <v>1</v>
      </c>
      <c r="AW376" s="105">
        <f t="shared" si="528"/>
        <v>0</v>
      </c>
      <c r="AY376" s="105">
        <f t="shared" si="557"/>
        <v>0</v>
      </c>
      <c r="AZ376" s="106">
        <f t="shared" si="529"/>
        <v>0</v>
      </c>
      <c r="BG376" s="42" t="b">
        <f t="shared" si="530"/>
        <v>0</v>
      </c>
      <c r="BH376" s="42" t="str">
        <f t="shared" si="531"/>
        <v xml:space="preserve">  </v>
      </c>
      <c r="BJ376" s="42" t="b">
        <f t="shared" si="532"/>
        <v>0</v>
      </c>
      <c r="BK376" s="42" t="str">
        <f t="shared" si="533"/>
        <v xml:space="preserve">  </v>
      </c>
      <c r="BM376" s="42" t="b">
        <f t="shared" si="534"/>
        <v>0</v>
      </c>
      <c r="BN376" s="42" t="str">
        <f t="shared" si="535"/>
        <v xml:space="preserve">  </v>
      </c>
      <c r="BP376" s="42" t="b">
        <f t="shared" si="536"/>
        <v>0</v>
      </c>
      <c r="BQ376" s="42" t="str">
        <f t="shared" si="537"/>
        <v xml:space="preserve">  </v>
      </c>
      <c r="BS376" s="42" t="b">
        <f t="shared" si="538"/>
        <v>0</v>
      </c>
      <c r="BT376" s="47" t="str">
        <f t="shared" si="539"/>
        <v xml:space="preserve">  </v>
      </c>
      <c r="BV376" s="38" t="b">
        <f t="shared" si="540"/>
        <v>0</v>
      </c>
      <c r="BW376" s="38" t="str">
        <f t="shared" si="541"/>
        <v xml:space="preserve">  </v>
      </c>
      <c r="BY376" s="38" t="b">
        <f t="shared" si="542"/>
        <v>0</v>
      </c>
      <c r="BZ376" s="38" t="str">
        <f t="shared" si="543"/>
        <v xml:space="preserve">  </v>
      </c>
      <c r="CB376" s="38" t="b">
        <f t="shared" si="544"/>
        <v>0</v>
      </c>
      <c r="CC376" s="38" t="str">
        <f t="shared" si="545"/>
        <v xml:space="preserve">  </v>
      </c>
      <c r="CE376" s="38" t="b">
        <f t="shared" si="546"/>
        <v>0</v>
      </c>
      <c r="CF376" s="38" t="str">
        <f t="shared" si="547"/>
        <v xml:space="preserve">  </v>
      </c>
      <c r="CH376" s="38" t="b">
        <f t="shared" si="548"/>
        <v>0</v>
      </c>
      <c r="CI376" s="39" t="str">
        <f t="shared" si="549"/>
        <v xml:space="preserve">  </v>
      </c>
      <c r="CK376" s="67"/>
      <c r="CL376" s="67" t="b">
        <f t="shared" si="558"/>
        <v>0</v>
      </c>
      <c r="CM376" s="67" t="str">
        <f t="shared" si="550"/>
        <v xml:space="preserve">  </v>
      </c>
      <c r="CN376" s="67"/>
      <c r="CO376" s="67" t="b">
        <f t="shared" si="551"/>
        <v>0</v>
      </c>
      <c r="CP376" s="67" t="str">
        <f t="shared" si="552"/>
        <v xml:space="preserve">  </v>
      </c>
      <c r="CQ376" s="67"/>
      <c r="CR376" s="67" t="b">
        <f t="shared" si="559"/>
        <v>0</v>
      </c>
      <c r="CS376" s="67" t="str">
        <f t="shared" si="553"/>
        <v xml:space="preserve">  </v>
      </c>
      <c r="CT376" s="67"/>
      <c r="CU376" s="67" t="b">
        <f t="shared" si="560"/>
        <v>0</v>
      </c>
      <c r="CV376" s="68" t="str">
        <f t="shared" si="554"/>
        <v xml:space="preserve">  </v>
      </c>
      <c r="CW376" s="145">
        <f t="shared" si="561"/>
        <v>0</v>
      </c>
      <c r="CX376" s="146">
        <f t="shared" si="562"/>
        <v>0</v>
      </c>
    </row>
    <row r="377" spans="5:102">
      <c r="E377" t="str">
        <f t="shared" si="502"/>
        <v/>
      </c>
      <c r="F377" t="str">
        <f t="shared" si="503"/>
        <v/>
      </c>
      <c r="G377" t="str">
        <f t="shared" si="504"/>
        <v/>
      </c>
      <c r="L377" s="25" t="str">
        <f t="shared" si="555"/>
        <v>:</v>
      </c>
      <c r="O377" s="25" t="str">
        <f t="shared" si="556"/>
        <v>:</v>
      </c>
      <c r="Q377" s="73">
        <f t="shared" si="505"/>
        <v>0</v>
      </c>
      <c r="R377" s="73">
        <f t="shared" si="506"/>
        <v>1</v>
      </c>
      <c r="S377" s="73">
        <f t="shared" si="507"/>
        <v>1900</v>
      </c>
      <c r="U377" s="105">
        <f t="shared" si="508"/>
        <v>0</v>
      </c>
      <c r="W377" s="106">
        <f t="shared" si="509"/>
        <v>0</v>
      </c>
      <c r="X377" s="174">
        <f t="shared" si="510"/>
        <v>0</v>
      </c>
      <c r="Y377" s="105">
        <f t="shared" si="511"/>
        <v>0</v>
      </c>
      <c r="AA377" s="106">
        <f t="shared" si="512"/>
        <v>0</v>
      </c>
      <c r="AB377" s="174">
        <f t="shared" si="513"/>
        <v>0</v>
      </c>
      <c r="AC377" s="105">
        <f t="shared" si="514"/>
        <v>0</v>
      </c>
      <c r="AE377" s="106">
        <f t="shared" si="515"/>
        <v>0</v>
      </c>
      <c r="AF377" s="174">
        <f t="shared" si="516"/>
        <v>0</v>
      </c>
      <c r="AG377" s="105">
        <f t="shared" si="517"/>
        <v>0</v>
      </c>
      <c r="AI377" s="106">
        <f t="shared" si="518"/>
        <v>0</v>
      </c>
      <c r="AJ377" s="174">
        <f t="shared" si="519"/>
        <v>0</v>
      </c>
      <c r="AK377" s="105">
        <f t="shared" si="520"/>
        <v>0</v>
      </c>
      <c r="AM377" s="106">
        <f t="shared" si="521"/>
        <v>0</v>
      </c>
      <c r="AN377" s="174">
        <f t="shared" si="522"/>
        <v>0</v>
      </c>
      <c r="AO377" s="105">
        <f t="shared" si="523"/>
        <v>0</v>
      </c>
      <c r="AQ377" s="106">
        <f t="shared" si="524"/>
        <v>0</v>
      </c>
      <c r="AR377" s="174">
        <f t="shared" si="525"/>
        <v>0</v>
      </c>
      <c r="AS377" s="105">
        <f t="shared" si="526"/>
        <v>1</v>
      </c>
      <c r="AU377" s="105">
        <f t="shared" si="527"/>
        <v>1</v>
      </c>
      <c r="AW377" s="105">
        <f t="shared" si="528"/>
        <v>0</v>
      </c>
      <c r="AY377" s="105">
        <f t="shared" si="557"/>
        <v>0</v>
      </c>
      <c r="AZ377" s="106">
        <f t="shared" si="529"/>
        <v>0</v>
      </c>
      <c r="BG377" s="42" t="b">
        <f t="shared" si="530"/>
        <v>0</v>
      </c>
      <c r="BH377" s="42" t="str">
        <f t="shared" si="531"/>
        <v xml:space="preserve">  </v>
      </c>
      <c r="BJ377" s="42" t="b">
        <f t="shared" si="532"/>
        <v>0</v>
      </c>
      <c r="BK377" s="42" t="str">
        <f t="shared" si="533"/>
        <v xml:space="preserve">  </v>
      </c>
      <c r="BM377" s="42" t="b">
        <f t="shared" si="534"/>
        <v>0</v>
      </c>
      <c r="BN377" s="42" t="str">
        <f t="shared" si="535"/>
        <v xml:space="preserve">  </v>
      </c>
      <c r="BP377" s="42" t="b">
        <f t="shared" si="536"/>
        <v>0</v>
      </c>
      <c r="BQ377" s="42" t="str">
        <f t="shared" si="537"/>
        <v xml:space="preserve">  </v>
      </c>
      <c r="BS377" s="42" t="b">
        <f t="shared" si="538"/>
        <v>0</v>
      </c>
      <c r="BT377" s="47" t="str">
        <f t="shared" si="539"/>
        <v xml:space="preserve">  </v>
      </c>
      <c r="BV377" s="38" t="b">
        <f t="shared" si="540"/>
        <v>0</v>
      </c>
      <c r="BW377" s="38" t="str">
        <f t="shared" si="541"/>
        <v xml:space="preserve">  </v>
      </c>
      <c r="BY377" s="38" t="b">
        <f t="shared" si="542"/>
        <v>0</v>
      </c>
      <c r="BZ377" s="38" t="str">
        <f t="shared" si="543"/>
        <v xml:space="preserve">  </v>
      </c>
      <c r="CB377" s="38" t="b">
        <f t="shared" si="544"/>
        <v>0</v>
      </c>
      <c r="CC377" s="38" t="str">
        <f t="shared" si="545"/>
        <v xml:space="preserve">  </v>
      </c>
      <c r="CE377" s="38" t="b">
        <f t="shared" si="546"/>
        <v>0</v>
      </c>
      <c r="CF377" s="38" t="str">
        <f t="shared" si="547"/>
        <v xml:space="preserve">  </v>
      </c>
      <c r="CH377" s="38" t="b">
        <f t="shared" si="548"/>
        <v>0</v>
      </c>
      <c r="CI377" s="39" t="str">
        <f t="shared" si="549"/>
        <v xml:space="preserve">  </v>
      </c>
      <c r="CK377" s="67"/>
      <c r="CL377" s="67" t="b">
        <f t="shared" si="558"/>
        <v>0</v>
      </c>
      <c r="CM377" s="67" t="str">
        <f t="shared" si="550"/>
        <v xml:space="preserve">  </v>
      </c>
      <c r="CN377" s="67"/>
      <c r="CO377" s="67" t="b">
        <f t="shared" si="551"/>
        <v>0</v>
      </c>
      <c r="CP377" s="67" t="str">
        <f t="shared" si="552"/>
        <v xml:space="preserve">  </v>
      </c>
      <c r="CQ377" s="67"/>
      <c r="CR377" s="67" t="b">
        <f t="shared" si="559"/>
        <v>0</v>
      </c>
      <c r="CS377" s="67" t="str">
        <f t="shared" si="553"/>
        <v xml:space="preserve">  </v>
      </c>
      <c r="CT377" s="67"/>
      <c r="CU377" s="67" t="b">
        <f t="shared" si="560"/>
        <v>0</v>
      </c>
      <c r="CV377" s="68" t="str">
        <f t="shared" si="554"/>
        <v xml:space="preserve">  </v>
      </c>
      <c r="CW377" s="145">
        <f t="shared" si="561"/>
        <v>0</v>
      </c>
      <c r="CX377" s="146">
        <f t="shared" si="562"/>
        <v>0</v>
      </c>
    </row>
    <row r="378" spans="5:102">
      <c r="E378" t="str">
        <f t="shared" si="502"/>
        <v/>
      </c>
      <c r="F378" t="str">
        <f t="shared" si="503"/>
        <v/>
      </c>
      <c r="G378" t="str">
        <f t="shared" si="504"/>
        <v/>
      </c>
      <c r="L378" s="25" t="str">
        <f t="shared" si="555"/>
        <v>:</v>
      </c>
      <c r="O378" s="25" t="str">
        <f t="shared" si="556"/>
        <v>:</v>
      </c>
      <c r="Q378" s="73">
        <f t="shared" si="505"/>
        <v>0</v>
      </c>
      <c r="R378" s="73">
        <f t="shared" si="506"/>
        <v>1</v>
      </c>
      <c r="S378" s="73">
        <f t="shared" si="507"/>
        <v>1900</v>
      </c>
      <c r="U378" s="105">
        <f t="shared" si="508"/>
        <v>0</v>
      </c>
      <c r="W378" s="106">
        <f t="shared" si="509"/>
        <v>0</v>
      </c>
      <c r="X378" s="174">
        <f t="shared" si="510"/>
        <v>0</v>
      </c>
      <c r="Y378" s="105">
        <f t="shared" si="511"/>
        <v>0</v>
      </c>
      <c r="AA378" s="106">
        <f t="shared" si="512"/>
        <v>0</v>
      </c>
      <c r="AB378" s="174">
        <f t="shared" si="513"/>
        <v>0</v>
      </c>
      <c r="AC378" s="105">
        <f t="shared" si="514"/>
        <v>0</v>
      </c>
      <c r="AE378" s="106">
        <f t="shared" si="515"/>
        <v>0</v>
      </c>
      <c r="AF378" s="174">
        <f t="shared" si="516"/>
        <v>0</v>
      </c>
      <c r="AG378" s="105">
        <f t="shared" si="517"/>
        <v>0</v>
      </c>
      <c r="AI378" s="106">
        <f t="shared" si="518"/>
        <v>0</v>
      </c>
      <c r="AJ378" s="174">
        <f t="shared" si="519"/>
        <v>0</v>
      </c>
      <c r="AK378" s="105">
        <f t="shared" si="520"/>
        <v>0</v>
      </c>
      <c r="AM378" s="106">
        <f t="shared" si="521"/>
        <v>0</v>
      </c>
      <c r="AN378" s="174">
        <f t="shared" si="522"/>
        <v>0</v>
      </c>
      <c r="AO378" s="105">
        <f t="shared" si="523"/>
        <v>0</v>
      </c>
      <c r="AQ378" s="106">
        <f t="shared" si="524"/>
        <v>0</v>
      </c>
      <c r="AR378" s="174">
        <f t="shared" si="525"/>
        <v>0</v>
      </c>
      <c r="AS378" s="105">
        <f t="shared" si="526"/>
        <v>1</v>
      </c>
      <c r="AU378" s="105">
        <f t="shared" si="527"/>
        <v>1</v>
      </c>
      <c r="AW378" s="105">
        <f t="shared" si="528"/>
        <v>0</v>
      </c>
      <c r="AY378" s="105">
        <f t="shared" si="557"/>
        <v>0</v>
      </c>
      <c r="AZ378" s="106">
        <f t="shared" si="529"/>
        <v>0</v>
      </c>
      <c r="BG378" s="42" t="b">
        <f t="shared" si="530"/>
        <v>0</v>
      </c>
      <c r="BH378" s="42" t="str">
        <f t="shared" si="531"/>
        <v xml:space="preserve">  </v>
      </c>
      <c r="BJ378" s="42" t="b">
        <f t="shared" si="532"/>
        <v>0</v>
      </c>
      <c r="BK378" s="42" t="str">
        <f t="shared" si="533"/>
        <v xml:space="preserve">  </v>
      </c>
      <c r="BM378" s="42" t="b">
        <f t="shared" si="534"/>
        <v>0</v>
      </c>
      <c r="BN378" s="42" t="str">
        <f t="shared" si="535"/>
        <v xml:space="preserve">  </v>
      </c>
      <c r="BP378" s="42" t="b">
        <f t="shared" si="536"/>
        <v>0</v>
      </c>
      <c r="BQ378" s="42" t="str">
        <f t="shared" si="537"/>
        <v xml:space="preserve">  </v>
      </c>
      <c r="BS378" s="42" t="b">
        <f t="shared" si="538"/>
        <v>0</v>
      </c>
      <c r="BT378" s="47" t="str">
        <f t="shared" si="539"/>
        <v xml:space="preserve">  </v>
      </c>
      <c r="BV378" s="38" t="b">
        <f t="shared" si="540"/>
        <v>0</v>
      </c>
      <c r="BW378" s="38" t="str">
        <f t="shared" si="541"/>
        <v xml:space="preserve">  </v>
      </c>
      <c r="BY378" s="38" t="b">
        <f t="shared" si="542"/>
        <v>0</v>
      </c>
      <c r="BZ378" s="38" t="str">
        <f t="shared" si="543"/>
        <v xml:space="preserve">  </v>
      </c>
      <c r="CB378" s="38" t="b">
        <f t="shared" si="544"/>
        <v>0</v>
      </c>
      <c r="CC378" s="38" t="str">
        <f t="shared" si="545"/>
        <v xml:space="preserve">  </v>
      </c>
      <c r="CE378" s="38" t="b">
        <f t="shared" si="546"/>
        <v>0</v>
      </c>
      <c r="CF378" s="38" t="str">
        <f t="shared" si="547"/>
        <v xml:space="preserve">  </v>
      </c>
      <c r="CH378" s="38" t="b">
        <f t="shared" si="548"/>
        <v>0</v>
      </c>
      <c r="CI378" s="39" t="str">
        <f t="shared" si="549"/>
        <v xml:space="preserve">  </v>
      </c>
      <c r="CK378" s="67"/>
      <c r="CL378" s="67" t="b">
        <f t="shared" si="558"/>
        <v>0</v>
      </c>
      <c r="CM378" s="67" t="str">
        <f t="shared" si="550"/>
        <v xml:space="preserve">  </v>
      </c>
      <c r="CN378" s="67"/>
      <c r="CO378" s="67" t="b">
        <f t="shared" si="551"/>
        <v>0</v>
      </c>
      <c r="CP378" s="67" t="str">
        <f t="shared" si="552"/>
        <v xml:space="preserve">  </v>
      </c>
      <c r="CQ378" s="67"/>
      <c r="CR378" s="67" t="b">
        <f t="shared" si="559"/>
        <v>0</v>
      </c>
      <c r="CS378" s="67" t="str">
        <f t="shared" si="553"/>
        <v xml:space="preserve">  </v>
      </c>
      <c r="CT378" s="67"/>
      <c r="CU378" s="67" t="b">
        <f t="shared" si="560"/>
        <v>0</v>
      </c>
      <c r="CV378" s="68" t="str">
        <f t="shared" si="554"/>
        <v xml:space="preserve">  </v>
      </c>
      <c r="CW378" s="145">
        <f t="shared" si="561"/>
        <v>0</v>
      </c>
      <c r="CX378" s="146">
        <f t="shared" si="562"/>
        <v>0</v>
      </c>
    </row>
    <row r="379" spans="5:102">
      <c r="E379" t="str">
        <f t="shared" si="502"/>
        <v/>
      </c>
      <c r="F379" t="str">
        <f t="shared" si="503"/>
        <v/>
      </c>
      <c r="G379" t="str">
        <f t="shared" si="504"/>
        <v/>
      </c>
      <c r="L379" s="25" t="str">
        <f t="shared" si="555"/>
        <v>:</v>
      </c>
      <c r="O379" s="25" t="str">
        <f t="shared" si="556"/>
        <v>:</v>
      </c>
      <c r="Q379" s="73">
        <f t="shared" si="505"/>
        <v>0</v>
      </c>
      <c r="R379" s="73">
        <f t="shared" si="506"/>
        <v>1</v>
      </c>
      <c r="S379" s="73">
        <f t="shared" si="507"/>
        <v>1900</v>
      </c>
      <c r="U379" s="105">
        <f t="shared" si="508"/>
        <v>0</v>
      </c>
      <c r="W379" s="106">
        <f t="shared" si="509"/>
        <v>0</v>
      </c>
      <c r="X379" s="174">
        <f t="shared" si="510"/>
        <v>0</v>
      </c>
      <c r="Y379" s="105">
        <f t="shared" si="511"/>
        <v>0</v>
      </c>
      <c r="AA379" s="106">
        <f t="shared" si="512"/>
        <v>0</v>
      </c>
      <c r="AB379" s="174">
        <f t="shared" si="513"/>
        <v>0</v>
      </c>
      <c r="AC379" s="105">
        <f t="shared" si="514"/>
        <v>0</v>
      </c>
      <c r="AE379" s="106">
        <f t="shared" si="515"/>
        <v>0</v>
      </c>
      <c r="AF379" s="174">
        <f t="shared" si="516"/>
        <v>0</v>
      </c>
      <c r="AG379" s="105">
        <f t="shared" si="517"/>
        <v>0</v>
      </c>
      <c r="AI379" s="106">
        <f t="shared" si="518"/>
        <v>0</v>
      </c>
      <c r="AJ379" s="174">
        <f t="shared" si="519"/>
        <v>0</v>
      </c>
      <c r="AK379" s="105">
        <f t="shared" si="520"/>
        <v>0</v>
      </c>
      <c r="AM379" s="106">
        <f t="shared" si="521"/>
        <v>0</v>
      </c>
      <c r="AN379" s="174">
        <f t="shared" si="522"/>
        <v>0</v>
      </c>
      <c r="AO379" s="105">
        <f t="shared" si="523"/>
        <v>0</v>
      </c>
      <c r="AQ379" s="106">
        <f t="shared" si="524"/>
        <v>0</v>
      </c>
      <c r="AR379" s="174">
        <f t="shared" si="525"/>
        <v>0</v>
      </c>
      <c r="AS379" s="105">
        <f t="shared" si="526"/>
        <v>1</v>
      </c>
      <c r="AU379" s="105">
        <f t="shared" si="527"/>
        <v>1</v>
      </c>
      <c r="AW379" s="105">
        <f t="shared" si="528"/>
        <v>0</v>
      </c>
      <c r="AY379" s="105">
        <f t="shared" si="557"/>
        <v>0</v>
      </c>
      <c r="AZ379" s="106">
        <f t="shared" si="529"/>
        <v>0</v>
      </c>
      <c r="BG379" s="42" t="b">
        <f t="shared" si="530"/>
        <v>0</v>
      </c>
      <c r="BH379" s="42" t="str">
        <f t="shared" si="531"/>
        <v xml:space="preserve">  </v>
      </c>
      <c r="BJ379" s="42" t="b">
        <f t="shared" si="532"/>
        <v>0</v>
      </c>
      <c r="BK379" s="42" t="str">
        <f t="shared" si="533"/>
        <v xml:space="preserve">  </v>
      </c>
      <c r="BM379" s="42" t="b">
        <f t="shared" si="534"/>
        <v>0</v>
      </c>
      <c r="BN379" s="42" t="str">
        <f t="shared" si="535"/>
        <v xml:space="preserve">  </v>
      </c>
      <c r="BP379" s="42" t="b">
        <f t="shared" si="536"/>
        <v>0</v>
      </c>
      <c r="BQ379" s="42" t="str">
        <f t="shared" si="537"/>
        <v xml:space="preserve">  </v>
      </c>
      <c r="BS379" s="42" t="b">
        <f t="shared" si="538"/>
        <v>0</v>
      </c>
      <c r="BT379" s="47" t="str">
        <f t="shared" si="539"/>
        <v xml:space="preserve">  </v>
      </c>
      <c r="BV379" s="38" t="b">
        <f t="shared" si="540"/>
        <v>0</v>
      </c>
      <c r="BW379" s="38" t="str">
        <f t="shared" si="541"/>
        <v xml:space="preserve">  </v>
      </c>
      <c r="BY379" s="38" t="b">
        <f t="shared" si="542"/>
        <v>0</v>
      </c>
      <c r="BZ379" s="38" t="str">
        <f t="shared" si="543"/>
        <v xml:space="preserve">  </v>
      </c>
      <c r="CB379" s="38" t="b">
        <f t="shared" si="544"/>
        <v>0</v>
      </c>
      <c r="CC379" s="38" t="str">
        <f t="shared" si="545"/>
        <v xml:space="preserve">  </v>
      </c>
      <c r="CE379" s="38" t="b">
        <f t="shared" si="546"/>
        <v>0</v>
      </c>
      <c r="CF379" s="38" t="str">
        <f t="shared" si="547"/>
        <v xml:space="preserve">  </v>
      </c>
      <c r="CH379" s="38" t="b">
        <f t="shared" si="548"/>
        <v>0</v>
      </c>
      <c r="CI379" s="39" t="str">
        <f t="shared" si="549"/>
        <v xml:space="preserve">  </v>
      </c>
      <c r="CK379" s="67"/>
      <c r="CL379" s="67" t="b">
        <f t="shared" si="558"/>
        <v>0</v>
      </c>
      <c r="CM379" s="67" t="str">
        <f t="shared" si="550"/>
        <v xml:space="preserve">  </v>
      </c>
      <c r="CN379" s="67"/>
      <c r="CO379" s="67" t="b">
        <f t="shared" si="551"/>
        <v>0</v>
      </c>
      <c r="CP379" s="67" t="str">
        <f t="shared" si="552"/>
        <v xml:space="preserve">  </v>
      </c>
      <c r="CQ379" s="67"/>
      <c r="CR379" s="67" t="b">
        <f t="shared" si="559"/>
        <v>0</v>
      </c>
      <c r="CS379" s="67" t="str">
        <f t="shared" si="553"/>
        <v xml:space="preserve">  </v>
      </c>
      <c r="CT379" s="67"/>
      <c r="CU379" s="67" t="b">
        <f t="shared" si="560"/>
        <v>0</v>
      </c>
      <c r="CV379" s="68" t="str">
        <f t="shared" si="554"/>
        <v xml:space="preserve">  </v>
      </c>
      <c r="CW379" s="145">
        <f t="shared" si="561"/>
        <v>0</v>
      </c>
      <c r="CX379" s="146">
        <f t="shared" si="562"/>
        <v>0</v>
      </c>
    </row>
    <row r="380" spans="5:102">
      <c r="E380" t="str">
        <f t="shared" si="502"/>
        <v/>
      </c>
      <c r="F380" t="str">
        <f t="shared" si="503"/>
        <v/>
      </c>
      <c r="G380" t="str">
        <f t="shared" si="504"/>
        <v/>
      </c>
      <c r="L380" s="25" t="str">
        <f t="shared" si="555"/>
        <v>:</v>
      </c>
      <c r="O380" s="25" t="str">
        <f t="shared" si="556"/>
        <v>:</v>
      </c>
      <c r="Q380" s="73">
        <f t="shared" si="505"/>
        <v>0</v>
      </c>
      <c r="R380" s="73">
        <f t="shared" si="506"/>
        <v>1</v>
      </c>
      <c r="S380" s="73">
        <f t="shared" si="507"/>
        <v>1900</v>
      </c>
      <c r="U380" s="105">
        <f t="shared" si="508"/>
        <v>0</v>
      </c>
      <c r="W380" s="106">
        <f t="shared" si="509"/>
        <v>0</v>
      </c>
      <c r="X380" s="174">
        <f t="shared" si="510"/>
        <v>0</v>
      </c>
      <c r="Y380" s="105">
        <f t="shared" si="511"/>
        <v>0</v>
      </c>
      <c r="AA380" s="106">
        <f t="shared" si="512"/>
        <v>0</v>
      </c>
      <c r="AB380" s="174">
        <f t="shared" si="513"/>
        <v>0</v>
      </c>
      <c r="AC380" s="105">
        <f t="shared" si="514"/>
        <v>0</v>
      </c>
      <c r="AE380" s="106">
        <f t="shared" si="515"/>
        <v>0</v>
      </c>
      <c r="AF380" s="174">
        <f t="shared" si="516"/>
        <v>0</v>
      </c>
      <c r="AG380" s="105">
        <f t="shared" si="517"/>
        <v>0</v>
      </c>
      <c r="AI380" s="106">
        <f t="shared" si="518"/>
        <v>0</v>
      </c>
      <c r="AJ380" s="174">
        <f t="shared" si="519"/>
        <v>0</v>
      </c>
      <c r="AK380" s="105">
        <f t="shared" si="520"/>
        <v>0</v>
      </c>
      <c r="AM380" s="106">
        <f t="shared" si="521"/>
        <v>0</v>
      </c>
      <c r="AN380" s="174">
        <f t="shared" si="522"/>
        <v>0</v>
      </c>
      <c r="AO380" s="105">
        <f t="shared" si="523"/>
        <v>0</v>
      </c>
      <c r="AQ380" s="106">
        <f t="shared" si="524"/>
        <v>0</v>
      </c>
      <c r="AR380" s="174">
        <f t="shared" si="525"/>
        <v>0</v>
      </c>
      <c r="AS380" s="105">
        <f t="shared" si="526"/>
        <v>1</v>
      </c>
      <c r="AU380" s="105">
        <f t="shared" si="527"/>
        <v>1</v>
      </c>
      <c r="AW380" s="105">
        <f t="shared" si="528"/>
        <v>0</v>
      </c>
      <c r="AY380" s="105">
        <f t="shared" si="557"/>
        <v>0</v>
      </c>
      <c r="AZ380" s="106">
        <f t="shared" si="529"/>
        <v>0</v>
      </c>
      <c r="BG380" s="42" t="b">
        <f t="shared" si="530"/>
        <v>0</v>
      </c>
      <c r="BH380" s="42" t="str">
        <f t="shared" si="531"/>
        <v xml:space="preserve">  </v>
      </c>
      <c r="BJ380" s="42" t="b">
        <f t="shared" si="532"/>
        <v>0</v>
      </c>
      <c r="BK380" s="42" t="str">
        <f t="shared" si="533"/>
        <v xml:space="preserve">  </v>
      </c>
      <c r="BM380" s="42" t="b">
        <f t="shared" si="534"/>
        <v>0</v>
      </c>
      <c r="BN380" s="42" t="str">
        <f t="shared" si="535"/>
        <v xml:space="preserve">  </v>
      </c>
      <c r="BP380" s="42" t="b">
        <f t="shared" si="536"/>
        <v>0</v>
      </c>
      <c r="BQ380" s="42" t="str">
        <f t="shared" si="537"/>
        <v xml:space="preserve">  </v>
      </c>
      <c r="BS380" s="42" t="b">
        <f t="shared" si="538"/>
        <v>0</v>
      </c>
      <c r="BT380" s="47" t="str">
        <f t="shared" si="539"/>
        <v xml:space="preserve">  </v>
      </c>
      <c r="BV380" s="38" t="b">
        <f t="shared" si="540"/>
        <v>0</v>
      </c>
      <c r="BW380" s="38" t="str">
        <f t="shared" si="541"/>
        <v xml:space="preserve">  </v>
      </c>
      <c r="BY380" s="38" t="b">
        <f t="shared" si="542"/>
        <v>0</v>
      </c>
      <c r="BZ380" s="38" t="str">
        <f t="shared" si="543"/>
        <v xml:space="preserve">  </v>
      </c>
      <c r="CB380" s="38" t="b">
        <f t="shared" si="544"/>
        <v>0</v>
      </c>
      <c r="CC380" s="38" t="str">
        <f t="shared" si="545"/>
        <v xml:space="preserve">  </v>
      </c>
      <c r="CE380" s="38" t="b">
        <f t="shared" si="546"/>
        <v>0</v>
      </c>
      <c r="CF380" s="38" t="str">
        <f t="shared" si="547"/>
        <v xml:space="preserve">  </v>
      </c>
      <c r="CH380" s="38" t="b">
        <f t="shared" si="548"/>
        <v>0</v>
      </c>
      <c r="CI380" s="39" t="str">
        <f t="shared" si="549"/>
        <v xml:space="preserve">  </v>
      </c>
      <c r="CK380" s="67"/>
      <c r="CL380" s="67" t="b">
        <f t="shared" si="558"/>
        <v>0</v>
      </c>
      <c r="CM380" s="67" t="str">
        <f t="shared" si="550"/>
        <v xml:space="preserve">  </v>
      </c>
      <c r="CN380" s="67"/>
      <c r="CO380" s="67" t="b">
        <f t="shared" si="551"/>
        <v>0</v>
      </c>
      <c r="CP380" s="67" t="str">
        <f t="shared" si="552"/>
        <v xml:space="preserve">  </v>
      </c>
      <c r="CQ380" s="67"/>
      <c r="CR380" s="67" t="b">
        <f t="shared" si="559"/>
        <v>0</v>
      </c>
      <c r="CS380" s="67" t="str">
        <f t="shared" si="553"/>
        <v xml:space="preserve">  </v>
      </c>
      <c r="CT380" s="67"/>
      <c r="CU380" s="67" t="b">
        <f t="shared" si="560"/>
        <v>0</v>
      </c>
      <c r="CV380" s="68" t="str">
        <f t="shared" si="554"/>
        <v xml:space="preserve">  </v>
      </c>
      <c r="CW380" s="145">
        <f t="shared" si="561"/>
        <v>0</v>
      </c>
      <c r="CX380" s="146">
        <f t="shared" si="562"/>
        <v>0</v>
      </c>
    </row>
    <row r="381" spans="5:102">
      <c r="E381" t="str">
        <f t="shared" si="502"/>
        <v/>
      </c>
      <c r="F381" t="str">
        <f t="shared" si="503"/>
        <v/>
      </c>
      <c r="G381" t="str">
        <f t="shared" si="504"/>
        <v/>
      </c>
      <c r="L381" s="25" t="str">
        <f t="shared" si="555"/>
        <v>:</v>
      </c>
      <c r="O381" s="25" t="str">
        <f t="shared" si="556"/>
        <v>:</v>
      </c>
      <c r="Q381" s="73">
        <f t="shared" si="505"/>
        <v>0</v>
      </c>
      <c r="R381" s="73">
        <f t="shared" si="506"/>
        <v>1</v>
      </c>
      <c r="S381" s="73">
        <f t="shared" si="507"/>
        <v>1900</v>
      </c>
      <c r="U381" s="105">
        <f t="shared" si="508"/>
        <v>0</v>
      </c>
      <c r="W381" s="106">
        <f t="shared" si="509"/>
        <v>0</v>
      </c>
      <c r="X381" s="174">
        <f t="shared" si="510"/>
        <v>0</v>
      </c>
      <c r="Y381" s="105">
        <f t="shared" si="511"/>
        <v>0</v>
      </c>
      <c r="AA381" s="106">
        <f t="shared" si="512"/>
        <v>0</v>
      </c>
      <c r="AB381" s="174">
        <f t="shared" si="513"/>
        <v>0</v>
      </c>
      <c r="AC381" s="105">
        <f t="shared" si="514"/>
        <v>0</v>
      </c>
      <c r="AE381" s="106">
        <f t="shared" si="515"/>
        <v>0</v>
      </c>
      <c r="AF381" s="174">
        <f t="shared" si="516"/>
        <v>0</v>
      </c>
      <c r="AG381" s="105">
        <f t="shared" si="517"/>
        <v>0</v>
      </c>
      <c r="AI381" s="106">
        <f t="shared" si="518"/>
        <v>0</v>
      </c>
      <c r="AJ381" s="174">
        <f t="shared" si="519"/>
        <v>0</v>
      </c>
      <c r="AK381" s="105">
        <f t="shared" si="520"/>
        <v>0</v>
      </c>
      <c r="AM381" s="106">
        <f t="shared" si="521"/>
        <v>0</v>
      </c>
      <c r="AN381" s="174">
        <f t="shared" si="522"/>
        <v>0</v>
      </c>
      <c r="AO381" s="105">
        <f t="shared" si="523"/>
        <v>0</v>
      </c>
      <c r="AQ381" s="106">
        <f t="shared" si="524"/>
        <v>0</v>
      </c>
      <c r="AR381" s="174">
        <f t="shared" si="525"/>
        <v>0</v>
      </c>
      <c r="AS381" s="105">
        <f t="shared" si="526"/>
        <v>1</v>
      </c>
      <c r="AU381" s="105">
        <f t="shared" si="527"/>
        <v>1</v>
      </c>
      <c r="AW381" s="105">
        <f t="shared" si="528"/>
        <v>0</v>
      </c>
      <c r="AY381" s="105">
        <f t="shared" si="557"/>
        <v>0</v>
      </c>
      <c r="AZ381" s="106">
        <f t="shared" si="529"/>
        <v>0</v>
      </c>
      <c r="BG381" s="42" t="b">
        <f t="shared" si="530"/>
        <v>0</v>
      </c>
      <c r="BH381" s="42" t="str">
        <f t="shared" si="531"/>
        <v xml:space="preserve">  </v>
      </c>
      <c r="BJ381" s="42" t="b">
        <f t="shared" si="532"/>
        <v>0</v>
      </c>
      <c r="BK381" s="42" t="str">
        <f t="shared" si="533"/>
        <v xml:space="preserve">  </v>
      </c>
      <c r="BM381" s="42" t="b">
        <f t="shared" si="534"/>
        <v>0</v>
      </c>
      <c r="BN381" s="42" t="str">
        <f t="shared" si="535"/>
        <v xml:space="preserve">  </v>
      </c>
      <c r="BP381" s="42" t="b">
        <f t="shared" si="536"/>
        <v>0</v>
      </c>
      <c r="BQ381" s="42" t="str">
        <f t="shared" si="537"/>
        <v xml:space="preserve">  </v>
      </c>
      <c r="BS381" s="42" t="b">
        <f t="shared" si="538"/>
        <v>0</v>
      </c>
      <c r="BT381" s="47" t="str">
        <f t="shared" si="539"/>
        <v xml:space="preserve">  </v>
      </c>
      <c r="BV381" s="38" t="b">
        <f t="shared" si="540"/>
        <v>0</v>
      </c>
      <c r="BW381" s="38" t="str">
        <f t="shared" si="541"/>
        <v xml:space="preserve">  </v>
      </c>
      <c r="BY381" s="38" t="b">
        <f t="shared" si="542"/>
        <v>0</v>
      </c>
      <c r="BZ381" s="38" t="str">
        <f t="shared" si="543"/>
        <v xml:space="preserve">  </v>
      </c>
      <c r="CB381" s="38" t="b">
        <f t="shared" si="544"/>
        <v>0</v>
      </c>
      <c r="CC381" s="38" t="str">
        <f t="shared" si="545"/>
        <v xml:space="preserve">  </v>
      </c>
      <c r="CE381" s="38" t="b">
        <f t="shared" si="546"/>
        <v>0</v>
      </c>
      <c r="CF381" s="38" t="str">
        <f t="shared" si="547"/>
        <v xml:space="preserve">  </v>
      </c>
      <c r="CH381" s="38" t="b">
        <f t="shared" si="548"/>
        <v>0</v>
      </c>
      <c r="CI381" s="39" t="str">
        <f t="shared" si="549"/>
        <v xml:space="preserve">  </v>
      </c>
      <c r="CK381" s="67"/>
      <c r="CL381" s="67" t="b">
        <f t="shared" si="558"/>
        <v>0</v>
      </c>
      <c r="CM381" s="67" t="str">
        <f t="shared" si="550"/>
        <v xml:space="preserve">  </v>
      </c>
      <c r="CN381" s="67"/>
      <c r="CO381" s="67" t="b">
        <f t="shared" si="551"/>
        <v>0</v>
      </c>
      <c r="CP381" s="67" t="str">
        <f t="shared" si="552"/>
        <v xml:space="preserve">  </v>
      </c>
      <c r="CQ381" s="67"/>
      <c r="CR381" s="67" t="b">
        <f t="shared" si="559"/>
        <v>0</v>
      </c>
      <c r="CS381" s="67" t="str">
        <f t="shared" si="553"/>
        <v xml:space="preserve">  </v>
      </c>
      <c r="CT381" s="67"/>
      <c r="CU381" s="67" t="b">
        <f t="shared" si="560"/>
        <v>0</v>
      </c>
      <c r="CV381" s="68" t="str">
        <f t="shared" si="554"/>
        <v xml:space="preserve">  </v>
      </c>
      <c r="CW381" s="145">
        <f t="shared" si="561"/>
        <v>0</v>
      </c>
      <c r="CX381" s="146">
        <f t="shared" si="562"/>
        <v>0</v>
      </c>
    </row>
    <row r="382" spans="5:102">
      <c r="E382" t="str">
        <f t="shared" si="502"/>
        <v/>
      </c>
      <c r="F382" t="str">
        <f t="shared" si="503"/>
        <v/>
      </c>
      <c r="G382" t="str">
        <f t="shared" si="504"/>
        <v/>
      </c>
      <c r="L382" s="25" t="str">
        <f t="shared" si="555"/>
        <v>:</v>
      </c>
      <c r="O382" s="25" t="str">
        <f t="shared" si="556"/>
        <v>:</v>
      </c>
      <c r="Q382" s="73">
        <f t="shared" si="505"/>
        <v>0</v>
      </c>
      <c r="R382" s="73">
        <f t="shared" si="506"/>
        <v>1</v>
      </c>
      <c r="S382" s="73">
        <f t="shared" si="507"/>
        <v>1900</v>
      </c>
      <c r="U382" s="105">
        <f t="shared" si="508"/>
        <v>0</v>
      </c>
      <c r="W382" s="106">
        <f t="shared" si="509"/>
        <v>0</v>
      </c>
      <c r="X382" s="174">
        <f t="shared" si="510"/>
        <v>0</v>
      </c>
      <c r="Y382" s="105">
        <f t="shared" si="511"/>
        <v>0</v>
      </c>
      <c r="AA382" s="106">
        <f t="shared" si="512"/>
        <v>0</v>
      </c>
      <c r="AB382" s="174">
        <f t="shared" si="513"/>
        <v>0</v>
      </c>
      <c r="AC382" s="105">
        <f t="shared" si="514"/>
        <v>0</v>
      </c>
      <c r="AE382" s="106">
        <f t="shared" si="515"/>
        <v>0</v>
      </c>
      <c r="AF382" s="174">
        <f t="shared" si="516"/>
        <v>0</v>
      </c>
      <c r="AG382" s="105">
        <f t="shared" si="517"/>
        <v>0</v>
      </c>
      <c r="AI382" s="106">
        <f t="shared" si="518"/>
        <v>0</v>
      </c>
      <c r="AJ382" s="174">
        <f t="shared" si="519"/>
        <v>0</v>
      </c>
      <c r="AK382" s="105">
        <f t="shared" si="520"/>
        <v>0</v>
      </c>
      <c r="AM382" s="106">
        <f t="shared" si="521"/>
        <v>0</v>
      </c>
      <c r="AN382" s="174">
        <f t="shared" si="522"/>
        <v>0</v>
      </c>
      <c r="AO382" s="105">
        <f t="shared" si="523"/>
        <v>0</v>
      </c>
      <c r="AQ382" s="106">
        <f t="shared" si="524"/>
        <v>0</v>
      </c>
      <c r="AR382" s="174">
        <f t="shared" si="525"/>
        <v>0</v>
      </c>
      <c r="AS382" s="105">
        <f t="shared" si="526"/>
        <v>1</v>
      </c>
      <c r="AU382" s="105">
        <f t="shared" si="527"/>
        <v>1</v>
      </c>
      <c r="AW382" s="105">
        <f t="shared" si="528"/>
        <v>0</v>
      </c>
      <c r="AY382" s="105">
        <f t="shared" si="557"/>
        <v>0</v>
      </c>
      <c r="AZ382" s="106">
        <f t="shared" si="529"/>
        <v>0</v>
      </c>
      <c r="BG382" s="42" t="b">
        <f t="shared" si="530"/>
        <v>0</v>
      </c>
      <c r="BH382" s="42" t="str">
        <f t="shared" si="531"/>
        <v xml:space="preserve">  </v>
      </c>
      <c r="BJ382" s="42" t="b">
        <f t="shared" si="532"/>
        <v>0</v>
      </c>
      <c r="BK382" s="42" t="str">
        <f t="shared" si="533"/>
        <v xml:space="preserve">  </v>
      </c>
      <c r="BM382" s="42" t="b">
        <f t="shared" si="534"/>
        <v>0</v>
      </c>
      <c r="BN382" s="42" t="str">
        <f t="shared" si="535"/>
        <v xml:space="preserve">  </v>
      </c>
      <c r="BP382" s="42" t="b">
        <f t="shared" si="536"/>
        <v>0</v>
      </c>
      <c r="BQ382" s="42" t="str">
        <f t="shared" si="537"/>
        <v xml:space="preserve">  </v>
      </c>
      <c r="BS382" s="42" t="b">
        <f t="shared" si="538"/>
        <v>0</v>
      </c>
      <c r="BT382" s="47" t="str">
        <f t="shared" si="539"/>
        <v xml:space="preserve">  </v>
      </c>
      <c r="BV382" s="38" t="b">
        <f t="shared" si="540"/>
        <v>0</v>
      </c>
      <c r="BW382" s="38" t="str">
        <f t="shared" si="541"/>
        <v xml:space="preserve">  </v>
      </c>
      <c r="BY382" s="38" t="b">
        <f t="shared" si="542"/>
        <v>0</v>
      </c>
      <c r="BZ382" s="38" t="str">
        <f t="shared" si="543"/>
        <v xml:space="preserve">  </v>
      </c>
      <c r="CB382" s="38" t="b">
        <f t="shared" si="544"/>
        <v>0</v>
      </c>
      <c r="CC382" s="38" t="str">
        <f t="shared" si="545"/>
        <v xml:space="preserve">  </v>
      </c>
      <c r="CE382" s="38" t="b">
        <f t="shared" si="546"/>
        <v>0</v>
      </c>
      <c r="CF382" s="38" t="str">
        <f t="shared" si="547"/>
        <v xml:space="preserve">  </v>
      </c>
      <c r="CH382" s="38" t="b">
        <f t="shared" si="548"/>
        <v>0</v>
      </c>
      <c r="CI382" s="39" t="str">
        <f t="shared" si="549"/>
        <v xml:space="preserve">  </v>
      </c>
      <c r="CK382" s="67"/>
      <c r="CL382" s="67" t="b">
        <f t="shared" si="558"/>
        <v>0</v>
      </c>
      <c r="CM382" s="67" t="str">
        <f t="shared" si="550"/>
        <v xml:space="preserve">  </v>
      </c>
      <c r="CN382" s="67"/>
      <c r="CO382" s="67" t="b">
        <f t="shared" si="551"/>
        <v>0</v>
      </c>
      <c r="CP382" s="67" t="str">
        <f t="shared" si="552"/>
        <v xml:space="preserve">  </v>
      </c>
      <c r="CQ382" s="67"/>
      <c r="CR382" s="67" t="b">
        <f t="shared" si="559"/>
        <v>0</v>
      </c>
      <c r="CS382" s="67" t="str">
        <f t="shared" si="553"/>
        <v xml:space="preserve">  </v>
      </c>
      <c r="CT382" s="67"/>
      <c r="CU382" s="67" t="b">
        <f t="shared" si="560"/>
        <v>0</v>
      </c>
      <c r="CV382" s="68" t="str">
        <f t="shared" si="554"/>
        <v xml:space="preserve">  </v>
      </c>
      <c r="CW382" s="145">
        <f t="shared" si="561"/>
        <v>0</v>
      </c>
      <c r="CX382" s="146">
        <f t="shared" si="562"/>
        <v>0</v>
      </c>
    </row>
    <row r="383" spans="5:102">
      <c r="E383" t="str">
        <f t="shared" si="502"/>
        <v/>
      </c>
      <c r="F383" t="str">
        <f t="shared" si="503"/>
        <v/>
      </c>
      <c r="G383" t="str">
        <f t="shared" si="504"/>
        <v/>
      </c>
      <c r="L383" s="25" t="str">
        <f t="shared" si="555"/>
        <v>:</v>
      </c>
      <c r="O383" s="25" t="str">
        <f t="shared" si="556"/>
        <v>:</v>
      </c>
      <c r="Q383" s="73">
        <f t="shared" si="505"/>
        <v>0</v>
      </c>
      <c r="R383" s="73">
        <f t="shared" si="506"/>
        <v>1</v>
      </c>
      <c r="S383" s="73">
        <f t="shared" si="507"/>
        <v>1900</v>
      </c>
      <c r="U383" s="105">
        <f t="shared" si="508"/>
        <v>0</v>
      </c>
      <c r="W383" s="106">
        <f t="shared" si="509"/>
        <v>0</v>
      </c>
      <c r="X383" s="174">
        <f t="shared" si="510"/>
        <v>0</v>
      </c>
      <c r="Y383" s="105">
        <f t="shared" si="511"/>
        <v>0</v>
      </c>
      <c r="AA383" s="106">
        <f t="shared" si="512"/>
        <v>0</v>
      </c>
      <c r="AB383" s="174">
        <f t="shared" si="513"/>
        <v>0</v>
      </c>
      <c r="AC383" s="105">
        <f t="shared" si="514"/>
        <v>0</v>
      </c>
      <c r="AE383" s="106">
        <f t="shared" si="515"/>
        <v>0</v>
      </c>
      <c r="AF383" s="174">
        <f t="shared" si="516"/>
        <v>0</v>
      </c>
      <c r="AG383" s="105">
        <f t="shared" si="517"/>
        <v>0</v>
      </c>
      <c r="AI383" s="106">
        <f t="shared" si="518"/>
        <v>0</v>
      </c>
      <c r="AJ383" s="174">
        <f t="shared" si="519"/>
        <v>0</v>
      </c>
      <c r="AK383" s="105">
        <f t="shared" si="520"/>
        <v>0</v>
      </c>
      <c r="AM383" s="106">
        <f t="shared" si="521"/>
        <v>0</v>
      </c>
      <c r="AN383" s="174">
        <f t="shared" si="522"/>
        <v>0</v>
      </c>
      <c r="AO383" s="105">
        <f t="shared" si="523"/>
        <v>0</v>
      </c>
      <c r="AQ383" s="106">
        <f t="shared" si="524"/>
        <v>0</v>
      </c>
      <c r="AR383" s="174">
        <f t="shared" si="525"/>
        <v>0</v>
      </c>
      <c r="AS383" s="105">
        <f t="shared" si="526"/>
        <v>1</v>
      </c>
      <c r="AU383" s="105">
        <f t="shared" si="527"/>
        <v>1</v>
      </c>
      <c r="AW383" s="105">
        <f t="shared" si="528"/>
        <v>0</v>
      </c>
      <c r="AY383" s="105">
        <f t="shared" si="557"/>
        <v>0</v>
      </c>
      <c r="AZ383" s="106">
        <f t="shared" si="529"/>
        <v>0</v>
      </c>
      <c r="BG383" s="42" t="b">
        <f t="shared" si="530"/>
        <v>0</v>
      </c>
      <c r="BH383" s="42" t="str">
        <f t="shared" si="531"/>
        <v xml:space="preserve">  </v>
      </c>
      <c r="BJ383" s="42" t="b">
        <f t="shared" si="532"/>
        <v>0</v>
      </c>
      <c r="BK383" s="42" t="str">
        <f t="shared" si="533"/>
        <v xml:space="preserve">  </v>
      </c>
      <c r="BM383" s="42" t="b">
        <f t="shared" si="534"/>
        <v>0</v>
      </c>
      <c r="BN383" s="42" t="str">
        <f t="shared" si="535"/>
        <v xml:space="preserve">  </v>
      </c>
      <c r="BP383" s="42" t="b">
        <f t="shared" si="536"/>
        <v>0</v>
      </c>
      <c r="BQ383" s="42" t="str">
        <f t="shared" si="537"/>
        <v xml:space="preserve">  </v>
      </c>
      <c r="BS383" s="42" t="b">
        <f t="shared" si="538"/>
        <v>0</v>
      </c>
      <c r="BT383" s="47" t="str">
        <f t="shared" si="539"/>
        <v xml:space="preserve">  </v>
      </c>
      <c r="BV383" s="38" t="b">
        <f t="shared" si="540"/>
        <v>0</v>
      </c>
      <c r="BW383" s="38" t="str">
        <f t="shared" si="541"/>
        <v xml:space="preserve">  </v>
      </c>
      <c r="BY383" s="38" t="b">
        <f t="shared" si="542"/>
        <v>0</v>
      </c>
      <c r="BZ383" s="38" t="str">
        <f t="shared" si="543"/>
        <v xml:space="preserve">  </v>
      </c>
      <c r="CB383" s="38" t="b">
        <f t="shared" si="544"/>
        <v>0</v>
      </c>
      <c r="CC383" s="38" t="str">
        <f t="shared" si="545"/>
        <v xml:space="preserve">  </v>
      </c>
      <c r="CE383" s="38" t="b">
        <f t="shared" si="546"/>
        <v>0</v>
      </c>
      <c r="CF383" s="38" t="str">
        <f t="shared" si="547"/>
        <v xml:space="preserve">  </v>
      </c>
      <c r="CH383" s="38" t="b">
        <f t="shared" si="548"/>
        <v>0</v>
      </c>
      <c r="CI383" s="39" t="str">
        <f t="shared" si="549"/>
        <v xml:space="preserve">  </v>
      </c>
      <c r="CK383" s="67"/>
      <c r="CL383" s="67" t="b">
        <f t="shared" si="558"/>
        <v>0</v>
      </c>
      <c r="CM383" s="67" t="str">
        <f t="shared" si="550"/>
        <v xml:space="preserve">  </v>
      </c>
      <c r="CN383" s="67"/>
      <c r="CO383" s="67" t="b">
        <f t="shared" si="551"/>
        <v>0</v>
      </c>
      <c r="CP383" s="67" t="str">
        <f t="shared" si="552"/>
        <v xml:space="preserve">  </v>
      </c>
      <c r="CQ383" s="67"/>
      <c r="CR383" s="67" t="b">
        <f t="shared" si="559"/>
        <v>0</v>
      </c>
      <c r="CS383" s="67" t="str">
        <f t="shared" si="553"/>
        <v xml:space="preserve">  </v>
      </c>
      <c r="CT383" s="67"/>
      <c r="CU383" s="67" t="b">
        <f t="shared" si="560"/>
        <v>0</v>
      </c>
      <c r="CV383" s="68" t="str">
        <f t="shared" si="554"/>
        <v xml:space="preserve">  </v>
      </c>
      <c r="CW383" s="145">
        <f t="shared" si="561"/>
        <v>0</v>
      </c>
      <c r="CX383" s="146">
        <f t="shared" si="562"/>
        <v>0</v>
      </c>
    </row>
    <row r="384" spans="5:102">
      <c r="E384" t="str">
        <f t="shared" si="502"/>
        <v/>
      </c>
      <c r="F384" t="str">
        <f t="shared" si="503"/>
        <v/>
      </c>
      <c r="G384" t="str">
        <f t="shared" si="504"/>
        <v/>
      </c>
      <c r="L384" s="25" t="str">
        <f t="shared" si="555"/>
        <v>:</v>
      </c>
      <c r="O384" s="25" t="str">
        <f t="shared" si="556"/>
        <v>:</v>
      </c>
      <c r="Q384" s="73">
        <f t="shared" si="505"/>
        <v>0</v>
      </c>
      <c r="R384" s="73">
        <f t="shared" si="506"/>
        <v>1</v>
      </c>
      <c r="S384" s="73">
        <f t="shared" si="507"/>
        <v>1900</v>
      </c>
      <c r="U384" s="105">
        <f t="shared" si="508"/>
        <v>0</v>
      </c>
      <c r="W384" s="106">
        <f t="shared" si="509"/>
        <v>0</v>
      </c>
      <c r="X384" s="174">
        <f t="shared" si="510"/>
        <v>0</v>
      </c>
      <c r="Y384" s="105">
        <f t="shared" si="511"/>
        <v>0</v>
      </c>
      <c r="AA384" s="106">
        <f t="shared" si="512"/>
        <v>0</v>
      </c>
      <c r="AB384" s="174">
        <f t="shared" si="513"/>
        <v>0</v>
      </c>
      <c r="AC384" s="105">
        <f t="shared" si="514"/>
        <v>0</v>
      </c>
      <c r="AE384" s="106">
        <f t="shared" si="515"/>
        <v>0</v>
      </c>
      <c r="AF384" s="174">
        <f t="shared" si="516"/>
        <v>0</v>
      </c>
      <c r="AG384" s="105">
        <f t="shared" si="517"/>
        <v>0</v>
      </c>
      <c r="AI384" s="106">
        <f t="shared" si="518"/>
        <v>0</v>
      </c>
      <c r="AJ384" s="174">
        <f t="shared" si="519"/>
        <v>0</v>
      </c>
      <c r="AK384" s="105">
        <f t="shared" si="520"/>
        <v>0</v>
      </c>
      <c r="AM384" s="106">
        <f t="shared" si="521"/>
        <v>0</v>
      </c>
      <c r="AN384" s="174">
        <f t="shared" si="522"/>
        <v>0</v>
      </c>
      <c r="AO384" s="105">
        <f t="shared" si="523"/>
        <v>0</v>
      </c>
      <c r="AQ384" s="106">
        <f t="shared" si="524"/>
        <v>0</v>
      </c>
      <c r="AR384" s="174">
        <f t="shared" si="525"/>
        <v>0</v>
      </c>
      <c r="AS384" s="105">
        <f t="shared" si="526"/>
        <v>1</v>
      </c>
      <c r="AU384" s="105">
        <f t="shared" si="527"/>
        <v>1</v>
      </c>
      <c r="AW384" s="105">
        <f t="shared" si="528"/>
        <v>0</v>
      </c>
      <c r="AY384" s="105">
        <f t="shared" si="557"/>
        <v>0</v>
      </c>
      <c r="AZ384" s="106">
        <f t="shared" si="529"/>
        <v>0</v>
      </c>
      <c r="BG384" s="42" t="b">
        <f t="shared" si="530"/>
        <v>0</v>
      </c>
      <c r="BH384" s="42" t="str">
        <f t="shared" si="531"/>
        <v xml:space="preserve">  </v>
      </c>
      <c r="BJ384" s="42" t="b">
        <f t="shared" si="532"/>
        <v>0</v>
      </c>
      <c r="BK384" s="42" t="str">
        <f t="shared" si="533"/>
        <v xml:space="preserve">  </v>
      </c>
      <c r="BM384" s="42" t="b">
        <f t="shared" si="534"/>
        <v>0</v>
      </c>
      <c r="BN384" s="42" t="str">
        <f t="shared" si="535"/>
        <v xml:space="preserve">  </v>
      </c>
      <c r="BP384" s="42" t="b">
        <f t="shared" si="536"/>
        <v>0</v>
      </c>
      <c r="BQ384" s="42" t="str">
        <f t="shared" si="537"/>
        <v xml:space="preserve">  </v>
      </c>
      <c r="BS384" s="42" t="b">
        <f t="shared" si="538"/>
        <v>0</v>
      </c>
      <c r="BT384" s="47" t="str">
        <f t="shared" si="539"/>
        <v xml:space="preserve">  </v>
      </c>
      <c r="BV384" s="38" t="b">
        <f t="shared" si="540"/>
        <v>0</v>
      </c>
      <c r="BW384" s="38" t="str">
        <f t="shared" si="541"/>
        <v xml:space="preserve">  </v>
      </c>
      <c r="BY384" s="38" t="b">
        <f t="shared" si="542"/>
        <v>0</v>
      </c>
      <c r="BZ384" s="38" t="str">
        <f t="shared" si="543"/>
        <v xml:space="preserve">  </v>
      </c>
      <c r="CB384" s="38" t="b">
        <f t="shared" si="544"/>
        <v>0</v>
      </c>
      <c r="CC384" s="38" t="str">
        <f t="shared" si="545"/>
        <v xml:space="preserve">  </v>
      </c>
      <c r="CE384" s="38" t="b">
        <f t="shared" si="546"/>
        <v>0</v>
      </c>
      <c r="CF384" s="38" t="str">
        <f t="shared" si="547"/>
        <v xml:space="preserve">  </v>
      </c>
      <c r="CH384" s="38" t="b">
        <f t="shared" si="548"/>
        <v>0</v>
      </c>
      <c r="CI384" s="39" t="str">
        <f t="shared" si="549"/>
        <v xml:space="preserve">  </v>
      </c>
      <c r="CK384" s="67"/>
      <c r="CL384" s="67" t="b">
        <f t="shared" si="558"/>
        <v>0</v>
      </c>
      <c r="CM384" s="67" t="str">
        <f t="shared" si="550"/>
        <v xml:space="preserve">  </v>
      </c>
      <c r="CN384" s="67"/>
      <c r="CO384" s="67" t="b">
        <f t="shared" si="551"/>
        <v>0</v>
      </c>
      <c r="CP384" s="67" t="str">
        <f t="shared" si="552"/>
        <v xml:space="preserve">  </v>
      </c>
      <c r="CQ384" s="67"/>
      <c r="CR384" s="67" t="b">
        <f t="shared" si="559"/>
        <v>0</v>
      </c>
      <c r="CS384" s="67" t="str">
        <f t="shared" si="553"/>
        <v xml:space="preserve">  </v>
      </c>
      <c r="CT384" s="67"/>
      <c r="CU384" s="67" t="b">
        <f t="shared" si="560"/>
        <v>0</v>
      </c>
      <c r="CV384" s="68" t="str">
        <f t="shared" si="554"/>
        <v xml:space="preserve">  </v>
      </c>
      <c r="CW384" s="145">
        <f t="shared" si="561"/>
        <v>0</v>
      </c>
      <c r="CX384" s="146">
        <f t="shared" si="562"/>
        <v>0</v>
      </c>
    </row>
    <row r="385" spans="5:102">
      <c r="E385" t="str">
        <f t="shared" si="502"/>
        <v/>
      </c>
      <c r="F385" t="str">
        <f t="shared" si="503"/>
        <v/>
      </c>
      <c r="G385" t="str">
        <f t="shared" si="504"/>
        <v/>
      </c>
      <c r="L385" s="25" t="str">
        <f t="shared" si="555"/>
        <v>:</v>
      </c>
      <c r="O385" s="25" t="str">
        <f t="shared" si="556"/>
        <v>:</v>
      </c>
      <c r="Q385" s="73">
        <f t="shared" si="505"/>
        <v>0</v>
      </c>
      <c r="R385" s="73">
        <f t="shared" si="506"/>
        <v>1</v>
      </c>
      <c r="S385" s="73">
        <f t="shared" si="507"/>
        <v>1900</v>
      </c>
      <c r="U385" s="105">
        <f t="shared" si="508"/>
        <v>0</v>
      </c>
      <c r="W385" s="106">
        <f t="shared" si="509"/>
        <v>0</v>
      </c>
      <c r="X385" s="174">
        <f t="shared" si="510"/>
        <v>0</v>
      </c>
      <c r="Y385" s="105">
        <f t="shared" si="511"/>
        <v>0</v>
      </c>
      <c r="AA385" s="106">
        <f t="shared" si="512"/>
        <v>0</v>
      </c>
      <c r="AB385" s="174">
        <f t="shared" si="513"/>
        <v>0</v>
      </c>
      <c r="AC385" s="105">
        <f t="shared" si="514"/>
        <v>0</v>
      </c>
      <c r="AE385" s="106">
        <f t="shared" si="515"/>
        <v>0</v>
      </c>
      <c r="AF385" s="174">
        <f t="shared" si="516"/>
        <v>0</v>
      </c>
      <c r="AG385" s="105">
        <f t="shared" si="517"/>
        <v>0</v>
      </c>
      <c r="AI385" s="106">
        <f t="shared" si="518"/>
        <v>0</v>
      </c>
      <c r="AJ385" s="174">
        <f t="shared" si="519"/>
        <v>0</v>
      </c>
      <c r="AK385" s="105">
        <f t="shared" si="520"/>
        <v>0</v>
      </c>
      <c r="AM385" s="106">
        <f t="shared" si="521"/>
        <v>0</v>
      </c>
      <c r="AN385" s="174">
        <f t="shared" si="522"/>
        <v>0</v>
      </c>
      <c r="AO385" s="105">
        <f t="shared" si="523"/>
        <v>0</v>
      </c>
      <c r="AQ385" s="106">
        <f t="shared" si="524"/>
        <v>0</v>
      </c>
      <c r="AR385" s="174">
        <f t="shared" si="525"/>
        <v>0</v>
      </c>
      <c r="AS385" s="105">
        <f t="shared" si="526"/>
        <v>1</v>
      </c>
      <c r="AU385" s="105">
        <f t="shared" si="527"/>
        <v>1</v>
      </c>
      <c r="AW385" s="105">
        <f t="shared" si="528"/>
        <v>0</v>
      </c>
      <c r="AY385" s="105">
        <f t="shared" si="557"/>
        <v>0</v>
      </c>
      <c r="AZ385" s="106">
        <f t="shared" si="529"/>
        <v>0</v>
      </c>
      <c r="BG385" s="42" t="b">
        <f t="shared" si="530"/>
        <v>0</v>
      </c>
      <c r="BH385" s="42" t="str">
        <f t="shared" si="531"/>
        <v xml:space="preserve">  </v>
      </c>
      <c r="BJ385" s="42" t="b">
        <f t="shared" si="532"/>
        <v>0</v>
      </c>
      <c r="BK385" s="42" t="str">
        <f t="shared" si="533"/>
        <v xml:space="preserve">  </v>
      </c>
      <c r="BM385" s="42" t="b">
        <f t="shared" si="534"/>
        <v>0</v>
      </c>
      <c r="BN385" s="42" t="str">
        <f t="shared" si="535"/>
        <v xml:space="preserve">  </v>
      </c>
      <c r="BP385" s="42" t="b">
        <f t="shared" si="536"/>
        <v>0</v>
      </c>
      <c r="BQ385" s="42" t="str">
        <f t="shared" si="537"/>
        <v xml:space="preserve">  </v>
      </c>
      <c r="BS385" s="42" t="b">
        <f t="shared" si="538"/>
        <v>0</v>
      </c>
      <c r="BT385" s="47" t="str">
        <f t="shared" si="539"/>
        <v xml:space="preserve">  </v>
      </c>
      <c r="BV385" s="38" t="b">
        <f t="shared" si="540"/>
        <v>0</v>
      </c>
      <c r="BW385" s="38" t="str">
        <f t="shared" si="541"/>
        <v xml:space="preserve">  </v>
      </c>
      <c r="BY385" s="38" t="b">
        <f t="shared" si="542"/>
        <v>0</v>
      </c>
      <c r="BZ385" s="38" t="str">
        <f t="shared" si="543"/>
        <v xml:space="preserve">  </v>
      </c>
      <c r="CB385" s="38" t="b">
        <f t="shared" si="544"/>
        <v>0</v>
      </c>
      <c r="CC385" s="38" t="str">
        <f t="shared" si="545"/>
        <v xml:space="preserve">  </v>
      </c>
      <c r="CE385" s="38" t="b">
        <f t="shared" si="546"/>
        <v>0</v>
      </c>
      <c r="CF385" s="38" t="str">
        <f t="shared" si="547"/>
        <v xml:space="preserve">  </v>
      </c>
      <c r="CH385" s="38" t="b">
        <f t="shared" si="548"/>
        <v>0</v>
      </c>
      <c r="CI385" s="39" t="str">
        <f t="shared" si="549"/>
        <v xml:space="preserve">  </v>
      </c>
      <c r="CK385" s="67"/>
      <c r="CL385" s="67" t="b">
        <f t="shared" si="558"/>
        <v>0</v>
      </c>
      <c r="CM385" s="67" t="str">
        <f t="shared" si="550"/>
        <v xml:space="preserve">  </v>
      </c>
      <c r="CN385" s="67"/>
      <c r="CO385" s="67" t="b">
        <f t="shared" si="551"/>
        <v>0</v>
      </c>
      <c r="CP385" s="67" t="str">
        <f t="shared" si="552"/>
        <v xml:space="preserve">  </v>
      </c>
      <c r="CQ385" s="67"/>
      <c r="CR385" s="67" t="b">
        <f t="shared" si="559"/>
        <v>0</v>
      </c>
      <c r="CS385" s="67" t="str">
        <f t="shared" si="553"/>
        <v xml:space="preserve">  </v>
      </c>
      <c r="CT385" s="67"/>
      <c r="CU385" s="67" t="b">
        <f t="shared" si="560"/>
        <v>0</v>
      </c>
      <c r="CV385" s="68" t="str">
        <f t="shared" si="554"/>
        <v xml:space="preserve">  </v>
      </c>
      <c r="CW385" s="145">
        <f t="shared" si="561"/>
        <v>0</v>
      </c>
      <c r="CX385" s="146">
        <f t="shared" si="562"/>
        <v>0</v>
      </c>
    </row>
    <row r="386" spans="5:102">
      <c r="E386" t="str">
        <f t="shared" si="502"/>
        <v/>
      </c>
      <c r="F386" t="str">
        <f t="shared" si="503"/>
        <v/>
      </c>
      <c r="G386" t="str">
        <f t="shared" si="504"/>
        <v/>
      </c>
      <c r="L386" s="25" t="str">
        <f t="shared" si="555"/>
        <v>:</v>
      </c>
      <c r="O386" s="25" t="str">
        <f t="shared" si="556"/>
        <v>:</v>
      </c>
      <c r="Q386" s="73">
        <f t="shared" si="505"/>
        <v>0</v>
      </c>
      <c r="R386" s="73">
        <f t="shared" si="506"/>
        <v>1</v>
      </c>
      <c r="S386" s="73">
        <f t="shared" si="507"/>
        <v>1900</v>
      </c>
      <c r="U386" s="105">
        <f t="shared" si="508"/>
        <v>0</v>
      </c>
      <c r="W386" s="106">
        <f t="shared" si="509"/>
        <v>0</v>
      </c>
      <c r="X386" s="174">
        <f t="shared" si="510"/>
        <v>0</v>
      </c>
      <c r="Y386" s="105">
        <f t="shared" si="511"/>
        <v>0</v>
      </c>
      <c r="AA386" s="106">
        <f t="shared" si="512"/>
        <v>0</v>
      </c>
      <c r="AB386" s="174">
        <f t="shared" si="513"/>
        <v>0</v>
      </c>
      <c r="AC386" s="105">
        <f t="shared" si="514"/>
        <v>0</v>
      </c>
      <c r="AE386" s="106">
        <f t="shared" si="515"/>
        <v>0</v>
      </c>
      <c r="AF386" s="174">
        <f t="shared" si="516"/>
        <v>0</v>
      </c>
      <c r="AG386" s="105">
        <f t="shared" si="517"/>
        <v>0</v>
      </c>
      <c r="AI386" s="106">
        <f t="shared" si="518"/>
        <v>0</v>
      </c>
      <c r="AJ386" s="174">
        <f t="shared" si="519"/>
        <v>0</v>
      </c>
      <c r="AK386" s="105">
        <f t="shared" si="520"/>
        <v>0</v>
      </c>
      <c r="AM386" s="106">
        <f t="shared" si="521"/>
        <v>0</v>
      </c>
      <c r="AN386" s="174">
        <f t="shared" si="522"/>
        <v>0</v>
      </c>
      <c r="AO386" s="105">
        <f t="shared" si="523"/>
        <v>0</v>
      </c>
      <c r="AQ386" s="106">
        <f t="shared" si="524"/>
        <v>0</v>
      </c>
      <c r="AR386" s="174">
        <f t="shared" si="525"/>
        <v>0</v>
      </c>
      <c r="AS386" s="105">
        <f t="shared" si="526"/>
        <v>1</v>
      </c>
      <c r="AU386" s="105">
        <f t="shared" si="527"/>
        <v>1</v>
      </c>
      <c r="AW386" s="105">
        <f t="shared" si="528"/>
        <v>0</v>
      </c>
      <c r="AY386" s="105">
        <f t="shared" si="557"/>
        <v>0</v>
      </c>
      <c r="AZ386" s="106">
        <f t="shared" si="529"/>
        <v>0</v>
      </c>
      <c r="BG386" s="42" t="b">
        <f t="shared" si="530"/>
        <v>0</v>
      </c>
      <c r="BH386" s="42" t="str">
        <f t="shared" si="531"/>
        <v xml:space="preserve">  </v>
      </c>
      <c r="BJ386" s="42" t="b">
        <f t="shared" si="532"/>
        <v>0</v>
      </c>
      <c r="BK386" s="42" t="str">
        <f t="shared" si="533"/>
        <v xml:space="preserve">  </v>
      </c>
      <c r="BM386" s="42" t="b">
        <f t="shared" si="534"/>
        <v>0</v>
      </c>
      <c r="BN386" s="42" t="str">
        <f t="shared" si="535"/>
        <v xml:space="preserve">  </v>
      </c>
      <c r="BP386" s="42" t="b">
        <f t="shared" si="536"/>
        <v>0</v>
      </c>
      <c r="BQ386" s="42" t="str">
        <f t="shared" si="537"/>
        <v xml:space="preserve">  </v>
      </c>
      <c r="BS386" s="42" t="b">
        <f t="shared" si="538"/>
        <v>0</v>
      </c>
      <c r="BT386" s="47" t="str">
        <f t="shared" si="539"/>
        <v xml:space="preserve">  </v>
      </c>
      <c r="BV386" s="38" t="b">
        <f t="shared" si="540"/>
        <v>0</v>
      </c>
      <c r="BW386" s="38" t="str">
        <f t="shared" si="541"/>
        <v xml:space="preserve">  </v>
      </c>
      <c r="BY386" s="38" t="b">
        <f t="shared" si="542"/>
        <v>0</v>
      </c>
      <c r="BZ386" s="38" t="str">
        <f t="shared" si="543"/>
        <v xml:space="preserve">  </v>
      </c>
      <c r="CB386" s="38" t="b">
        <f t="shared" si="544"/>
        <v>0</v>
      </c>
      <c r="CC386" s="38" t="str">
        <f t="shared" si="545"/>
        <v xml:space="preserve">  </v>
      </c>
      <c r="CE386" s="38" t="b">
        <f t="shared" si="546"/>
        <v>0</v>
      </c>
      <c r="CF386" s="38" t="str">
        <f t="shared" si="547"/>
        <v xml:space="preserve">  </v>
      </c>
      <c r="CH386" s="38" t="b">
        <f t="shared" si="548"/>
        <v>0</v>
      </c>
      <c r="CI386" s="39" t="str">
        <f t="shared" si="549"/>
        <v xml:space="preserve">  </v>
      </c>
      <c r="CK386" s="67"/>
      <c r="CL386" s="67" t="b">
        <f t="shared" si="558"/>
        <v>0</v>
      </c>
      <c r="CM386" s="67" t="str">
        <f t="shared" si="550"/>
        <v xml:space="preserve">  </v>
      </c>
      <c r="CN386" s="67"/>
      <c r="CO386" s="67" t="b">
        <f t="shared" si="551"/>
        <v>0</v>
      </c>
      <c r="CP386" s="67" t="str">
        <f t="shared" si="552"/>
        <v xml:space="preserve">  </v>
      </c>
      <c r="CQ386" s="67"/>
      <c r="CR386" s="67" t="b">
        <f t="shared" si="559"/>
        <v>0</v>
      </c>
      <c r="CS386" s="67" t="str">
        <f t="shared" si="553"/>
        <v xml:space="preserve">  </v>
      </c>
      <c r="CT386" s="67"/>
      <c r="CU386" s="67" t="b">
        <f t="shared" si="560"/>
        <v>0</v>
      </c>
      <c r="CV386" s="68" t="str">
        <f t="shared" si="554"/>
        <v xml:space="preserve">  </v>
      </c>
      <c r="CW386" s="145">
        <f t="shared" si="561"/>
        <v>0</v>
      </c>
      <c r="CX386" s="146">
        <f t="shared" si="562"/>
        <v>0</v>
      </c>
    </row>
    <row r="387" spans="5:102">
      <c r="E387" t="str">
        <f t="shared" si="502"/>
        <v/>
      </c>
      <c r="F387" t="str">
        <f t="shared" si="503"/>
        <v/>
      </c>
      <c r="G387" t="str">
        <f t="shared" si="504"/>
        <v/>
      </c>
      <c r="L387" s="25" t="str">
        <f t="shared" si="555"/>
        <v>:</v>
      </c>
      <c r="O387" s="25" t="str">
        <f t="shared" si="556"/>
        <v>:</v>
      </c>
      <c r="Q387" s="73">
        <f t="shared" si="505"/>
        <v>0</v>
      </c>
      <c r="R387" s="73">
        <f t="shared" si="506"/>
        <v>1</v>
      </c>
      <c r="S387" s="73">
        <f t="shared" si="507"/>
        <v>1900</v>
      </c>
      <c r="U387" s="105">
        <f t="shared" si="508"/>
        <v>0</v>
      </c>
      <c r="W387" s="106">
        <f t="shared" si="509"/>
        <v>0</v>
      </c>
      <c r="X387" s="174">
        <f t="shared" si="510"/>
        <v>0</v>
      </c>
      <c r="Y387" s="105">
        <f t="shared" si="511"/>
        <v>0</v>
      </c>
      <c r="AA387" s="106">
        <f t="shared" si="512"/>
        <v>0</v>
      </c>
      <c r="AB387" s="174">
        <f t="shared" si="513"/>
        <v>0</v>
      </c>
      <c r="AC387" s="105">
        <f t="shared" si="514"/>
        <v>0</v>
      </c>
      <c r="AE387" s="106">
        <f t="shared" si="515"/>
        <v>0</v>
      </c>
      <c r="AF387" s="174">
        <f t="shared" si="516"/>
        <v>0</v>
      </c>
      <c r="AG387" s="105">
        <f t="shared" si="517"/>
        <v>0</v>
      </c>
      <c r="AI387" s="106">
        <f t="shared" si="518"/>
        <v>0</v>
      </c>
      <c r="AJ387" s="174">
        <f t="shared" si="519"/>
        <v>0</v>
      </c>
      <c r="AK387" s="105">
        <f t="shared" si="520"/>
        <v>0</v>
      </c>
      <c r="AM387" s="106">
        <f t="shared" si="521"/>
        <v>0</v>
      </c>
      <c r="AN387" s="174">
        <f t="shared" si="522"/>
        <v>0</v>
      </c>
      <c r="AO387" s="105">
        <f t="shared" si="523"/>
        <v>0</v>
      </c>
      <c r="AQ387" s="106">
        <f t="shared" si="524"/>
        <v>0</v>
      </c>
      <c r="AR387" s="174">
        <f t="shared" si="525"/>
        <v>0</v>
      </c>
      <c r="AS387" s="105">
        <f t="shared" si="526"/>
        <v>1</v>
      </c>
      <c r="AU387" s="105">
        <f t="shared" si="527"/>
        <v>1</v>
      </c>
      <c r="AW387" s="105">
        <f t="shared" si="528"/>
        <v>0</v>
      </c>
      <c r="AY387" s="105">
        <f t="shared" si="557"/>
        <v>0</v>
      </c>
      <c r="AZ387" s="106">
        <f t="shared" si="529"/>
        <v>0</v>
      </c>
      <c r="BG387" s="42" t="b">
        <f t="shared" si="530"/>
        <v>0</v>
      </c>
      <c r="BH387" s="42" t="str">
        <f t="shared" si="531"/>
        <v xml:space="preserve">  </v>
      </c>
      <c r="BJ387" s="42" t="b">
        <f t="shared" si="532"/>
        <v>0</v>
      </c>
      <c r="BK387" s="42" t="str">
        <f t="shared" si="533"/>
        <v xml:space="preserve">  </v>
      </c>
      <c r="BM387" s="42" t="b">
        <f t="shared" si="534"/>
        <v>0</v>
      </c>
      <c r="BN387" s="42" t="str">
        <f t="shared" si="535"/>
        <v xml:space="preserve">  </v>
      </c>
      <c r="BP387" s="42" t="b">
        <f t="shared" si="536"/>
        <v>0</v>
      </c>
      <c r="BQ387" s="42" t="str">
        <f t="shared" si="537"/>
        <v xml:space="preserve">  </v>
      </c>
      <c r="BS387" s="42" t="b">
        <f t="shared" si="538"/>
        <v>0</v>
      </c>
      <c r="BT387" s="47" t="str">
        <f t="shared" si="539"/>
        <v xml:space="preserve">  </v>
      </c>
      <c r="BV387" s="38" t="b">
        <f t="shared" si="540"/>
        <v>0</v>
      </c>
      <c r="BW387" s="38" t="str">
        <f t="shared" si="541"/>
        <v xml:space="preserve">  </v>
      </c>
      <c r="BY387" s="38" t="b">
        <f t="shared" si="542"/>
        <v>0</v>
      </c>
      <c r="BZ387" s="38" t="str">
        <f t="shared" si="543"/>
        <v xml:space="preserve">  </v>
      </c>
      <c r="CB387" s="38" t="b">
        <f t="shared" si="544"/>
        <v>0</v>
      </c>
      <c r="CC387" s="38" t="str">
        <f t="shared" si="545"/>
        <v xml:space="preserve">  </v>
      </c>
      <c r="CE387" s="38" t="b">
        <f t="shared" si="546"/>
        <v>0</v>
      </c>
      <c r="CF387" s="38" t="str">
        <f t="shared" si="547"/>
        <v xml:space="preserve">  </v>
      </c>
      <c r="CH387" s="38" t="b">
        <f t="shared" si="548"/>
        <v>0</v>
      </c>
      <c r="CI387" s="39" t="str">
        <f t="shared" si="549"/>
        <v xml:space="preserve">  </v>
      </c>
      <c r="CK387" s="67"/>
      <c r="CL387" s="67" t="b">
        <f t="shared" si="558"/>
        <v>0</v>
      </c>
      <c r="CM387" s="67" t="str">
        <f t="shared" si="550"/>
        <v xml:space="preserve">  </v>
      </c>
      <c r="CN387" s="67"/>
      <c r="CO387" s="67" t="b">
        <f t="shared" si="551"/>
        <v>0</v>
      </c>
      <c r="CP387" s="67" t="str">
        <f t="shared" si="552"/>
        <v xml:space="preserve">  </v>
      </c>
      <c r="CQ387" s="67"/>
      <c r="CR387" s="67" t="b">
        <f t="shared" si="559"/>
        <v>0</v>
      </c>
      <c r="CS387" s="67" t="str">
        <f t="shared" si="553"/>
        <v xml:space="preserve">  </v>
      </c>
      <c r="CT387" s="67"/>
      <c r="CU387" s="67" t="b">
        <f t="shared" si="560"/>
        <v>0</v>
      </c>
      <c r="CV387" s="68" t="str">
        <f t="shared" si="554"/>
        <v xml:space="preserve">  </v>
      </c>
      <c r="CW387" s="145">
        <f t="shared" si="561"/>
        <v>0</v>
      </c>
      <c r="CX387" s="146">
        <f t="shared" si="562"/>
        <v>0</v>
      </c>
    </row>
    <row r="388" spans="5:102">
      <c r="E388" t="str">
        <f t="shared" ref="E388:E451" si="563">LEFT(D388,1)</f>
        <v/>
      </c>
      <c r="F388" t="str">
        <f t="shared" ref="F388:F451" si="564">MID(D388,2,2)</f>
        <v/>
      </c>
      <c r="G388" t="str">
        <f t="shared" ref="G388:G451" si="565">RIGHT(D388,2)</f>
        <v/>
      </c>
      <c r="L388" s="25" t="str">
        <f t="shared" si="555"/>
        <v>:</v>
      </c>
      <c r="O388" s="25" t="str">
        <f t="shared" si="556"/>
        <v>:</v>
      </c>
      <c r="Q388" s="73">
        <f t="shared" ref="Q388:Q451" si="566">DAY(P388)</f>
        <v>0</v>
      </c>
      <c r="R388" s="73">
        <f t="shared" ref="R388:R451" si="567">MONTH(P388)</f>
        <v>1</v>
      </c>
      <c r="S388" s="73">
        <f t="shared" ref="S388:S451" si="568">YEAR(P388)</f>
        <v>1900</v>
      </c>
      <c r="U388" s="105">
        <f t="shared" ref="U388:U451" si="569">P388</f>
        <v>0</v>
      </c>
      <c r="W388" s="106">
        <f t="shared" ref="W388:W451" si="570">ABS(P388-U388)*24*60</f>
        <v>0</v>
      </c>
      <c r="X388" s="174">
        <f t="shared" ref="X388:X451" si="571">ABS(V388-T388)+W388</f>
        <v>0</v>
      </c>
      <c r="Y388" s="105">
        <f t="shared" ref="Y388:Y451" si="572">U388</f>
        <v>0</v>
      </c>
      <c r="AA388" s="106">
        <f t="shared" ref="AA388:AA451" si="573">ABS(Y388-U388)*24*60</f>
        <v>0</v>
      </c>
      <c r="AB388" s="174">
        <f t="shared" ref="AB388:AB451" si="574">ABS(Z388-V388)+AA388</f>
        <v>0</v>
      </c>
      <c r="AC388" s="105">
        <f t="shared" ref="AC388:AC451" si="575">Y388</f>
        <v>0</v>
      </c>
      <c r="AE388" s="106">
        <f t="shared" ref="AE388:AE451" si="576">ABS(AC388-Y388)*24*60</f>
        <v>0</v>
      </c>
      <c r="AF388" s="174">
        <f t="shared" ref="AF388:AF451" si="577">ABS(AD388-Z388)+AE388</f>
        <v>0</v>
      </c>
      <c r="AG388" s="105">
        <f t="shared" ref="AG388:AG451" si="578">AC388</f>
        <v>0</v>
      </c>
      <c r="AI388" s="106">
        <f t="shared" ref="AI388:AI451" si="579">ABS(AG388-AC388)*24*60</f>
        <v>0</v>
      </c>
      <c r="AJ388" s="174">
        <f t="shared" ref="AJ388:AJ451" si="580">ABS(AH388-AD388)+AI388</f>
        <v>0</v>
      </c>
      <c r="AK388" s="105">
        <f t="shared" ref="AK388:AK451" si="581">AG388</f>
        <v>0</v>
      </c>
      <c r="AM388" s="106">
        <f t="shared" ref="AM388:AM451" si="582">ABS(AK388-AG388)*24*60</f>
        <v>0</v>
      </c>
      <c r="AN388" s="174">
        <f t="shared" ref="AN388:AN451" si="583">ABS(AL388-AH388)+AM388</f>
        <v>0</v>
      </c>
      <c r="AO388" s="105">
        <f t="shared" ref="AO388:AO451" si="584">AK388</f>
        <v>0</v>
      </c>
      <c r="AQ388" s="106">
        <f t="shared" ref="AQ388:AQ451" si="585">ABS(AO388-AK388)*24*60</f>
        <v>0</v>
      </c>
      <c r="AR388" s="174">
        <f t="shared" ref="AR388:AR451" si="586">ABS(AP388-AL388)+AQ388</f>
        <v>0</v>
      </c>
      <c r="AS388" s="105">
        <f t="shared" ref="AS388:AS451" si="587">AC388+1</f>
        <v>1</v>
      </c>
      <c r="AU388" s="105">
        <f t="shared" ref="AU388:AU451" si="588">AS388</f>
        <v>1</v>
      </c>
      <c r="AW388" s="105">
        <f t="shared" ref="AW388:AW451" si="589">AC388</f>
        <v>0</v>
      </c>
      <c r="AY388" s="105">
        <f t="shared" si="557"/>
        <v>0</v>
      </c>
      <c r="AZ388" s="106">
        <f t="shared" ref="AZ388:AZ451" si="590">(AY388-AX388)*60</f>
        <v>0</v>
      </c>
      <c r="BG388" s="42" t="b">
        <f t="shared" ref="BG388:BG451" si="591">ISTEXT(BF388)</f>
        <v>0</v>
      </c>
      <c r="BH388" s="42" t="str">
        <f t="shared" ref="BH388:BH451" si="592">IF(BG388,"Προσθέσατε αριθμό παρακαλώ","  ")</f>
        <v xml:space="preserve">  </v>
      </c>
      <c r="BJ388" s="42" t="b">
        <f t="shared" ref="BJ388:BJ451" si="593">ISTEXT(BI388)</f>
        <v>0</v>
      </c>
      <c r="BK388" s="42" t="str">
        <f t="shared" ref="BK388:BK451" si="594">IF(BJ388,"Προσθέσατε αριθμό παρακαλώ","  ")</f>
        <v xml:space="preserve">  </v>
      </c>
      <c r="BM388" s="42" t="b">
        <f t="shared" ref="BM388:BM451" si="595">ISTEXT(BL388)</f>
        <v>0</v>
      </c>
      <c r="BN388" s="42" t="str">
        <f t="shared" ref="BN388:BN451" si="596">IF(BM388,"Προσθέσατε αριθμό παρακαλώ","  ")</f>
        <v xml:space="preserve">  </v>
      </c>
      <c r="BP388" s="42" t="b">
        <f t="shared" ref="BP388:BP451" si="597">ISTEXT(BO388)</f>
        <v>0</v>
      </c>
      <c r="BQ388" s="42" t="str">
        <f t="shared" ref="BQ388:BQ451" si="598">IF(BP388,"Προσθέσατε αριθμό παρακαλώ","  ")</f>
        <v xml:space="preserve">  </v>
      </c>
      <c r="BS388" s="42" t="b">
        <f t="shared" ref="BS388:BS451" si="599">ISTEXT(BR388)</f>
        <v>0</v>
      </c>
      <c r="BT388" s="47" t="str">
        <f t="shared" ref="BT388:BT451" si="600">IF(BS388,"Προσθέσατε αριθμό παρακαλώ","  ")</f>
        <v xml:space="preserve">  </v>
      </c>
      <c r="BV388" s="38" t="b">
        <f t="shared" ref="BV388:BV441" si="601">ISTEXT(BU388)</f>
        <v>0</v>
      </c>
      <c r="BW388" s="38" t="str">
        <f t="shared" ref="BW388:BW451" si="602">IF(BV388,"Προσθέσατε αριθμό παρακαλώ","  ")</f>
        <v xml:space="preserve">  </v>
      </c>
      <c r="BY388" s="38" t="b">
        <f t="shared" ref="BY388:BY441" si="603">ISTEXT(BX388)</f>
        <v>0</v>
      </c>
      <c r="BZ388" s="38" t="str">
        <f t="shared" ref="BZ388:BZ451" si="604">IF(BY388,"Προσθέσατε αριθμό παρακαλώ","  ")</f>
        <v xml:space="preserve">  </v>
      </c>
      <c r="CB388" s="38" t="b">
        <f t="shared" ref="CB388:CB441" si="605">ISTEXT(CA388)</f>
        <v>0</v>
      </c>
      <c r="CC388" s="38" t="str">
        <f t="shared" ref="CC388:CC451" si="606">IF(CB388,"Προσθέσατε αριθμό παρακαλώ","  ")</f>
        <v xml:space="preserve">  </v>
      </c>
      <c r="CE388" s="38" t="b">
        <f t="shared" ref="CE388:CE441" si="607">ISTEXT(CD388)</f>
        <v>0</v>
      </c>
      <c r="CF388" s="38" t="str">
        <f t="shared" ref="CF388:CF451" si="608">IF(CE388,"Προσθέσατε αριθμό παρακαλώ","  ")</f>
        <v xml:space="preserve">  </v>
      </c>
      <c r="CH388" s="38" t="b">
        <f t="shared" ref="CH388:CH441" si="609">ISTEXT(CG388)</f>
        <v>0</v>
      </c>
      <c r="CI388" s="39" t="str">
        <f t="shared" ref="CI388:CI451" si="610">IF(CH388,"Προσθέσατε αριθμό παρακαλώ","  ")</f>
        <v xml:space="preserve">  </v>
      </c>
      <c r="CK388" s="67"/>
      <c r="CL388" s="67" t="b">
        <f t="shared" si="558"/>
        <v>0</v>
      </c>
      <c r="CM388" s="67" t="str">
        <f t="shared" ref="CM388:CM451" si="611">IF(CL388,"Προσθέσατε αριθμό παρακαλώ","  ")</f>
        <v xml:space="preserve">  </v>
      </c>
      <c r="CN388" s="67"/>
      <c r="CO388" s="67" t="b">
        <f t="shared" ref="CO388:CO451" si="612">ISTEXT(CN388)</f>
        <v>0</v>
      </c>
      <c r="CP388" s="67" t="str">
        <f t="shared" ref="CP388:CP451" si="613">IF(CO388,"Προσθέσατε αριθμό παρακαλώ","  ")</f>
        <v xml:space="preserve">  </v>
      </c>
      <c r="CQ388" s="67"/>
      <c r="CR388" s="67" t="b">
        <f t="shared" si="559"/>
        <v>0</v>
      </c>
      <c r="CS388" s="67" t="str">
        <f t="shared" ref="CS388:CS451" si="614">IF(CR388,"Προσθέσατε αριθμό παρακαλώ","  ")</f>
        <v xml:space="preserve">  </v>
      </c>
      <c r="CT388" s="67"/>
      <c r="CU388" s="67" t="b">
        <f t="shared" si="560"/>
        <v>0</v>
      </c>
      <c r="CV388" s="68" t="str">
        <f t="shared" ref="CV388:CV451" si="615">IF(CU388,"Προσθέσατε αριθμό παρακαλώ","  ")</f>
        <v xml:space="preserve">  </v>
      </c>
      <c r="CW388" s="145">
        <f t="shared" si="561"/>
        <v>0</v>
      </c>
      <c r="CX388" s="146">
        <f t="shared" si="562"/>
        <v>0</v>
      </c>
    </row>
    <row r="389" spans="5:102">
      <c r="E389" t="str">
        <f t="shared" si="563"/>
        <v/>
      </c>
      <c r="F389" t="str">
        <f t="shared" si="564"/>
        <v/>
      </c>
      <c r="G389" t="str">
        <f t="shared" si="565"/>
        <v/>
      </c>
      <c r="L389" s="25" t="str">
        <f t="shared" ref="L389:L452" si="616">CONCATENATE(J389,":",K389)</f>
        <v>:</v>
      </c>
      <c r="O389" s="25" t="str">
        <f t="shared" ref="O389:O452" si="617">CONCATENATE(M389,":",N389)</f>
        <v>:</v>
      </c>
      <c r="Q389" s="73">
        <f t="shared" si="566"/>
        <v>0</v>
      </c>
      <c r="R389" s="73">
        <f t="shared" si="567"/>
        <v>1</v>
      </c>
      <c r="S389" s="73">
        <f t="shared" si="568"/>
        <v>1900</v>
      </c>
      <c r="U389" s="105">
        <f t="shared" si="569"/>
        <v>0</v>
      </c>
      <c r="W389" s="106">
        <f t="shared" si="570"/>
        <v>0</v>
      </c>
      <c r="X389" s="174">
        <f t="shared" si="571"/>
        <v>0</v>
      </c>
      <c r="Y389" s="105">
        <f t="shared" si="572"/>
        <v>0</v>
      </c>
      <c r="AA389" s="106">
        <f t="shared" si="573"/>
        <v>0</v>
      </c>
      <c r="AB389" s="174">
        <f t="shared" si="574"/>
        <v>0</v>
      </c>
      <c r="AC389" s="105">
        <f t="shared" si="575"/>
        <v>0</v>
      </c>
      <c r="AE389" s="106">
        <f t="shared" si="576"/>
        <v>0</v>
      </c>
      <c r="AF389" s="174">
        <f t="shared" si="577"/>
        <v>0</v>
      </c>
      <c r="AG389" s="105">
        <f t="shared" si="578"/>
        <v>0</v>
      </c>
      <c r="AI389" s="106">
        <f t="shared" si="579"/>
        <v>0</v>
      </c>
      <c r="AJ389" s="174">
        <f t="shared" si="580"/>
        <v>0</v>
      </c>
      <c r="AK389" s="105">
        <f t="shared" si="581"/>
        <v>0</v>
      </c>
      <c r="AM389" s="106">
        <f t="shared" si="582"/>
        <v>0</v>
      </c>
      <c r="AN389" s="174">
        <f t="shared" si="583"/>
        <v>0</v>
      </c>
      <c r="AO389" s="105">
        <f t="shared" si="584"/>
        <v>0</v>
      </c>
      <c r="AQ389" s="106">
        <f t="shared" si="585"/>
        <v>0</v>
      </c>
      <c r="AR389" s="174">
        <f t="shared" si="586"/>
        <v>0</v>
      </c>
      <c r="AS389" s="105">
        <f t="shared" si="587"/>
        <v>1</v>
      </c>
      <c r="AU389" s="105">
        <f t="shared" si="588"/>
        <v>1</v>
      </c>
      <c r="AW389" s="105">
        <f t="shared" si="589"/>
        <v>0</v>
      </c>
      <c r="AY389" s="105">
        <f t="shared" ref="AY389:AY452" si="618">AW389</f>
        <v>0</v>
      </c>
      <c r="AZ389" s="106">
        <f t="shared" si="590"/>
        <v>0</v>
      </c>
      <c r="BG389" s="42" t="b">
        <f t="shared" si="591"/>
        <v>0</v>
      </c>
      <c r="BH389" s="42" t="str">
        <f t="shared" si="592"/>
        <v xml:space="preserve">  </v>
      </c>
      <c r="BJ389" s="42" t="b">
        <f t="shared" si="593"/>
        <v>0</v>
      </c>
      <c r="BK389" s="42" t="str">
        <f t="shared" si="594"/>
        <v xml:space="preserve">  </v>
      </c>
      <c r="BM389" s="42" t="b">
        <f t="shared" si="595"/>
        <v>0</v>
      </c>
      <c r="BN389" s="42" t="str">
        <f t="shared" si="596"/>
        <v xml:space="preserve">  </v>
      </c>
      <c r="BP389" s="42" t="b">
        <f t="shared" si="597"/>
        <v>0</v>
      </c>
      <c r="BQ389" s="42" t="str">
        <f t="shared" si="598"/>
        <v xml:space="preserve">  </v>
      </c>
      <c r="BS389" s="42" t="b">
        <f t="shared" si="599"/>
        <v>0</v>
      </c>
      <c r="BT389" s="47" t="str">
        <f t="shared" si="600"/>
        <v xml:space="preserve">  </v>
      </c>
      <c r="BV389" s="38" t="b">
        <f t="shared" si="601"/>
        <v>0</v>
      </c>
      <c r="BW389" s="38" t="str">
        <f t="shared" si="602"/>
        <v xml:space="preserve">  </v>
      </c>
      <c r="BY389" s="38" t="b">
        <f t="shared" si="603"/>
        <v>0</v>
      </c>
      <c r="BZ389" s="38" t="str">
        <f t="shared" si="604"/>
        <v xml:space="preserve">  </v>
      </c>
      <c r="CB389" s="38" t="b">
        <f t="shared" si="605"/>
        <v>0</v>
      </c>
      <c r="CC389" s="38" t="str">
        <f t="shared" si="606"/>
        <v xml:space="preserve">  </v>
      </c>
      <c r="CE389" s="38" t="b">
        <f t="shared" si="607"/>
        <v>0</v>
      </c>
      <c r="CF389" s="38" t="str">
        <f t="shared" si="608"/>
        <v xml:space="preserve">  </v>
      </c>
      <c r="CH389" s="38" t="b">
        <f t="shared" si="609"/>
        <v>0</v>
      </c>
      <c r="CI389" s="39" t="str">
        <f t="shared" si="610"/>
        <v xml:space="preserve">  </v>
      </c>
      <c r="CK389" s="67"/>
      <c r="CL389" s="67" t="b">
        <f t="shared" ref="CL389:CL452" si="619">ISTEXT(CK389)</f>
        <v>0</v>
      </c>
      <c r="CM389" s="67" t="str">
        <f t="shared" si="611"/>
        <v xml:space="preserve">  </v>
      </c>
      <c r="CN389" s="67"/>
      <c r="CO389" s="67" t="b">
        <f t="shared" si="612"/>
        <v>0</v>
      </c>
      <c r="CP389" s="67" t="str">
        <f t="shared" si="613"/>
        <v xml:space="preserve">  </v>
      </c>
      <c r="CQ389" s="67"/>
      <c r="CR389" s="67" t="b">
        <f t="shared" ref="CR389:CR452" si="620">ISTEXT(CQ389)</f>
        <v>0</v>
      </c>
      <c r="CS389" s="67" t="str">
        <f t="shared" si="614"/>
        <v xml:space="preserve">  </v>
      </c>
      <c r="CT389" s="67"/>
      <c r="CU389" s="67" t="b">
        <f t="shared" ref="CU389:CU452" si="621">ISTEXT(CT389)</f>
        <v>0</v>
      </c>
      <c r="CV389" s="68" t="str">
        <f t="shared" si="615"/>
        <v xml:space="preserve">  </v>
      </c>
      <c r="CW389" s="145">
        <f t="shared" ref="CW389:CW452" si="622">SUM(BH389,BK389,BN389,BQ389,BT389)</f>
        <v>0</v>
      </c>
      <c r="CX389" s="146">
        <f t="shared" ref="CX389:CX452" si="623">SUM(BW389,BZ389,CC389,CF389,CI389)</f>
        <v>0</v>
      </c>
    </row>
    <row r="390" spans="5:102">
      <c r="E390" t="str">
        <f t="shared" si="563"/>
        <v/>
      </c>
      <c r="F390" t="str">
        <f t="shared" si="564"/>
        <v/>
      </c>
      <c r="G390" t="str">
        <f t="shared" si="565"/>
        <v/>
      </c>
      <c r="L390" s="25" t="str">
        <f t="shared" si="616"/>
        <v>:</v>
      </c>
      <c r="O390" s="25" t="str">
        <f t="shared" si="617"/>
        <v>:</v>
      </c>
      <c r="Q390" s="73">
        <f t="shared" si="566"/>
        <v>0</v>
      </c>
      <c r="R390" s="73">
        <f t="shared" si="567"/>
        <v>1</v>
      </c>
      <c r="S390" s="73">
        <f t="shared" si="568"/>
        <v>1900</v>
      </c>
      <c r="U390" s="105">
        <f t="shared" si="569"/>
        <v>0</v>
      </c>
      <c r="W390" s="106">
        <f t="shared" si="570"/>
        <v>0</v>
      </c>
      <c r="X390" s="174">
        <f t="shared" si="571"/>
        <v>0</v>
      </c>
      <c r="Y390" s="105">
        <f t="shared" si="572"/>
        <v>0</v>
      </c>
      <c r="AA390" s="106">
        <f t="shared" si="573"/>
        <v>0</v>
      </c>
      <c r="AB390" s="174">
        <f t="shared" si="574"/>
        <v>0</v>
      </c>
      <c r="AC390" s="105">
        <f t="shared" si="575"/>
        <v>0</v>
      </c>
      <c r="AE390" s="106">
        <f t="shared" si="576"/>
        <v>0</v>
      </c>
      <c r="AF390" s="174">
        <f t="shared" si="577"/>
        <v>0</v>
      </c>
      <c r="AG390" s="105">
        <f t="shared" si="578"/>
        <v>0</v>
      </c>
      <c r="AI390" s="106">
        <f t="shared" si="579"/>
        <v>0</v>
      </c>
      <c r="AJ390" s="174">
        <f t="shared" si="580"/>
        <v>0</v>
      </c>
      <c r="AK390" s="105">
        <f t="shared" si="581"/>
        <v>0</v>
      </c>
      <c r="AM390" s="106">
        <f t="shared" si="582"/>
        <v>0</v>
      </c>
      <c r="AN390" s="174">
        <f t="shared" si="583"/>
        <v>0</v>
      </c>
      <c r="AO390" s="105">
        <f t="shared" si="584"/>
        <v>0</v>
      </c>
      <c r="AQ390" s="106">
        <f t="shared" si="585"/>
        <v>0</v>
      </c>
      <c r="AR390" s="174">
        <f t="shared" si="586"/>
        <v>0</v>
      </c>
      <c r="AS390" s="105">
        <f t="shared" si="587"/>
        <v>1</v>
      </c>
      <c r="AU390" s="105">
        <f t="shared" si="588"/>
        <v>1</v>
      </c>
      <c r="AW390" s="105">
        <f t="shared" si="589"/>
        <v>0</v>
      </c>
      <c r="AY390" s="105">
        <f t="shared" si="618"/>
        <v>0</v>
      </c>
      <c r="AZ390" s="106">
        <f t="shared" si="590"/>
        <v>0</v>
      </c>
      <c r="BG390" s="42" t="b">
        <f t="shared" si="591"/>
        <v>0</v>
      </c>
      <c r="BH390" s="42" t="str">
        <f t="shared" si="592"/>
        <v xml:space="preserve">  </v>
      </c>
      <c r="BJ390" s="42" t="b">
        <f t="shared" si="593"/>
        <v>0</v>
      </c>
      <c r="BK390" s="42" t="str">
        <f t="shared" si="594"/>
        <v xml:space="preserve">  </v>
      </c>
      <c r="BM390" s="42" t="b">
        <f t="shared" si="595"/>
        <v>0</v>
      </c>
      <c r="BN390" s="42" t="str">
        <f t="shared" si="596"/>
        <v xml:space="preserve">  </v>
      </c>
      <c r="BP390" s="42" t="b">
        <f t="shared" si="597"/>
        <v>0</v>
      </c>
      <c r="BQ390" s="42" t="str">
        <f t="shared" si="598"/>
        <v xml:space="preserve">  </v>
      </c>
      <c r="BS390" s="42" t="b">
        <f t="shared" si="599"/>
        <v>0</v>
      </c>
      <c r="BT390" s="47" t="str">
        <f t="shared" si="600"/>
        <v xml:space="preserve">  </v>
      </c>
      <c r="BV390" s="38" t="b">
        <f t="shared" si="601"/>
        <v>0</v>
      </c>
      <c r="BW390" s="38" t="str">
        <f t="shared" si="602"/>
        <v xml:space="preserve">  </v>
      </c>
      <c r="BY390" s="38" t="b">
        <f t="shared" si="603"/>
        <v>0</v>
      </c>
      <c r="BZ390" s="38" t="str">
        <f t="shared" si="604"/>
        <v xml:space="preserve">  </v>
      </c>
      <c r="CB390" s="38" t="b">
        <f t="shared" si="605"/>
        <v>0</v>
      </c>
      <c r="CC390" s="38" t="str">
        <f t="shared" si="606"/>
        <v xml:space="preserve">  </v>
      </c>
      <c r="CE390" s="38" t="b">
        <f t="shared" si="607"/>
        <v>0</v>
      </c>
      <c r="CF390" s="38" t="str">
        <f t="shared" si="608"/>
        <v xml:space="preserve">  </v>
      </c>
      <c r="CH390" s="38" t="b">
        <f t="shared" si="609"/>
        <v>0</v>
      </c>
      <c r="CI390" s="39" t="str">
        <f t="shared" si="610"/>
        <v xml:space="preserve">  </v>
      </c>
      <c r="CK390" s="67"/>
      <c r="CL390" s="67" t="b">
        <f t="shared" si="619"/>
        <v>0</v>
      </c>
      <c r="CM390" s="67" t="str">
        <f t="shared" si="611"/>
        <v xml:space="preserve">  </v>
      </c>
      <c r="CN390" s="67"/>
      <c r="CO390" s="67" t="b">
        <f t="shared" si="612"/>
        <v>0</v>
      </c>
      <c r="CP390" s="67" t="str">
        <f t="shared" si="613"/>
        <v xml:space="preserve">  </v>
      </c>
      <c r="CQ390" s="67"/>
      <c r="CR390" s="67" t="b">
        <f t="shared" si="620"/>
        <v>0</v>
      </c>
      <c r="CS390" s="67" t="str">
        <f t="shared" si="614"/>
        <v xml:space="preserve">  </v>
      </c>
      <c r="CT390" s="67"/>
      <c r="CU390" s="67" t="b">
        <f t="shared" si="621"/>
        <v>0</v>
      </c>
      <c r="CV390" s="68" t="str">
        <f t="shared" si="615"/>
        <v xml:space="preserve">  </v>
      </c>
      <c r="CW390" s="145">
        <f t="shared" si="622"/>
        <v>0</v>
      </c>
      <c r="CX390" s="146">
        <f t="shared" si="623"/>
        <v>0</v>
      </c>
    </row>
    <row r="391" spans="5:102">
      <c r="E391" t="str">
        <f t="shared" si="563"/>
        <v/>
      </c>
      <c r="F391" t="str">
        <f t="shared" si="564"/>
        <v/>
      </c>
      <c r="G391" t="str">
        <f t="shared" si="565"/>
        <v/>
      </c>
      <c r="L391" s="25" t="str">
        <f t="shared" si="616"/>
        <v>:</v>
      </c>
      <c r="O391" s="25" t="str">
        <f t="shared" si="617"/>
        <v>:</v>
      </c>
      <c r="Q391" s="73">
        <f t="shared" si="566"/>
        <v>0</v>
      </c>
      <c r="R391" s="73">
        <f t="shared" si="567"/>
        <v>1</v>
      </c>
      <c r="S391" s="73">
        <f t="shared" si="568"/>
        <v>1900</v>
      </c>
      <c r="U391" s="105">
        <f t="shared" si="569"/>
        <v>0</v>
      </c>
      <c r="W391" s="106">
        <f t="shared" si="570"/>
        <v>0</v>
      </c>
      <c r="X391" s="174">
        <f t="shared" si="571"/>
        <v>0</v>
      </c>
      <c r="Y391" s="105">
        <f t="shared" si="572"/>
        <v>0</v>
      </c>
      <c r="AA391" s="106">
        <f t="shared" si="573"/>
        <v>0</v>
      </c>
      <c r="AB391" s="174">
        <f t="shared" si="574"/>
        <v>0</v>
      </c>
      <c r="AC391" s="105">
        <f t="shared" si="575"/>
        <v>0</v>
      </c>
      <c r="AE391" s="106">
        <f t="shared" si="576"/>
        <v>0</v>
      </c>
      <c r="AF391" s="174">
        <f t="shared" si="577"/>
        <v>0</v>
      </c>
      <c r="AG391" s="105">
        <f t="shared" si="578"/>
        <v>0</v>
      </c>
      <c r="AI391" s="106">
        <f t="shared" si="579"/>
        <v>0</v>
      </c>
      <c r="AJ391" s="174">
        <f t="shared" si="580"/>
        <v>0</v>
      </c>
      <c r="AK391" s="105">
        <f t="shared" si="581"/>
        <v>0</v>
      </c>
      <c r="AM391" s="106">
        <f t="shared" si="582"/>
        <v>0</v>
      </c>
      <c r="AN391" s="174">
        <f t="shared" si="583"/>
        <v>0</v>
      </c>
      <c r="AO391" s="105">
        <f t="shared" si="584"/>
        <v>0</v>
      </c>
      <c r="AQ391" s="106">
        <f t="shared" si="585"/>
        <v>0</v>
      </c>
      <c r="AR391" s="174">
        <f t="shared" si="586"/>
        <v>0</v>
      </c>
      <c r="AS391" s="105">
        <f t="shared" si="587"/>
        <v>1</v>
      </c>
      <c r="AU391" s="105">
        <f t="shared" si="588"/>
        <v>1</v>
      </c>
      <c r="AW391" s="105">
        <f t="shared" si="589"/>
        <v>0</v>
      </c>
      <c r="AY391" s="105">
        <f t="shared" si="618"/>
        <v>0</v>
      </c>
      <c r="AZ391" s="106">
        <f t="shared" si="590"/>
        <v>0</v>
      </c>
      <c r="BG391" s="42" t="b">
        <f t="shared" si="591"/>
        <v>0</v>
      </c>
      <c r="BH391" s="42" t="str">
        <f t="shared" si="592"/>
        <v xml:space="preserve">  </v>
      </c>
      <c r="BJ391" s="42" t="b">
        <f t="shared" si="593"/>
        <v>0</v>
      </c>
      <c r="BK391" s="42" t="str">
        <f t="shared" si="594"/>
        <v xml:space="preserve">  </v>
      </c>
      <c r="BM391" s="42" t="b">
        <f t="shared" si="595"/>
        <v>0</v>
      </c>
      <c r="BN391" s="42" t="str">
        <f t="shared" si="596"/>
        <v xml:space="preserve">  </v>
      </c>
      <c r="BP391" s="42" t="b">
        <f t="shared" si="597"/>
        <v>0</v>
      </c>
      <c r="BQ391" s="42" t="str">
        <f t="shared" si="598"/>
        <v xml:space="preserve">  </v>
      </c>
      <c r="BS391" s="42" t="b">
        <f t="shared" si="599"/>
        <v>0</v>
      </c>
      <c r="BT391" s="47" t="str">
        <f t="shared" si="600"/>
        <v xml:space="preserve">  </v>
      </c>
      <c r="BV391" s="38" t="b">
        <f t="shared" si="601"/>
        <v>0</v>
      </c>
      <c r="BW391" s="38" t="str">
        <f t="shared" si="602"/>
        <v xml:space="preserve">  </v>
      </c>
      <c r="BY391" s="38" t="b">
        <f t="shared" si="603"/>
        <v>0</v>
      </c>
      <c r="BZ391" s="38" t="str">
        <f t="shared" si="604"/>
        <v xml:space="preserve">  </v>
      </c>
      <c r="CB391" s="38" t="b">
        <f t="shared" si="605"/>
        <v>0</v>
      </c>
      <c r="CC391" s="38" t="str">
        <f t="shared" si="606"/>
        <v xml:space="preserve">  </v>
      </c>
      <c r="CE391" s="38" t="b">
        <f t="shared" si="607"/>
        <v>0</v>
      </c>
      <c r="CF391" s="38" t="str">
        <f t="shared" si="608"/>
        <v xml:space="preserve">  </v>
      </c>
      <c r="CH391" s="38" t="b">
        <f t="shared" si="609"/>
        <v>0</v>
      </c>
      <c r="CI391" s="39" t="str">
        <f t="shared" si="610"/>
        <v xml:space="preserve">  </v>
      </c>
      <c r="CK391" s="67"/>
      <c r="CL391" s="67" t="b">
        <f t="shared" si="619"/>
        <v>0</v>
      </c>
      <c r="CM391" s="67" t="str">
        <f t="shared" si="611"/>
        <v xml:space="preserve">  </v>
      </c>
      <c r="CN391" s="67"/>
      <c r="CO391" s="67" t="b">
        <f t="shared" si="612"/>
        <v>0</v>
      </c>
      <c r="CP391" s="67" t="str">
        <f t="shared" si="613"/>
        <v xml:space="preserve">  </v>
      </c>
      <c r="CQ391" s="67"/>
      <c r="CR391" s="67" t="b">
        <f t="shared" si="620"/>
        <v>0</v>
      </c>
      <c r="CS391" s="67" t="str">
        <f t="shared" si="614"/>
        <v xml:space="preserve">  </v>
      </c>
      <c r="CT391" s="67"/>
      <c r="CU391" s="67" t="b">
        <f t="shared" si="621"/>
        <v>0</v>
      </c>
      <c r="CV391" s="68" t="str">
        <f t="shared" si="615"/>
        <v xml:space="preserve">  </v>
      </c>
      <c r="CW391" s="145">
        <f t="shared" si="622"/>
        <v>0</v>
      </c>
      <c r="CX391" s="146">
        <f t="shared" si="623"/>
        <v>0</v>
      </c>
    </row>
    <row r="392" spans="5:102">
      <c r="E392" t="str">
        <f t="shared" si="563"/>
        <v/>
      </c>
      <c r="F392" t="str">
        <f t="shared" si="564"/>
        <v/>
      </c>
      <c r="G392" t="str">
        <f t="shared" si="565"/>
        <v/>
      </c>
      <c r="L392" s="25" t="str">
        <f t="shared" si="616"/>
        <v>:</v>
      </c>
      <c r="O392" s="25" t="str">
        <f t="shared" si="617"/>
        <v>:</v>
      </c>
      <c r="Q392" s="73">
        <f t="shared" si="566"/>
        <v>0</v>
      </c>
      <c r="R392" s="73">
        <f t="shared" si="567"/>
        <v>1</v>
      </c>
      <c r="S392" s="73">
        <f t="shared" si="568"/>
        <v>1900</v>
      </c>
      <c r="U392" s="105">
        <f t="shared" si="569"/>
        <v>0</v>
      </c>
      <c r="W392" s="106">
        <f t="shared" si="570"/>
        <v>0</v>
      </c>
      <c r="X392" s="174">
        <f t="shared" si="571"/>
        <v>0</v>
      </c>
      <c r="Y392" s="105">
        <f t="shared" si="572"/>
        <v>0</v>
      </c>
      <c r="AA392" s="106">
        <f t="shared" si="573"/>
        <v>0</v>
      </c>
      <c r="AB392" s="174">
        <f t="shared" si="574"/>
        <v>0</v>
      </c>
      <c r="AC392" s="105">
        <f t="shared" si="575"/>
        <v>0</v>
      </c>
      <c r="AE392" s="106">
        <f t="shared" si="576"/>
        <v>0</v>
      </c>
      <c r="AF392" s="174">
        <f t="shared" si="577"/>
        <v>0</v>
      </c>
      <c r="AG392" s="105">
        <f t="shared" si="578"/>
        <v>0</v>
      </c>
      <c r="AI392" s="106">
        <f t="shared" si="579"/>
        <v>0</v>
      </c>
      <c r="AJ392" s="174">
        <f t="shared" si="580"/>
        <v>0</v>
      </c>
      <c r="AK392" s="105">
        <f t="shared" si="581"/>
        <v>0</v>
      </c>
      <c r="AM392" s="106">
        <f t="shared" si="582"/>
        <v>0</v>
      </c>
      <c r="AN392" s="174">
        <f t="shared" si="583"/>
        <v>0</v>
      </c>
      <c r="AO392" s="105">
        <f t="shared" si="584"/>
        <v>0</v>
      </c>
      <c r="AQ392" s="106">
        <f t="shared" si="585"/>
        <v>0</v>
      </c>
      <c r="AR392" s="174">
        <f t="shared" si="586"/>
        <v>0</v>
      </c>
      <c r="AS392" s="105">
        <f t="shared" si="587"/>
        <v>1</v>
      </c>
      <c r="AU392" s="105">
        <f t="shared" si="588"/>
        <v>1</v>
      </c>
      <c r="AW392" s="105">
        <f t="shared" si="589"/>
        <v>0</v>
      </c>
      <c r="AY392" s="105">
        <f t="shared" si="618"/>
        <v>0</v>
      </c>
      <c r="AZ392" s="106">
        <f t="shared" si="590"/>
        <v>0</v>
      </c>
      <c r="BG392" s="42" t="b">
        <f t="shared" si="591"/>
        <v>0</v>
      </c>
      <c r="BH392" s="42" t="str">
        <f t="shared" si="592"/>
        <v xml:space="preserve">  </v>
      </c>
      <c r="BJ392" s="42" t="b">
        <f t="shared" si="593"/>
        <v>0</v>
      </c>
      <c r="BK392" s="42" t="str">
        <f t="shared" si="594"/>
        <v xml:space="preserve">  </v>
      </c>
      <c r="BM392" s="42" t="b">
        <f t="shared" si="595"/>
        <v>0</v>
      </c>
      <c r="BN392" s="42" t="str">
        <f t="shared" si="596"/>
        <v xml:space="preserve">  </v>
      </c>
      <c r="BP392" s="42" t="b">
        <f t="shared" si="597"/>
        <v>0</v>
      </c>
      <c r="BQ392" s="42" t="str">
        <f t="shared" si="598"/>
        <v xml:space="preserve">  </v>
      </c>
      <c r="BS392" s="42" t="b">
        <f t="shared" si="599"/>
        <v>0</v>
      </c>
      <c r="BT392" s="47" t="str">
        <f t="shared" si="600"/>
        <v xml:space="preserve">  </v>
      </c>
      <c r="BV392" s="38" t="b">
        <f t="shared" si="601"/>
        <v>0</v>
      </c>
      <c r="BW392" s="38" t="str">
        <f t="shared" si="602"/>
        <v xml:space="preserve">  </v>
      </c>
      <c r="BY392" s="38" t="b">
        <f t="shared" si="603"/>
        <v>0</v>
      </c>
      <c r="BZ392" s="38" t="str">
        <f t="shared" si="604"/>
        <v xml:space="preserve">  </v>
      </c>
      <c r="CB392" s="38" t="b">
        <f t="shared" si="605"/>
        <v>0</v>
      </c>
      <c r="CC392" s="38" t="str">
        <f t="shared" si="606"/>
        <v xml:space="preserve">  </v>
      </c>
      <c r="CE392" s="38" t="b">
        <f t="shared" si="607"/>
        <v>0</v>
      </c>
      <c r="CF392" s="38" t="str">
        <f t="shared" si="608"/>
        <v xml:space="preserve">  </v>
      </c>
      <c r="CH392" s="38" t="b">
        <f t="shared" si="609"/>
        <v>0</v>
      </c>
      <c r="CI392" s="39" t="str">
        <f t="shared" si="610"/>
        <v xml:space="preserve">  </v>
      </c>
      <c r="CK392" s="67"/>
      <c r="CL392" s="67" t="b">
        <f t="shared" si="619"/>
        <v>0</v>
      </c>
      <c r="CM392" s="67" t="str">
        <f t="shared" si="611"/>
        <v xml:space="preserve">  </v>
      </c>
      <c r="CN392" s="67"/>
      <c r="CO392" s="67" t="b">
        <f t="shared" si="612"/>
        <v>0</v>
      </c>
      <c r="CP392" s="67" t="str">
        <f t="shared" si="613"/>
        <v xml:space="preserve">  </v>
      </c>
      <c r="CQ392" s="67"/>
      <c r="CR392" s="67" t="b">
        <f t="shared" si="620"/>
        <v>0</v>
      </c>
      <c r="CS392" s="67" t="str">
        <f t="shared" si="614"/>
        <v xml:space="preserve">  </v>
      </c>
      <c r="CT392" s="67"/>
      <c r="CU392" s="67" t="b">
        <f t="shared" si="621"/>
        <v>0</v>
      </c>
      <c r="CV392" s="68" t="str">
        <f t="shared" si="615"/>
        <v xml:space="preserve">  </v>
      </c>
      <c r="CW392" s="145">
        <f t="shared" si="622"/>
        <v>0</v>
      </c>
      <c r="CX392" s="146">
        <f t="shared" si="623"/>
        <v>0</v>
      </c>
    </row>
    <row r="393" spans="5:102">
      <c r="E393" t="str">
        <f t="shared" si="563"/>
        <v/>
      </c>
      <c r="F393" t="str">
        <f t="shared" si="564"/>
        <v/>
      </c>
      <c r="G393" t="str">
        <f t="shared" si="565"/>
        <v/>
      </c>
      <c r="L393" s="25" t="str">
        <f t="shared" si="616"/>
        <v>:</v>
      </c>
      <c r="O393" s="25" t="str">
        <f t="shared" si="617"/>
        <v>:</v>
      </c>
      <c r="Q393" s="73">
        <f t="shared" si="566"/>
        <v>0</v>
      </c>
      <c r="R393" s="73">
        <f t="shared" si="567"/>
        <v>1</v>
      </c>
      <c r="S393" s="73">
        <f t="shared" si="568"/>
        <v>1900</v>
      </c>
      <c r="U393" s="105">
        <f t="shared" si="569"/>
        <v>0</v>
      </c>
      <c r="W393" s="106">
        <f t="shared" si="570"/>
        <v>0</v>
      </c>
      <c r="X393" s="174">
        <f t="shared" si="571"/>
        <v>0</v>
      </c>
      <c r="Y393" s="105">
        <f t="shared" si="572"/>
        <v>0</v>
      </c>
      <c r="AA393" s="106">
        <f t="shared" si="573"/>
        <v>0</v>
      </c>
      <c r="AB393" s="174">
        <f t="shared" si="574"/>
        <v>0</v>
      </c>
      <c r="AC393" s="105">
        <f t="shared" si="575"/>
        <v>0</v>
      </c>
      <c r="AE393" s="106">
        <f t="shared" si="576"/>
        <v>0</v>
      </c>
      <c r="AF393" s="174">
        <f t="shared" si="577"/>
        <v>0</v>
      </c>
      <c r="AG393" s="105">
        <f t="shared" si="578"/>
        <v>0</v>
      </c>
      <c r="AI393" s="106">
        <f t="shared" si="579"/>
        <v>0</v>
      </c>
      <c r="AJ393" s="174">
        <f t="shared" si="580"/>
        <v>0</v>
      </c>
      <c r="AK393" s="105">
        <f t="shared" si="581"/>
        <v>0</v>
      </c>
      <c r="AM393" s="106">
        <f t="shared" si="582"/>
        <v>0</v>
      </c>
      <c r="AN393" s="174">
        <f t="shared" si="583"/>
        <v>0</v>
      </c>
      <c r="AO393" s="105">
        <f t="shared" si="584"/>
        <v>0</v>
      </c>
      <c r="AQ393" s="106">
        <f t="shared" si="585"/>
        <v>0</v>
      </c>
      <c r="AR393" s="174">
        <f t="shared" si="586"/>
        <v>0</v>
      </c>
      <c r="AS393" s="105">
        <f t="shared" si="587"/>
        <v>1</v>
      </c>
      <c r="AU393" s="105">
        <f t="shared" si="588"/>
        <v>1</v>
      </c>
      <c r="AW393" s="105">
        <f t="shared" si="589"/>
        <v>0</v>
      </c>
      <c r="AY393" s="105">
        <f t="shared" si="618"/>
        <v>0</v>
      </c>
      <c r="AZ393" s="106">
        <f t="shared" si="590"/>
        <v>0</v>
      </c>
      <c r="BG393" s="42" t="b">
        <f t="shared" si="591"/>
        <v>0</v>
      </c>
      <c r="BH393" s="42" t="str">
        <f t="shared" si="592"/>
        <v xml:space="preserve">  </v>
      </c>
      <c r="BJ393" s="42" t="b">
        <f t="shared" si="593"/>
        <v>0</v>
      </c>
      <c r="BK393" s="42" t="str">
        <f t="shared" si="594"/>
        <v xml:space="preserve">  </v>
      </c>
      <c r="BM393" s="42" t="b">
        <f t="shared" si="595"/>
        <v>0</v>
      </c>
      <c r="BN393" s="42" t="str">
        <f t="shared" si="596"/>
        <v xml:space="preserve">  </v>
      </c>
      <c r="BP393" s="42" t="b">
        <f t="shared" si="597"/>
        <v>0</v>
      </c>
      <c r="BQ393" s="42" t="str">
        <f t="shared" si="598"/>
        <v xml:space="preserve">  </v>
      </c>
      <c r="BS393" s="42" t="b">
        <f t="shared" si="599"/>
        <v>0</v>
      </c>
      <c r="BT393" s="47" t="str">
        <f t="shared" si="600"/>
        <v xml:space="preserve">  </v>
      </c>
      <c r="BV393" s="38" t="b">
        <f t="shared" si="601"/>
        <v>0</v>
      </c>
      <c r="BW393" s="38" t="str">
        <f t="shared" si="602"/>
        <v xml:space="preserve">  </v>
      </c>
      <c r="BY393" s="38" t="b">
        <f t="shared" si="603"/>
        <v>0</v>
      </c>
      <c r="BZ393" s="38" t="str">
        <f t="shared" si="604"/>
        <v xml:space="preserve">  </v>
      </c>
      <c r="CB393" s="38" t="b">
        <f t="shared" si="605"/>
        <v>0</v>
      </c>
      <c r="CC393" s="38" t="str">
        <f t="shared" si="606"/>
        <v xml:space="preserve">  </v>
      </c>
      <c r="CE393" s="38" t="b">
        <f t="shared" si="607"/>
        <v>0</v>
      </c>
      <c r="CF393" s="38" t="str">
        <f t="shared" si="608"/>
        <v xml:space="preserve">  </v>
      </c>
      <c r="CH393" s="38" t="b">
        <f t="shared" si="609"/>
        <v>0</v>
      </c>
      <c r="CI393" s="39" t="str">
        <f t="shared" si="610"/>
        <v xml:space="preserve">  </v>
      </c>
      <c r="CK393" s="67"/>
      <c r="CL393" s="67" t="b">
        <f t="shared" si="619"/>
        <v>0</v>
      </c>
      <c r="CM393" s="67" t="str">
        <f t="shared" si="611"/>
        <v xml:space="preserve">  </v>
      </c>
      <c r="CN393" s="67"/>
      <c r="CO393" s="67" t="b">
        <f t="shared" si="612"/>
        <v>0</v>
      </c>
      <c r="CP393" s="67" t="str">
        <f t="shared" si="613"/>
        <v xml:space="preserve">  </v>
      </c>
      <c r="CQ393" s="67"/>
      <c r="CR393" s="67" t="b">
        <f t="shared" si="620"/>
        <v>0</v>
      </c>
      <c r="CS393" s="67" t="str">
        <f t="shared" si="614"/>
        <v xml:space="preserve">  </v>
      </c>
      <c r="CT393" s="67"/>
      <c r="CU393" s="67" t="b">
        <f t="shared" si="621"/>
        <v>0</v>
      </c>
      <c r="CV393" s="68" t="str">
        <f t="shared" si="615"/>
        <v xml:space="preserve">  </v>
      </c>
      <c r="CW393" s="145">
        <f t="shared" si="622"/>
        <v>0</v>
      </c>
      <c r="CX393" s="146">
        <f t="shared" si="623"/>
        <v>0</v>
      </c>
    </row>
    <row r="394" spans="5:102">
      <c r="E394" t="str">
        <f t="shared" si="563"/>
        <v/>
      </c>
      <c r="F394" t="str">
        <f t="shared" si="564"/>
        <v/>
      </c>
      <c r="G394" t="str">
        <f t="shared" si="565"/>
        <v/>
      </c>
      <c r="L394" s="25" t="str">
        <f t="shared" si="616"/>
        <v>:</v>
      </c>
      <c r="O394" s="25" t="str">
        <f t="shared" si="617"/>
        <v>:</v>
      </c>
      <c r="Q394" s="73">
        <f t="shared" si="566"/>
        <v>0</v>
      </c>
      <c r="R394" s="73">
        <f t="shared" si="567"/>
        <v>1</v>
      </c>
      <c r="S394" s="73">
        <f t="shared" si="568"/>
        <v>1900</v>
      </c>
      <c r="U394" s="105">
        <f t="shared" si="569"/>
        <v>0</v>
      </c>
      <c r="W394" s="106">
        <f t="shared" si="570"/>
        <v>0</v>
      </c>
      <c r="X394" s="174">
        <f t="shared" si="571"/>
        <v>0</v>
      </c>
      <c r="Y394" s="105">
        <f t="shared" si="572"/>
        <v>0</v>
      </c>
      <c r="AA394" s="106">
        <f t="shared" si="573"/>
        <v>0</v>
      </c>
      <c r="AB394" s="174">
        <f t="shared" si="574"/>
        <v>0</v>
      </c>
      <c r="AC394" s="105">
        <f t="shared" si="575"/>
        <v>0</v>
      </c>
      <c r="AE394" s="106">
        <f t="shared" si="576"/>
        <v>0</v>
      </c>
      <c r="AF394" s="174">
        <f t="shared" si="577"/>
        <v>0</v>
      </c>
      <c r="AG394" s="105">
        <f t="shared" si="578"/>
        <v>0</v>
      </c>
      <c r="AI394" s="106">
        <f t="shared" si="579"/>
        <v>0</v>
      </c>
      <c r="AJ394" s="174">
        <f t="shared" si="580"/>
        <v>0</v>
      </c>
      <c r="AK394" s="105">
        <f t="shared" si="581"/>
        <v>0</v>
      </c>
      <c r="AM394" s="106">
        <f t="shared" si="582"/>
        <v>0</v>
      </c>
      <c r="AN394" s="174">
        <f t="shared" si="583"/>
        <v>0</v>
      </c>
      <c r="AO394" s="105">
        <f t="shared" si="584"/>
        <v>0</v>
      </c>
      <c r="AQ394" s="106">
        <f t="shared" si="585"/>
        <v>0</v>
      </c>
      <c r="AR394" s="174">
        <f t="shared" si="586"/>
        <v>0</v>
      </c>
      <c r="AS394" s="105">
        <f t="shared" si="587"/>
        <v>1</v>
      </c>
      <c r="AU394" s="105">
        <f t="shared" si="588"/>
        <v>1</v>
      </c>
      <c r="AW394" s="105">
        <f t="shared" si="589"/>
        <v>0</v>
      </c>
      <c r="AY394" s="105">
        <f t="shared" si="618"/>
        <v>0</v>
      </c>
      <c r="AZ394" s="106">
        <f t="shared" si="590"/>
        <v>0</v>
      </c>
      <c r="BG394" s="42" t="b">
        <f t="shared" si="591"/>
        <v>0</v>
      </c>
      <c r="BH394" s="42" t="str">
        <f t="shared" si="592"/>
        <v xml:space="preserve">  </v>
      </c>
      <c r="BJ394" s="42" t="b">
        <f t="shared" si="593"/>
        <v>0</v>
      </c>
      <c r="BK394" s="42" t="str">
        <f t="shared" si="594"/>
        <v xml:space="preserve">  </v>
      </c>
      <c r="BM394" s="42" t="b">
        <f t="shared" si="595"/>
        <v>0</v>
      </c>
      <c r="BN394" s="42" t="str">
        <f t="shared" si="596"/>
        <v xml:space="preserve">  </v>
      </c>
      <c r="BP394" s="42" t="b">
        <f t="shared" si="597"/>
        <v>0</v>
      </c>
      <c r="BQ394" s="42" t="str">
        <f t="shared" si="598"/>
        <v xml:space="preserve">  </v>
      </c>
      <c r="BS394" s="42" t="b">
        <f t="shared" si="599"/>
        <v>0</v>
      </c>
      <c r="BT394" s="47" t="str">
        <f t="shared" si="600"/>
        <v xml:space="preserve">  </v>
      </c>
      <c r="BV394" s="38" t="b">
        <f t="shared" si="601"/>
        <v>0</v>
      </c>
      <c r="BW394" s="38" t="str">
        <f t="shared" si="602"/>
        <v xml:space="preserve">  </v>
      </c>
      <c r="BY394" s="38" t="b">
        <f t="shared" si="603"/>
        <v>0</v>
      </c>
      <c r="BZ394" s="38" t="str">
        <f t="shared" si="604"/>
        <v xml:space="preserve">  </v>
      </c>
      <c r="CB394" s="38" t="b">
        <f t="shared" si="605"/>
        <v>0</v>
      </c>
      <c r="CC394" s="38" t="str">
        <f t="shared" si="606"/>
        <v xml:space="preserve">  </v>
      </c>
      <c r="CE394" s="38" t="b">
        <f t="shared" si="607"/>
        <v>0</v>
      </c>
      <c r="CF394" s="38" t="str">
        <f t="shared" si="608"/>
        <v xml:space="preserve">  </v>
      </c>
      <c r="CH394" s="38" t="b">
        <f t="shared" si="609"/>
        <v>0</v>
      </c>
      <c r="CI394" s="39" t="str">
        <f t="shared" si="610"/>
        <v xml:space="preserve">  </v>
      </c>
      <c r="CK394" s="67"/>
      <c r="CL394" s="67" t="b">
        <f t="shared" si="619"/>
        <v>0</v>
      </c>
      <c r="CM394" s="67" t="str">
        <f t="shared" si="611"/>
        <v xml:space="preserve">  </v>
      </c>
      <c r="CN394" s="67"/>
      <c r="CO394" s="67" t="b">
        <f t="shared" si="612"/>
        <v>0</v>
      </c>
      <c r="CP394" s="67" t="str">
        <f t="shared" si="613"/>
        <v xml:space="preserve">  </v>
      </c>
      <c r="CQ394" s="67"/>
      <c r="CR394" s="67" t="b">
        <f t="shared" si="620"/>
        <v>0</v>
      </c>
      <c r="CS394" s="67" t="str">
        <f t="shared" si="614"/>
        <v xml:space="preserve">  </v>
      </c>
      <c r="CT394" s="67"/>
      <c r="CU394" s="67" t="b">
        <f t="shared" si="621"/>
        <v>0</v>
      </c>
      <c r="CV394" s="68" t="str">
        <f t="shared" si="615"/>
        <v xml:space="preserve">  </v>
      </c>
      <c r="CW394" s="145">
        <f t="shared" si="622"/>
        <v>0</v>
      </c>
      <c r="CX394" s="146">
        <f t="shared" si="623"/>
        <v>0</v>
      </c>
    </row>
    <row r="395" spans="5:102">
      <c r="E395" t="str">
        <f t="shared" si="563"/>
        <v/>
      </c>
      <c r="F395" t="str">
        <f t="shared" si="564"/>
        <v/>
      </c>
      <c r="G395" t="str">
        <f t="shared" si="565"/>
        <v/>
      </c>
      <c r="L395" s="25" t="str">
        <f t="shared" si="616"/>
        <v>:</v>
      </c>
      <c r="O395" s="25" t="str">
        <f t="shared" si="617"/>
        <v>:</v>
      </c>
      <c r="Q395" s="73">
        <f t="shared" si="566"/>
        <v>0</v>
      </c>
      <c r="R395" s="73">
        <f t="shared" si="567"/>
        <v>1</v>
      </c>
      <c r="S395" s="73">
        <f t="shared" si="568"/>
        <v>1900</v>
      </c>
      <c r="U395" s="105">
        <f t="shared" si="569"/>
        <v>0</v>
      </c>
      <c r="W395" s="106">
        <f t="shared" si="570"/>
        <v>0</v>
      </c>
      <c r="X395" s="174">
        <f t="shared" si="571"/>
        <v>0</v>
      </c>
      <c r="Y395" s="105">
        <f t="shared" si="572"/>
        <v>0</v>
      </c>
      <c r="AA395" s="106">
        <f t="shared" si="573"/>
        <v>0</v>
      </c>
      <c r="AB395" s="174">
        <f t="shared" si="574"/>
        <v>0</v>
      </c>
      <c r="AC395" s="105">
        <f t="shared" si="575"/>
        <v>0</v>
      </c>
      <c r="AE395" s="106">
        <f t="shared" si="576"/>
        <v>0</v>
      </c>
      <c r="AF395" s="174">
        <f t="shared" si="577"/>
        <v>0</v>
      </c>
      <c r="AG395" s="105">
        <f t="shared" si="578"/>
        <v>0</v>
      </c>
      <c r="AI395" s="106">
        <f t="shared" si="579"/>
        <v>0</v>
      </c>
      <c r="AJ395" s="174">
        <f t="shared" si="580"/>
        <v>0</v>
      </c>
      <c r="AK395" s="105">
        <f t="shared" si="581"/>
        <v>0</v>
      </c>
      <c r="AM395" s="106">
        <f t="shared" si="582"/>
        <v>0</v>
      </c>
      <c r="AN395" s="174">
        <f t="shared" si="583"/>
        <v>0</v>
      </c>
      <c r="AO395" s="105">
        <f t="shared" si="584"/>
        <v>0</v>
      </c>
      <c r="AQ395" s="106">
        <f t="shared" si="585"/>
        <v>0</v>
      </c>
      <c r="AR395" s="174">
        <f t="shared" si="586"/>
        <v>0</v>
      </c>
      <c r="AS395" s="105">
        <f t="shared" si="587"/>
        <v>1</v>
      </c>
      <c r="AU395" s="105">
        <f t="shared" si="588"/>
        <v>1</v>
      </c>
      <c r="AW395" s="105">
        <f t="shared" si="589"/>
        <v>0</v>
      </c>
      <c r="AY395" s="105">
        <f t="shared" si="618"/>
        <v>0</v>
      </c>
      <c r="AZ395" s="106">
        <f t="shared" si="590"/>
        <v>0</v>
      </c>
      <c r="BG395" s="42" t="b">
        <f t="shared" si="591"/>
        <v>0</v>
      </c>
      <c r="BH395" s="42" t="str">
        <f t="shared" si="592"/>
        <v xml:space="preserve">  </v>
      </c>
      <c r="BJ395" s="42" t="b">
        <f t="shared" si="593"/>
        <v>0</v>
      </c>
      <c r="BK395" s="42" t="str">
        <f t="shared" si="594"/>
        <v xml:space="preserve">  </v>
      </c>
      <c r="BM395" s="42" t="b">
        <f t="shared" si="595"/>
        <v>0</v>
      </c>
      <c r="BN395" s="42" t="str">
        <f t="shared" si="596"/>
        <v xml:space="preserve">  </v>
      </c>
      <c r="BP395" s="42" t="b">
        <f t="shared" si="597"/>
        <v>0</v>
      </c>
      <c r="BQ395" s="42" t="str">
        <f t="shared" si="598"/>
        <v xml:space="preserve">  </v>
      </c>
      <c r="BS395" s="42" t="b">
        <f t="shared" si="599"/>
        <v>0</v>
      </c>
      <c r="BT395" s="47" t="str">
        <f t="shared" si="600"/>
        <v xml:space="preserve">  </v>
      </c>
      <c r="BV395" s="38" t="b">
        <f t="shared" si="601"/>
        <v>0</v>
      </c>
      <c r="BW395" s="38" t="str">
        <f t="shared" si="602"/>
        <v xml:space="preserve">  </v>
      </c>
      <c r="BY395" s="38" t="b">
        <f t="shared" si="603"/>
        <v>0</v>
      </c>
      <c r="BZ395" s="38" t="str">
        <f t="shared" si="604"/>
        <v xml:space="preserve">  </v>
      </c>
      <c r="CB395" s="38" t="b">
        <f t="shared" si="605"/>
        <v>0</v>
      </c>
      <c r="CC395" s="38" t="str">
        <f t="shared" si="606"/>
        <v xml:space="preserve">  </v>
      </c>
      <c r="CE395" s="38" t="b">
        <f t="shared" si="607"/>
        <v>0</v>
      </c>
      <c r="CF395" s="38" t="str">
        <f t="shared" si="608"/>
        <v xml:space="preserve">  </v>
      </c>
      <c r="CH395" s="38" t="b">
        <f t="shared" si="609"/>
        <v>0</v>
      </c>
      <c r="CI395" s="39" t="str">
        <f t="shared" si="610"/>
        <v xml:space="preserve">  </v>
      </c>
      <c r="CK395" s="67"/>
      <c r="CL395" s="67" t="b">
        <f t="shared" si="619"/>
        <v>0</v>
      </c>
      <c r="CM395" s="67" t="str">
        <f t="shared" si="611"/>
        <v xml:space="preserve">  </v>
      </c>
      <c r="CN395" s="67"/>
      <c r="CO395" s="67" t="b">
        <f t="shared" si="612"/>
        <v>0</v>
      </c>
      <c r="CP395" s="67" t="str">
        <f t="shared" si="613"/>
        <v xml:space="preserve">  </v>
      </c>
      <c r="CQ395" s="67"/>
      <c r="CR395" s="67" t="b">
        <f t="shared" si="620"/>
        <v>0</v>
      </c>
      <c r="CS395" s="67" t="str">
        <f t="shared" si="614"/>
        <v xml:space="preserve">  </v>
      </c>
      <c r="CT395" s="67"/>
      <c r="CU395" s="67" t="b">
        <f t="shared" si="621"/>
        <v>0</v>
      </c>
      <c r="CV395" s="68" t="str">
        <f t="shared" si="615"/>
        <v xml:space="preserve">  </v>
      </c>
      <c r="CW395" s="145">
        <f t="shared" si="622"/>
        <v>0</v>
      </c>
      <c r="CX395" s="146">
        <f t="shared" si="623"/>
        <v>0</v>
      </c>
    </row>
    <row r="396" spans="5:102">
      <c r="E396" t="str">
        <f t="shared" si="563"/>
        <v/>
      </c>
      <c r="F396" t="str">
        <f t="shared" si="564"/>
        <v/>
      </c>
      <c r="G396" t="str">
        <f t="shared" si="565"/>
        <v/>
      </c>
      <c r="L396" s="25" t="str">
        <f t="shared" si="616"/>
        <v>:</v>
      </c>
      <c r="O396" s="25" t="str">
        <f t="shared" si="617"/>
        <v>:</v>
      </c>
      <c r="Q396" s="73">
        <f t="shared" si="566"/>
        <v>0</v>
      </c>
      <c r="R396" s="73">
        <f t="shared" si="567"/>
        <v>1</v>
      </c>
      <c r="S396" s="73">
        <f t="shared" si="568"/>
        <v>1900</v>
      </c>
      <c r="U396" s="105">
        <f t="shared" si="569"/>
        <v>0</v>
      </c>
      <c r="W396" s="106">
        <f t="shared" si="570"/>
        <v>0</v>
      </c>
      <c r="X396" s="174">
        <f t="shared" si="571"/>
        <v>0</v>
      </c>
      <c r="Y396" s="105">
        <f t="shared" si="572"/>
        <v>0</v>
      </c>
      <c r="AA396" s="106">
        <f t="shared" si="573"/>
        <v>0</v>
      </c>
      <c r="AB396" s="174">
        <f t="shared" si="574"/>
        <v>0</v>
      </c>
      <c r="AC396" s="105">
        <f t="shared" si="575"/>
        <v>0</v>
      </c>
      <c r="AE396" s="106">
        <f t="shared" si="576"/>
        <v>0</v>
      </c>
      <c r="AF396" s="174">
        <f t="shared" si="577"/>
        <v>0</v>
      </c>
      <c r="AG396" s="105">
        <f t="shared" si="578"/>
        <v>0</v>
      </c>
      <c r="AI396" s="106">
        <f t="shared" si="579"/>
        <v>0</v>
      </c>
      <c r="AJ396" s="174">
        <f t="shared" si="580"/>
        <v>0</v>
      </c>
      <c r="AK396" s="105">
        <f t="shared" si="581"/>
        <v>0</v>
      </c>
      <c r="AM396" s="106">
        <f t="shared" si="582"/>
        <v>0</v>
      </c>
      <c r="AN396" s="174">
        <f t="shared" si="583"/>
        <v>0</v>
      </c>
      <c r="AO396" s="105">
        <f t="shared" si="584"/>
        <v>0</v>
      </c>
      <c r="AQ396" s="106">
        <f t="shared" si="585"/>
        <v>0</v>
      </c>
      <c r="AR396" s="174">
        <f t="shared" si="586"/>
        <v>0</v>
      </c>
      <c r="AS396" s="105">
        <f t="shared" si="587"/>
        <v>1</v>
      </c>
      <c r="AU396" s="105">
        <f t="shared" si="588"/>
        <v>1</v>
      </c>
      <c r="AW396" s="105">
        <f t="shared" si="589"/>
        <v>0</v>
      </c>
      <c r="AY396" s="105">
        <f t="shared" si="618"/>
        <v>0</v>
      </c>
      <c r="AZ396" s="106">
        <f t="shared" si="590"/>
        <v>0</v>
      </c>
      <c r="BG396" s="42" t="b">
        <f t="shared" si="591"/>
        <v>0</v>
      </c>
      <c r="BH396" s="42" t="str">
        <f t="shared" si="592"/>
        <v xml:space="preserve">  </v>
      </c>
      <c r="BJ396" s="42" t="b">
        <f t="shared" si="593"/>
        <v>0</v>
      </c>
      <c r="BK396" s="42" t="str">
        <f t="shared" si="594"/>
        <v xml:space="preserve">  </v>
      </c>
      <c r="BM396" s="42" t="b">
        <f t="shared" si="595"/>
        <v>0</v>
      </c>
      <c r="BN396" s="42" t="str">
        <f t="shared" si="596"/>
        <v xml:space="preserve">  </v>
      </c>
      <c r="BP396" s="42" t="b">
        <f t="shared" si="597"/>
        <v>0</v>
      </c>
      <c r="BQ396" s="42" t="str">
        <f t="shared" si="598"/>
        <v xml:space="preserve">  </v>
      </c>
      <c r="BS396" s="42" t="b">
        <f t="shared" si="599"/>
        <v>0</v>
      </c>
      <c r="BT396" s="47" t="str">
        <f t="shared" si="600"/>
        <v xml:space="preserve">  </v>
      </c>
      <c r="BV396" s="38" t="b">
        <f t="shared" si="601"/>
        <v>0</v>
      </c>
      <c r="BW396" s="38" t="str">
        <f t="shared" si="602"/>
        <v xml:space="preserve">  </v>
      </c>
      <c r="BY396" s="38" t="b">
        <f t="shared" si="603"/>
        <v>0</v>
      </c>
      <c r="BZ396" s="38" t="str">
        <f t="shared" si="604"/>
        <v xml:space="preserve">  </v>
      </c>
      <c r="CB396" s="38" t="b">
        <f t="shared" si="605"/>
        <v>0</v>
      </c>
      <c r="CC396" s="38" t="str">
        <f t="shared" si="606"/>
        <v xml:space="preserve">  </v>
      </c>
      <c r="CE396" s="38" t="b">
        <f t="shared" si="607"/>
        <v>0</v>
      </c>
      <c r="CF396" s="38" t="str">
        <f t="shared" si="608"/>
        <v xml:space="preserve">  </v>
      </c>
      <c r="CH396" s="38" t="b">
        <f t="shared" si="609"/>
        <v>0</v>
      </c>
      <c r="CI396" s="39" t="str">
        <f t="shared" si="610"/>
        <v xml:space="preserve">  </v>
      </c>
      <c r="CK396" s="67"/>
      <c r="CL396" s="67" t="b">
        <f t="shared" si="619"/>
        <v>0</v>
      </c>
      <c r="CM396" s="67" t="str">
        <f t="shared" si="611"/>
        <v xml:space="preserve">  </v>
      </c>
      <c r="CN396" s="67"/>
      <c r="CO396" s="67" t="b">
        <f t="shared" si="612"/>
        <v>0</v>
      </c>
      <c r="CP396" s="67" t="str">
        <f t="shared" si="613"/>
        <v xml:space="preserve">  </v>
      </c>
      <c r="CQ396" s="67"/>
      <c r="CR396" s="67" t="b">
        <f t="shared" si="620"/>
        <v>0</v>
      </c>
      <c r="CS396" s="67" t="str">
        <f t="shared" si="614"/>
        <v xml:space="preserve">  </v>
      </c>
      <c r="CT396" s="67"/>
      <c r="CU396" s="67" t="b">
        <f t="shared" si="621"/>
        <v>0</v>
      </c>
      <c r="CV396" s="68" t="str">
        <f t="shared" si="615"/>
        <v xml:space="preserve">  </v>
      </c>
      <c r="CW396" s="145">
        <f t="shared" si="622"/>
        <v>0</v>
      </c>
      <c r="CX396" s="146">
        <f t="shared" si="623"/>
        <v>0</v>
      </c>
    </row>
    <row r="397" spans="5:102">
      <c r="E397" t="str">
        <f t="shared" si="563"/>
        <v/>
      </c>
      <c r="F397" t="str">
        <f t="shared" si="564"/>
        <v/>
      </c>
      <c r="G397" t="str">
        <f t="shared" si="565"/>
        <v/>
      </c>
      <c r="L397" s="25" t="str">
        <f t="shared" si="616"/>
        <v>:</v>
      </c>
      <c r="O397" s="25" t="str">
        <f t="shared" si="617"/>
        <v>:</v>
      </c>
      <c r="Q397" s="73">
        <f t="shared" si="566"/>
        <v>0</v>
      </c>
      <c r="R397" s="73">
        <f t="shared" si="567"/>
        <v>1</v>
      </c>
      <c r="S397" s="73">
        <f t="shared" si="568"/>
        <v>1900</v>
      </c>
      <c r="U397" s="105">
        <f t="shared" si="569"/>
        <v>0</v>
      </c>
      <c r="W397" s="106">
        <f t="shared" si="570"/>
        <v>0</v>
      </c>
      <c r="X397" s="174">
        <f t="shared" si="571"/>
        <v>0</v>
      </c>
      <c r="Y397" s="105">
        <f t="shared" si="572"/>
        <v>0</v>
      </c>
      <c r="AA397" s="106">
        <f t="shared" si="573"/>
        <v>0</v>
      </c>
      <c r="AB397" s="174">
        <f t="shared" si="574"/>
        <v>0</v>
      </c>
      <c r="AC397" s="105">
        <f t="shared" si="575"/>
        <v>0</v>
      </c>
      <c r="AE397" s="106">
        <f t="shared" si="576"/>
        <v>0</v>
      </c>
      <c r="AF397" s="174">
        <f t="shared" si="577"/>
        <v>0</v>
      </c>
      <c r="AG397" s="105">
        <f t="shared" si="578"/>
        <v>0</v>
      </c>
      <c r="AI397" s="106">
        <f t="shared" si="579"/>
        <v>0</v>
      </c>
      <c r="AJ397" s="174">
        <f t="shared" si="580"/>
        <v>0</v>
      </c>
      <c r="AK397" s="105">
        <f t="shared" si="581"/>
        <v>0</v>
      </c>
      <c r="AM397" s="106">
        <f t="shared" si="582"/>
        <v>0</v>
      </c>
      <c r="AN397" s="174">
        <f t="shared" si="583"/>
        <v>0</v>
      </c>
      <c r="AO397" s="105">
        <f t="shared" si="584"/>
        <v>0</v>
      </c>
      <c r="AQ397" s="106">
        <f t="shared" si="585"/>
        <v>0</v>
      </c>
      <c r="AR397" s="174">
        <f t="shared" si="586"/>
        <v>0</v>
      </c>
      <c r="AS397" s="105">
        <f t="shared" si="587"/>
        <v>1</v>
      </c>
      <c r="AU397" s="105">
        <f t="shared" si="588"/>
        <v>1</v>
      </c>
      <c r="AW397" s="105">
        <f t="shared" si="589"/>
        <v>0</v>
      </c>
      <c r="AY397" s="105">
        <f t="shared" si="618"/>
        <v>0</v>
      </c>
      <c r="AZ397" s="106">
        <f t="shared" si="590"/>
        <v>0</v>
      </c>
      <c r="BG397" s="42" t="b">
        <f t="shared" si="591"/>
        <v>0</v>
      </c>
      <c r="BH397" s="42" t="str">
        <f t="shared" si="592"/>
        <v xml:space="preserve">  </v>
      </c>
      <c r="BJ397" s="42" t="b">
        <f t="shared" si="593"/>
        <v>0</v>
      </c>
      <c r="BK397" s="42" t="str">
        <f t="shared" si="594"/>
        <v xml:space="preserve">  </v>
      </c>
      <c r="BM397" s="42" t="b">
        <f t="shared" si="595"/>
        <v>0</v>
      </c>
      <c r="BN397" s="42" t="str">
        <f t="shared" si="596"/>
        <v xml:space="preserve">  </v>
      </c>
      <c r="BP397" s="42" t="b">
        <f t="shared" si="597"/>
        <v>0</v>
      </c>
      <c r="BQ397" s="42" t="str">
        <f t="shared" si="598"/>
        <v xml:space="preserve">  </v>
      </c>
      <c r="BS397" s="42" t="b">
        <f t="shared" si="599"/>
        <v>0</v>
      </c>
      <c r="BT397" s="47" t="str">
        <f t="shared" si="600"/>
        <v xml:space="preserve">  </v>
      </c>
      <c r="BV397" s="38" t="b">
        <f t="shared" si="601"/>
        <v>0</v>
      </c>
      <c r="BW397" s="38" t="str">
        <f t="shared" si="602"/>
        <v xml:space="preserve">  </v>
      </c>
      <c r="BY397" s="38" t="b">
        <f t="shared" si="603"/>
        <v>0</v>
      </c>
      <c r="BZ397" s="38" t="str">
        <f t="shared" si="604"/>
        <v xml:space="preserve">  </v>
      </c>
      <c r="CB397" s="38" t="b">
        <f t="shared" si="605"/>
        <v>0</v>
      </c>
      <c r="CC397" s="38" t="str">
        <f t="shared" si="606"/>
        <v xml:space="preserve">  </v>
      </c>
      <c r="CE397" s="38" t="b">
        <f t="shared" si="607"/>
        <v>0</v>
      </c>
      <c r="CF397" s="38" t="str">
        <f t="shared" si="608"/>
        <v xml:space="preserve">  </v>
      </c>
      <c r="CH397" s="38" t="b">
        <f t="shared" si="609"/>
        <v>0</v>
      </c>
      <c r="CI397" s="39" t="str">
        <f t="shared" si="610"/>
        <v xml:space="preserve">  </v>
      </c>
      <c r="CK397" s="67"/>
      <c r="CL397" s="67" t="b">
        <f t="shared" si="619"/>
        <v>0</v>
      </c>
      <c r="CM397" s="67" t="str">
        <f t="shared" si="611"/>
        <v xml:space="preserve">  </v>
      </c>
      <c r="CN397" s="67"/>
      <c r="CO397" s="67" t="b">
        <f t="shared" si="612"/>
        <v>0</v>
      </c>
      <c r="CP397" s="67" t="str">
        <f t="shared" si="613"/>
        <v xml:space="preserve">  </v>
      </c>
      <c r="CQ397" s="67"/>
      <c r="CR397" s="67" t="b">
        <f t="shared" si="620"/>
        <v>0</v>
      </c>
      <c r="CS397" s="67" t="str">
        <f t="shared" si="614"/>
        <v xml:space="preserve">  </v>
      </c>
      <c r="CT397" s="67"/>
      <c r="CU397" s="67" t="b">
        <f t="shared" si="621"/>
        <v>0</v>
      </c>
      <c r="CV397" s="68" t="str">
        <f t="shared" si="615"/>
        <v xml:space="preserve">  </v>
      </c>
      <c r="CW397" s="145">
        <f t="shared" si="622"/>
        <v>0</v>
      </c>
      <c r="CX397" s="146">
        <f t="shared" si="623"/>
        <v>0</v>
      </c>
    </row>
    <row r="398" spans="5:102">
      <c r="E398" t="str">
        <f t="shared" si="563"/>
        <v/>
      </c>
      <c r="F398" t="str">
        <f t="shared" si="564"/>
        <v/>
      </c>
      <c r="G398" t="str">
        <f t="shared" si="565"/>
        <v/>
      </c>
      <c r="L398" s="25" t="str">
        <f t="shared" si="616"/>
        <v>:</v>
      </c>
      <c r="O398" s="25" t="str">
        <f t="shared" si="617"/>
        <v>:</v>
      </c>
      <c r="Q398" s="73">
        <f t="shared" si="566"/>
        <v>0</v>
      </c>
      <c r="R398" s="73">
        <f t="shared" si="567"/>
        <v>1</v>
      </c>
      <c r="S398" s="73">
        <f t="shared" si="568"/>
        <v>1900</v>
      </c>
      <c r="U398" s="105">
        <f t="shared" si="569"/>
        <v>0</v>
      </c>
      <c r="W398" s="106">
        <f t="shared" si="570"/>
        <v>0</v>
      </c>
      <c r="X398" s="174">
        <f t="shared" si="571"/>
        <v>0</v>
      </c>
      <c r="Y398" s="105">
        <f t="shared" si="572"/>
        <v>0</v>
      </c>
      <c r="AA398" s="106">
        <f t="shared" si="573"/>
        <v>0</v>
      </c>
      <c r="AB398" s="174">
        <f t="shared" si="574"/>
        <v>0</v>
      </c>
      <c r="AC398" s="105">
        <f t="shared" si="575"/>
        <v>0</v>
      </c>
      <c r="AE398" s="106">
        <f t="shared" si="576"/>
        <v>0</v>
      </c>
      <c r="AF398" s="174">
        <f t="shared" si="577"/>
        <v>0</v>
      </c>
      <c r="AG398" s="105">
        <f t="shared" si="578"/>
        <v>0</v>
      </c>
      <c r="AI398" s="106">
        <f t="shared" si="579"/>
        <v>0</v>
      </c>
      <c r="AJ398" s="174">
        <f t="shared" si="580"/>
        <v>0</v>
      </c>
      <c r="AK398" s="105">
        <f t="shared" si="581"/>
        <v>0</v>
      </c>
      <c r="AM398" s="106">
        <f t="shared" si="582"/>
        <v>0</v>
      </c>
      <c r="AN398" s="174">
        <f t="shared" si="583"/>
        <v>0</v>
      </c>
      <c r="AO398" s="105">
        <f t="shared" si="584"/>
        <v>0</v>
      </c>
      <c r="AQ398" s="106">
        <f t="shared" si="585"/>
        <v>0</v>
      </c>
      <c r="AR398" s="174">
        <f t="shared" si="586"/>
        <v>0</v>
      </c>
      <c r="AS398" s="105">
        <f t="shared" si="587"/>
        <v>1</v>
      </c>
      <c r="AU398" s="105">
        <f t="shared" si="588"/>
        <v>1</v>
      </c>
      <c r="AW398" s="105">
        <f t="shared" si="589"/>
        <v>0</v>
      </c>
      <c r="AY398" s="105">
        <f t="shared" si="618"/>
        <v>0</v>
      </c>
      <c r="AZ398" s="106">
        <f t="shared" si="590"/>
        <v>0</v>
      </c>
      <c r="BG398" s="42" t="b">
        <f t="shared" si="591"/>
        <v>0</v>
      </c>
      <c r="BH398" s="42" t="str">
        <f t="shared" si="592"/>
        <v xml:space="preserve">  </v>
      </c>
      <c r="BJ398" s="42" t="b">
        <f t="shared" si="593"/>
        <v>0</v>
      </c>
      <c r="BK398" s="42" t="str">
        <f t="shared" si="594"/>
        <v xml:space="preserve">  </v>
      </c>
      <c r="BM398" s="42" t="b">
        <f t="shared" si="595"/>
        <v>0</v>
      </c>
      <c r="BN398" s="42" t="str">
        <f t="shared" si="596"/>
        <v xml:space="preserve">  </v>
      </c>
      <c r="BP398" s="42" t="b">
        <f t="shared" si="597"/>
        <v>0</v>
      </c>
      <c r="BQ398" s="42" t="str">
        <f t="shared" si="598"/>
        <v xml:space="preserve">  </v>
      </c>
      <c r="BS398" s="42" t="b">
        <f t="shared" si="599"/>
        <v>0</v>
      </c>
      <c r="BT398" s="47" t="str">
        <f t="shared" si="600"/>
        <v xml:space="preserve">  </v>
      </c>
      <c r="BV398" s="38" t="b">
        <f t="shared" si="601"/>
        <v>0</v>
      </c>
      <c r="BW398" s="38" t="str">
        <f t="shared" si="602"/>
        <v xml:space="preserve">  </v>
      </c>
      <c r="BY398" s="38" t="b">
        <f t="shared" si="603"/>
        <v>0</v>
      </c>
      <c r="BZ398" s="38" t="str">
        <f t="shared" si="604"/>
        <v xml:space="preserve">  </v>
      </c>
      <c r="CB398" s="38" t="b">
        <f t="shared" si="605"/>
        <v>0</v>
      </c>
      <c r="CC398" s="38" t="str">
        <f t="shared" si="606"/>
        <v xml:space="preserve">  </v>
      </c>
      <c r="CE398" s="38" t="b">
        <f t="shared" si="607"/>
        <v>0</v>
      </c>
      <c r="CF398" s="38" t="str">
        <f t="shared" si="608"/>
        <v xml:space="preserve">  </v>
      </c>
      <c r="CH398" s="38" t="b">
        <f t="shared" si="609"/>
        <v>0</v>
      </c>
      <c r="CI398" s="39" t="str">
        <f t="shared" si="610"/>
        <v xml:space="preserve">  </v>
      </c>
      <c r="CK398" s="67"/>
      <c r="CL398" s="67" t="b">
        <f t="shared" si="619"/>
        <v>0</v>
      </c>
      <c r="CM398" s="67" t="str">
        <f t="shared" si="611"/>
        <v xml:space="preserve">  </v>
      </c>
      <c r="CN398" s="67"/>
      <c r="CO398" s="67" t="b">
        <f t="shared" si="612"/>
        <v>0</v>
      </c>
      <c r="CP398" s="67" t="str">
        <f t="shared" si="613"/>
        <v xml:space="preserve">  </v>
      </c>
      <c r="CQ398" s="67"/>
      <c r="CR398" s="67" t="b">
        <f t="shared" si="620"/>
        <v>0</v>
      </c>
      <c r="CS398" s="67" t="str">
        <f t="shared" si="614"/>
        <v xml:space="preserve">  </v>
      </c>
      <c r="CT398" s="67"/>
      <c r="CU398" s="67" t="b">
        <f t="shared" si="621"/>
        <v>0</v>
      </c>
      <c r="CV398" s="68" t="str">
        <f t="shared" si="615"/>
        <v xml:space="preserve">  </v>
      </c>
      <c r="CW398" s="145">
        <f t="shared" si="622"/>
        <v>0</v>
      </c>
      <c r="CX398" s="146">
        <f t="shared" si="623"/>
        <v>0</v>
      </c>
    </row>
    <row r="399" spans="5:102">
      <c r="E399" t="str">
        <f t="shared" si="563"/>
        <v/>
      </c>
      <c r="F399" t="str">
        <f t="shared" si="564"/>
        <v/>
      </c>
      <c r="G399" t="str">
        <f t="shared" si="565"/>
        <v/>
      </c>
      <c r="L399" s="25" t="str">
        <f t="shared" si="616"/>
        <v>:</v>
      </c>
      <c r="O399" s="25" t="str">
        <f t="shared" si="617"/>
        <v>:</v>
      </c>
      <c r="Q399" s="73">
        <f t="shared" si="566"/>
        <v>0</v>
      </c>
      <c r="R399" s="73">
        <f t="shared" si="567"/>
        <v>1</v>
      </c>
      <c r="S399" s="73">
        <f t="shared" si="568"/>
        <v>1900</v>
      </c>
      <c r="U399" s="105">
        <f t="shared" si="569"/>
        <v>0</v>
      </c>
      <c r="W399" s="106">
        <f t="shared" si="570"/>
        <v>0</v>
      </c>
      <c r="X399" s="174">
        <f t="shared" si="571"/>
        <v>0</v>
      </c>
      <c r="Y399" s="105">
        <f t="shared" si="572"/>
        <v>0</v>
      </c>
      <c r="AA399" s="106">
        <f t="shared" si="573"/>
        <v>0</v>
      </c>
      <c r="AB399" s="174">
        <f t="shared" si="574"/>
        <v>0</v>
      </c>
      <c r="AC399" s="105">
        <f t="shared" si="575"/>
        <v>0</v>
      </c>
      <c r="AE399" s="106">
        <f t="shared" si="576"/>
        <v>0</v>
      </c>
      <c r="AF399" s="174">
        <f t="shared" si="577"/>
        <v>0</v>
      </c>
      <c r="AG399" s="105">
        <f t="shared" si="578"/>
        <v>0</v>
      </c>
      <c r="AI399" s="106">
        <f t="shared" si="579"/>
        <v>0</v>
      </c>
      <c r="AJ399" s="174">
        <f t="shared" si="580"/>
        <v>0</v>
      </c>
      <c r="AK399" s="105">
        <f t="shared" si="581"/>
        <v>0</v>
      </c>
      <c r="AM399" s="106">
        <f t="shared" si="582"/>
        <v>0</v>
      </c>
      <c r="AN399" s="174">
        <f t="shared" si="583"/>
        <v>0</v>
      </c>
      <c r="AO399" s="105">
        <f t="shared" si="584"/>
        <v>0</v>
      </c>
      <c r="AQ399" s="106">
        <f t="shared" si="585"/>
        <v>0</v>
      </c>
      <c r="AR399" s="174">
        <f t="shared" si="586"/>
        <v>0</v>
      </c>
      <c r="AS399" s="105">
        <f t="shared" si="587"/>
        <v>1</v>
      </c>
      <c r="AU399" s="105">
        <f t="shared" si="588"/>
        <v>1</v>
      </c>
      <c r="AW399" s="105">
        <f t="shared" si="589"/>
        <v>0</v>
      </c>
      <c r="AY399" s="105">
        <f t="shared" si="618"/>
        <v>0</v>
      </c>
      <c r="AZ399" s="106">
        <f t="shared" si="590"/>
        <v>0</v>
      </c>
      <c r="BG399" s="42" t="b">
        <f t="shared" si="591"/>
        <v>0</v>
      </c>
      <c r="BH399" s="42" t="str">
        <f t="shared" si="592"/>
        <v xml:space="preserve">  </v>
      </c>
      <c r="BJ399" s="42" t="b">
        <f t="shared" si="593"/>
        <v>0</v>
      </c>
      <c r="BK399" s="42" t="str">
        <f t="shared" si="594"/>
        <v xml:space="preserve">  </v>
      </c>
      <c r="BM399" s="42" t="b">
        <f t="shared" si="595"/>
        <v>0</v>
      </c>
      <c r="BN399" s="42" t="str">
        <f t="shared" si="596"/>
        <v xml:space="preserve">  </v>
      </c>
      <c r="BP399" s="42" t="b">
        <f t="shared" si="597"/>
        <v>0</v>
      </c>
      <c r="BQ399" s="42" t="str">
        <f t="shared" si="598"/>
        <v xml:space="preserve">  </v>
      </c>
      <c r="BS399" s="42" t="b">
        <f t="shared" si="599"/>
        <v>0</v>
      </c>
      <c r="BT399" s="47" t="str">
        <f t="shared" si="600"/>
        <v xml:space="preserve">  </v>
      </c>
      <c r="BV399" s="38" t="b">
        <f t="shared" si="601"/>
        <v>0</v>
      </c>
      <c r="BW399" s="38" t="str">
        <f t="shared" si="602"/>
        <v xml:space="preserve">  </v>
      </c>
      <c r="BY399" s="38" t="b">
        <f t="shared" si="603"/>
        <v>0</v>
      </c>
      <c r="BZ399" s="38" t="str">
        <f t="shared" si="604"/>
        <v xml:space="preserve">  </v>
      </c>
      <c r="CB399" s="38" t="b">
        <f t="shared" si="605"/>
        <v>0</v>
      </c>
      <c r="CC399" s="38" t="str">
        <f t="shared" si="606"/>
        <v xml:space="preserve">  </v>
      </c>
      <c r="CE399" s="38" t="b">
        <f t="shared" si="607"/>
        <v>0</v>
      </c>
      <c r="CF399" s="38" t="str">
        <f t="shared" si="608"/>
        <v xml:space="preserve">  </v>
      </c>
      <c r="CH399" s="38" t="b">
        <f t="shared" si="609"/>
        <v>0</v>
      </c>
      <c r="CI399" s="39" t="str">
        <f t="shared" si="610"/>
        <v xml:space="preserve">  </v>
      </c>
      <c r="CK399" s="67"/>
      <c r="CL399" s="67" t="b">
        <f t="shared" si="619"/>
        <v>0</v>
      </c>
      <c r="CM399" s="67" t="str">
        <f t="shared" si="611"/>
        <v xml:space="preserve">  </v>
      </c>
      <c r="CN399" s="67"/>
      <c r="CO399" s="67" t="b">
        <f t="shared" si="612"/>
        <v>0</v>
      </c>
      <c r="CP399" s="67" t="str">
        <f t="shared" si="613"/>
        <v xml:space="preserve">  </v>
      </c>
      <c r="CQ399" s="67"/>
      <c r="CR399" s="67" t="b">
        <f t="shared" si="620"/>
        <v>0</v>
      </c>
      <c r="CS399" s="67" t="str">
        <f t="shared" si="614"/>
        <v xml:space="preserve">  </v>
      </c>
      <c r="CT399" s="67"/>
      <c r="CU399" s="67" t="b">
        <f t="shared" si="621"/>
        <v>0</v>
      </c>
      <c r="CV399" s="68" t="str">
        <f t="shared" si="615"/>
        <v xml:space="preserve">  </v>
      </c>
      <c r="CW399" s="145">
        <f t="shared" si="622"/>
        <v>0</v>
      </c>
      <c r="CX399" s="146">
        <f t="shared" si="623"/>
        <v>0</v>
      </c>
    </row>
    <row r="400" spans="5:102">
      <c r="E400" t="str">
        <f t="shared" si="563"/>
        <v/>
      </c>
      <c r="F400" t="str">
        <f t="shared" si="564"/>
        <v/>
      </c>
      <c r="G400" t="str">
        <f t="shared" si="565"/>
        <v/>
      </c>
      <c r="L400" s="25" t="str">
        <f t="shared" si="616"/>
        <v>:</v>
      </c>
      <c r="O400" s="25" t="str">
        <f t="shared" si="617"/>
        <v>:</v>
      </c>
      <c r="Q400" s="73">
        <f t="shared" si="566"/>
        <v>0</v>
      </c>
      <c r="R400" s="73">
        <f t="shared" si="567"/>
        <v>1</v>
      </c>
      <c r="S400" s="73">
        <f t="shared" si="568"/>
        <v>1900</v>
      </c>
      <c r="U400" s="105">
        <f t="shared" si="569"/>
        <v>0</v>
      </c>
      <c r="W400" s="106">
        <f t="shared" si="570"/>
        <v>0</v>
      </c>
      <c r="X400" s="174">
        <f t="shared" si="571"/>
        <v>0</v>
      </c>
      <c r="Y400" s="105">
        <f t="shared" si="572"/>
        <v>0</v>
      </c>
      <c r="AA400" s="106">
        <f t="shared" si="573"/>
        <v>0</v>
      </c>
      <c r="AB400" s="174">
        <f t="shared" si="574"/>
        <v>0</v>
      </c>
      <c r="AC400" s="105">
        <f t="shared" si="575"/>
        <v>0</v>
      </c>
      <c r="AE400" s="106">
        <f t="shared" si="576"/>
        <v>0</v>
      </c>
      <c r="AF400" s="174">
        <f t="shared" si="577"/>
        <v>0</v>
      </c>
      <c r="AG400" s="105">
        <f t="shared" si="578"/>
        <v>0</v>
      </c>
      <c r="AI400" s="106">
        <f t="shared" si="579"/>
        <v>0</v>
      </c>
      <c r="AJ400" s="174">
        <f t="shared" si="580"/>
        <v>0</v>
      </c>
      <c r="AK400" s="105">
        <f t="shared" si="581"/>
        <v>0</v>
      </c>
      <c r="AM400" s="106">
        <f t="shared" si="582"/>
        <v>0</v>
      </c>
      <c r="AN400" s="174">
        <f t="shared" si="583"/>
        <v>0</v>
      </c>
      <c r="AO400" s="105">
        <f t="shared" si="584"/>
        <v>0</v>
      </c>
      <c r="AQ400" s="106">
        <f t="shared" si="585"/>
        <v>0</v>
      </c>
      <c r="AR400" s="174">
        <f t="shared" si="586"/>
        <v>0</v>
      </c>
      <c r="AS400" s="105">
        <f t="shared" si="587"/>
        <v>1</v>
      </c>
      <c r="AU400" s="105">
        <f t="shared" si="588"/>
        <v>1</v>
      </c>
      <c r="AW400" s="105">
        <f t="shared" si="589"/>
        <v>0</v>
      </c>
      <c r="AY400" s="105">
        <f t="shared" si="618"/>
        <v>0</v>
      </c>
      <c r="AZ400" s="106">
        <f t="shared" si="590"/>
        <v>0</v>
      </c>
      <c r="BG400" s="42" t="b">
        <f t="shared" si="591"/>
        <v>0</v>
      </c>
      <c r="BH400" s="42" t="str">
        <f t="shared" si="592"/>
        <v xml:space="preserve">  </v>
      </c>
      <c r="BJ400" s="42" t="b">
        <f t="shared" si="593"/>
        <v>0</v>
      </c>
      <c r="BK400" s="42" t="str">
        <f t="shared" si="594"/>
        <v xml:space="preserve">  </v>
      </c>
      <c r="BM400" s="42" t="b">
        <f t="shared" si="595"/>
        <v>0</v>
      </c>
      <c r="BN400" s="42" t="str">
        <f t="shared" si="596"/>
        <v xml:space="preserve">  </v>
      </c>
      <c r="BP400" s="42" t="b">
        <f t="shared" si="597"/>
        <v>0</v>
      </c>
      <c r="BQ400" s="42" t="str">
        <f t="shared" si="598"/>
        <v xml:space="preserve">  </v>
      </c>
      <c r="BS400" s="42" t="b">
        <f t="shared" si="599"/>
        <v>0</v>
      </c>
      <c r="BT400" s="47" t="str">
        <f t="shared" si="600"/>
        <v xml:space="preserve">  </v>
      </c>
      <c r="BV400" s="38" t="b">
        <f t="shared" si="601"/>
        <v>0</v>
      </c>
      <c r="BW400" s="38" t="str">
        <f t="shared" si="602"/>
        <v xml:space="preserve">  </v>
      </c>
      <c r="BY400" s="38" t="b">
        <f t="shared" si="603"/>
        <v>0</v>
      </c>
      <c r="BZ400" s="38" t="str">
        <f t="shared" si="604"/>
        <v xml:space="preserve">  </v>
      </c>
      <c r="CB400" s="38" t="b">
        <f t="shared" si="605"/>
        <v>0</v>
      </c>
      <c r="CC400" s="38" t="str">
        <f t="shared" si="606"/>
        <v xml:space="preserve">  </v>
      </c>
      <c r="CE400" s="38" t="b">
        <f t="shared" si="607"/>
        <v>0</v>
      </c>
      <c r="CF400" s="38" t="str">
        <f t="shared" si="608"/>
        <v xml:space="preserve">  </v>
      </c>
      <c r="CH400" s="38" t="b">
        <f t="shared" si="609"/>
        <v>0</v>
      </c>
      <c r="CI400" s="39" t="str">
        <f t="shared" si="610"/>
        <v xml:space="preserve">  </v>
      </c>
      <c r="CK400" s="67"/>
      <c r="CL400" s="67" t="b">
        <f t="shared" si="619"/>
        <v>0</v>
      </c>
      <c r="CM400" s="67" t="str">
        <f t="shared" si="611"/>
        <v xml:space="preserve">  </v>
      </c>
      <c r="CN400" s="67"/>
      <c r="CO400" s="67" t="b">
        <f t="shared" si="612"/>
        <v>0</v>
      </c>
      <c r="CP400" s="67" t="str">
        <f t="shared" si="613"/>
        <v xml:space="preserve">  </v>
      </c>
      <c r="CQ400" s="67"/>
      <c r="CR400" s="67" t="b">
        <f t="shared" si="620"/>
        <v>0</v>
      </c>
      <c r="CS400" s="67" t="str">
        <f t="shared" si="614"/>
        <v xml:space="preserve">  </v>
      </c>
      <c r="CT400" s="67"/>
      <c r="CU400" s="67" t="b">
        <f t="shared" si="621"/>
        <v>0</v>
      </c>
      <c r="CV400" s="68" t="str">
        <f t="shared" si="615"/>
        <v xml:space="preserve">  </v>
      </c>
      <c r="CW400" s="145">
        <f t="shared" si="622"/>
        <v>0</v>
      </c>
      <c r="CX400" s="146">
        <f t="shared" si="623"/>
        <v>0</v>
      </c>
    </row>
    <row r="401" spans="5:102">
      <c r="E401" t="str">
        <f t="shared" si="563"/>
        <v/>
      </c>
      <c r="F401" t="str">
        <f t="shared" si="564"/>
        <v/>
      </c>
      <c r="G401" t="str">
        <f t="shared" si="565"/>
        <v/>
      </c>
      <c r="L401" s="25" t="str">
        <f t="shared" si="616"/>
        <v>:</v>
      </c>
      <c r="O401" s="25" t="str">
        <f t="shared" si="617"/>
        <v>:</v>
      </c>
      <c r="Q401" s="73">
        <f t="shared" si="566"/>
        <v>0</v>
      </c>
      <c r="R401" s="73">
        <f t="shared" si="567"/>
        <v>1</v>
      </c>
      <c r="S401" s="73">
        <f t="shared" si="568"/>
        <v>1900</v>
      </c>
      <c r="U401" s="105">
        <f t="shared" si="569"/>
        <v>0</v>
      </c>
      <c r="W401" s="106">
        <f t="shared" si="570"/>
        <v>0</v>
      </c>
      <c r="X401" s="174">
        <f t="shared" si="571"/>
        <v>0</v>
      </c>
      <c r="Y401" s="105">
        <f t="shared" si="572"/>
        <v>0</v>
      </c>
      <c r="AA401" s="106">
        <f t="shared" si="573"/>
        <v>0</v>
      </c>
      <c r="AB401" s="174">
        <f t="shared" si="574"/>
        <v>0</v>
      </c>
      <c r="AC401" s="105">
        <f t="shared" si="575"/>
        <v>0</v>
      </c>
      <c r="AE401" s="106">
        <f t="shared" si="576"/>
        <v>0</v>
      </c>
      <c r="AF401" s="174">
        <f t="shared" si="577"/>
        <v>0</v>
      </c>
      <c r="AG401" s="105">
        <f t="shared" si="578"/>
        <v>0</v>
      </c>
      <c r="AI401" s="106">
        <f t="shared" si="579"/>
        <v>0</v>
      </c>
      <c r="AJ401" s="174">
        <f t="shared" si="580"/>
        <v>0</v>
      </c>
      <c r="AK401" s="105">
        <f t="shared" si="581"/>
        <v>0</v>
      </c>
      <c r="AM401" s="106">
        <f t="shared" si="582"/>
        <v>0</v>
      </c>
      <c r="AN401" s="174">
        <f t="shared" si="583"/>
        <v>0</v>
      </c>
      <c r="AO401" s="105">
        <f t="shared" si="584"/>
        <v>0</v>
      </c>
      <c r="AQ401" s="106">
        <f t="shared" si="585"/>
        <v>0</v>
      </c>
      <c r="AR401" s="174">
        <f t="shared" si="586"/>
        <v>0</v>
      </c>
      <c r="AS401" s="105">
        <f t="shared" si="587"/>
        <v>1</v>
      </c>
      <c r="AU401" s="105">
        <f t="shared" si="588"/>
        <v>1</v>
      </c>
      <c r="AW401" s="105">
        <f t="shared" si="589"/>
        <v>0</v>
      </c>
      <c r="AY401" s="105">
        <f t="shared" si="618"/>
        <v>0</v>
      </c>
      <c r="AZ401" s="106">
        <f t="shared" si="590"/>
        <v>0</v>
      </c>
      <c r="BG401" s="42" t="b">
        <f t="shared" si="591"/>
        <v>0</v>
      </c>
      <c r="BH401" s="42" t="str">
        <f t="shared" si="592"/>
        <v xml:space="preserve">  </v>
      </c>
      <c r="BJ401" s="42" t="b">
        <f t="shared" si="593"/>
        <v>0</v>
      </c>
      <c r="BK401" s="42" t="str">
        <f t="shared" si="594"/>
        <v xml:space="preserve">  </v>
      </c>
      <c r="BM401" s="42" t="b">
        <f t="shared" si="595"/>
        <v>0</v>
      </c>
      <c r="BN401" s="42" t="str">
        <f t="shared" si="596"/>
        <v xml:space="preserve">  </v>
      </c>
      <c r="BP401" s="42" t="b">
        <f t="shared" si="597"/>
        <v>0</v>
      </c>
      <c r="BQ401" s="42" t="str">
        <f t="shared" si="598"/>
        <v xml:space="preserve">  </v>
      </c>
      <c r="BS401" s="42" t="b">
        <f t="shared" si="599"/>
        <v>0</v>
      </c>
      <c r="BT401" s="47" t="str">
        <f t="shared" si="600"/>
        <v xml:space="preserve">  </v>
      </c>
      <c r="BV401" s="38" t="b">
        <f t="shared" si="601"/>
        <v>0</v>
      </c>
      <c r="BW401" s="38" t="str">
        <f t="shared" si="602"/>
        <v xml:space="preserve">  </v>
      </c>
      <c r="BY401" s="38" t="b">
        <f t="shared" si="603"/>
        <v>0</v>
      </c>
      <c r="BZ401" s="38" t="str">
        <f t="shared" si="604"/>
        <v xml:space="preserve">  </v>
      </c>
      <c r="CB401" s="38" t="b">
        <f t="shared" si="605"/>
        <v>0</v>
      </c>
      <c r="CC401" s="38" t="str">
        <f t="shared" si="606"/>
        <v xml:space="preserve">  </v>
      </c>
      <c r="CE401" s="38" t="b">
        <f t="shared" si="607"/>
        <v>0</v>
      </c>
      <c r="CF401" s="38" t="str">
        <f t="shared" si="608"/>
        <v xml:space="preserve">  </v>
      </c>
      <c r="CH401" s="38" t="b">
        <f t="shared" si="609"/>
        <v>0</v>
      </c>
      <c r="CI401" s="39" t="str">
        <f t="shared" si="610"/>
        <v xml:space="preserve">  </v>
      </c>
      <c r="CK401" s="67"/>
      <c r="CL401" s="67" t="b">
        <f t="shared" si="619"/>
        <v>0</v>
      </c>
      <c r="CM401" s="67" t="str">
        <f t="shared" si="611"/>
        <v xml:space="preserve">  </v>
      </c>
      <c r="CN401" s="67"/>
      <c r="CO401" s="67" t="b">
        <f t="shared" si="612"/>
        <v>0</v>
      </c>
      <c r="CP401" s="67" t="str">
        <f t="shared" si="613"/>
        <v xml:space="preserve">  </v>
      </c>
      <c r="CQ401" s="67"/>
      <c r="CR401" s="67" t="b">
        <f t="shared" si="620"/>
        <v>0</v>
      </c>
      <c r="CS401" s="67" t="str">
        <f t="shared" si="614"/>
        <v xml:space="preserve">  </v>
      </c>
      <c r="CT401" s="67"/>
      <c r="CU401" s="67" t="b">
        <f t="shared" si="621"/>
        <v>0</v>
      </c>
      <c r="CV401" s="68" t="str">
        <f t="shared" si="615"/>
        <v xml:space="preserve">  </v>
      </c>
      <c r="CW401" s="145">
        <f t="shared" si="622"/>
        <v>0</v>
      </c>
      <c r="CX401" s="146">
        <f t="shared" si="623"/>
        <v>0</v>
      </c>
    </row>
    <row r="402" spans="5:102">
      <c r="E402" t="str">
        <f t="shared" si="563"/>
        <v/>
      </c>
      <c r="F402" t="str">
        <f t="shared" si="564"/>
        <v/>
      </c>
      <c r="G402" t="str">
        <f t="shared" si="565"/>
        <v/>
      </c>
      <c r="L402" s="25" t="str">
        <f t="shared" si="616"/>
        <v>:</v>
      </c>
      <c r="O402" s="25" t="str">
        <f t="shared" si="617"/>
        <v>:</v>
      </c>
      <c r="Q402" s="73">
        <f t="shared" si="566"/>
        <v>0</v>
      </c>
      <c r="R402" s="73">
        <f t="shared" si="567"/>
        <v>1</v>
      </c>
      <c r="S402" s="73">
        <f t="shared" si="568"/>
        <v>1900</v>
      </c>
      <c r="U402" s="105">
        <f t="shared" si="569"/>
        <v>0</v>
      </c>
      <c r="W402" s="106">
        <f t="shared" si="570"/>
        <v>0</v>
      </c>
      <c r="X402" s="174">
        <f t="shared" si="571"/>
        <v>0</v>
      </c>
      <c r="Y402" s="105">
        <f t="shared" si="572"/>
        <v>0</v>
      </c>
      <c r="AA402" s="106">
        <f t="shared" si="573"/>
        <v>0</v>
      </c>
      <c r="AB402" s="174">
        <f t="shared" si="574"/>
        <v>0</v>
      </c>
      <c r="AC402" s="105">
        <f t="shared" si="575"/>
        <v>0</v>
      </c>
      <c r="AE402" s="106">
        <f t="shared" si="576"/>
        <v>0</v>
      </c>
      <c r="AF402" s="174">
        <f t="shared" si="577"/>
        <v>0</v>
      </c>
      <c r="AG402" s="105">
        <f t="shared" si="578"/>
        <v>0</v>
      </c>
      <c r="AI402" s="106">
        <f t="shared" si="579"/>
        <v>0</v>
      </c>
      <c r="AJ402" s="174">
        <f t="shared" si="580"/>
        <v>0</v>
      </c>
      <c r="AK402" s="105">
        <f t="shared" si="581"/>
        <v>0</v>
      </c>
      <c r="AM402" s="106">
        <f t="shared" si="582"/>
        <v>0</v>
      </c>
      <c r="AN402" s="174">
        <f t="shared" si="583"/>
        <v>0</v>
      </c>
      <c r="AO402" s="105">
        <f t="shared" si="584"/>
        <v>0</v>
      </c>
      <c r="AQ402" s="106">
        <f t="shared" si="585"/>
        <v>0</v>
      </c>
      <c r="AR402" s="174">
        <f t="shared" si="586"/>
        <v>0</v>
      </c>
      <c r="AS402" s="105">
        <f t="shared" si="587"/>
        <v>1</v>
      </c>
      <c r="AU402" s="105">
        <f t="shared" si="588"/>
        <v>1</v>
      </c>
      <c r="AW402" s="105">
        <f t="shared" si="589"/>
        <v>0</v>
      </c>
      <c r="AY402" s="105">
        <f t="shared" si="618"/>
        <v>0</v>
      </c>
      <c r="AZ402" s="106">
        <f t="shared" si="590"/>
        <v>0</v>
      </c>
      <c r="BG402" s="42" t="b">
        <f t="shared" si="591"/>
        <v>0</v>
      </c>
      <c r="BH402" s="42" t="str">
        <f t="shared" si="592"/>
        <v xml:space="preserve">  </v>
      </c>
      <c r="BJ402" s="42" t="b">
        <f t="shared" si="593"/>
        <v>0</v>
      </c>
      <c r="BK402" s="42" t="str">
        <f t="shared" si="594"/>
        <v xml:space="preserve">  </v>
      </c>
      <c r="BM402" s="42" t="b">
        <f t="shared" si="595"/>
        <v>0</v>
      </c>
      <c r="BN402" s="42" t="str">
        <f t="shared" si="596"/>
        <v xml:space="preserve">  </v>
      </c>
      <c r="BP402" s="42" t="b">
        <f t="shared" si="597"/>
        <v>0</v>
      </c>
      <c r="BQ402" s="42" t="str">
        <f t="shared" si="598"/>
        <v xml:space="preserve">  </v>
      </c>
      <c r="BS402" s="42" t="b">
        <f t="shared" si="599"/>
        <v>0</v>
      </c>
      <c r="BT402" s="47" t="str">
        <f t="shared" si="600"/>
        <v xml:space="preserve">  </v>
      </c>
      <c r="BV402" s="38" t="b">
        <f t="shared" si="601"/>
        <v>0</v>
      </c>
      <c r="BW402" s="38" t="str">
        <f t="shared" si="602"/>
        <v xml:space="preserve">  </v>
      </c>
      <c r="BY402" s="38" t="b">
        <f t="shared" si="603"/>
        <v>0</v>
      </c>
      <c r="BZ402" s="38" t="str">
        <f t="shared" si="604"/>
        <v xml:space="preserve">  </v>
      </c>
      <c r="CB402" s="38" t="b">
        <f t="shared" si="605"/>
        <v>0</v>
      </c>
      <c r="CC402" s="38" t="str">
        <f t="shared" si="606"/>
        <v xml:space="preserve">  </v>
      </c>
      <c r="CE402" s="38" t="b">
        <f t="shared" si="607"/>
        <v>0</v>
      </c>
      <c r="CF402" s="38" t="str">
        <f t="shared" si="608"/>
        <v xml:space="preserve">  </v>
      </c>
      <c r="CH402" s="38" t="b">
        <f t="shared" si="609"/>
        <v>0</v>
      </c>
      <c r="CI402" s="39" t="str">
        <f t="shared" si="610"/>
        <v xml:space="preserve">  </v>
      </c>
      <c r="CK402" s="67"/>
      <c r="CL402" s="67" t="b">
        <f t="shared" si="619"/>
        <v>0</v>
      </c>
      <c r="CM402" s="67" t="str">
        <f t="shared" si="611"/>
        <v xml:space="preserve">  </v>
      </c>
      <c r="CN402" s="67"/>
      <c r="CO402" s="67" t="b">
        <f t="shared" si="612"/>
        <v>0</v>
      </c>
      <c r="CP402" s="67" t="str">
        <f t="shared" si="613"/>
        <v xml:space="preserve">  </v>
      </c>
      <c r="CQ402" s="67"/>
      <c r="CR402" s="67" t="b">
        <f t="shared" si="620"/>
        <v>0</v>
      </c>
      <c r="CS402" s="67" t="str">
        <f t="shared" si="614"/>
        <v xml:space="preserve">  </v>
      </c>
      <c r="CT402" s="67"/>
      <c r="CU402" s="67" t="b">
        <f t="shared" si="621"/>
        <v>0</v>
      </c>
      <c r="CV402" s="68" t="str">
        <f t="shared" si="615"/>
        <v xml:space="preserve">  </v>
      </c>
      <c r="CW402" s="145">
        <f t="shared" si="622"/>
        <v>0</v>
      </c>
      <c r="CX402" s="146">
        <f t="shared" si="623"/>
        <v>0</v>
      </c>
    </row>
    <row r="403" spans="5:102">
      <c r="E403" t="str">
        <f t="shared" si="563"/>
        <v/>
      </c>
      <c r="F403" t="str">
        <f t="shared" si="564"/>
        <v/>
      </c>
      <c r="G403" t="str">
        <f t="shared" si="565"/>
        <v/>
      </c>
      <c r="L403" s="25" t="str">
        <f t="shared" si="616"/>
        <v>:</v>
      </c>
      <c r="O403" s="25" t="str">
        <f t="shared" si="617"/>
        <v>:</v>
      </c>
      <c r="Q403" s="73">
        <f t="shared" si="566"/>
        <v>0</v>
      </c>
      <c r="R403" s="73">
        <f t="shared" si="567"/>
        <v>1</v>
      </c>
      <c r="S403" s="73">
        <f t="shared" si="568"/>
        <v>1900</v>
      </c>
      <c r="U403" s="105">
        <f t="shared" si="569"/>
        <v>0</v>
      </c>
      <c r="W403" s="106">
        <f t="shared" si="570"/>
        <v>0</v>
      </c>
      <c r="X403" s="174">
        <f t="shared" si="571"/>
        <v>0</v>
      </c>
      <c r="Y403" s="105">
        <f t="shared" si="572"/>
        <v>0</v>
      </c>
      <c r="AA403" s="106">
        <f t="shared" si="573"/>
        <v>0</v>
      </c>
      <c r="AB403" s="174">
        <f t="shared" si="574"/>
        <v>0</v>
      </c>
      <c r="AC403" s="105">
        <f t="shared" si="575"/>
        <v>0</v>
      </c>
      <c r="AE403" s="106">
        <f t="shared" si="576"/>
        <v>0</v>
      </c>
      <c r="AF403" s="174">
        <f t="shared" si="577"/>
        <v>0</v>
      </c>
      <c r="AG403" s="105">
        <f t="shared" si="578"/>
        <v>0</v>
      </c>
      <c r="AI403" s="106">
        <f t="shared" si="579"/>
        <v>0</v>
      </c>
      <c r="AJ403" s="174">
        <f t="shared" si="580"/>
        <v>0</v>
      </c>
      <c r="AK403" s="105">
        <f t="shared" si="581"/>
        <v>0</v>
      </c>
      <c r="AM403" s="106">
        <f t="shared" si="582"/>
        <v>0</v>
      </c>
      <c r="AN403" s="174">
        <f t="shared" si="583"/>
        <v>0</v>
      </c>
      <c r="AO403" s="105">
        <f t="shared" si="584"/>
        <v>0</v>
      </c>
      <c r="AQ403" s="106">
        <f t="shared" si="585"/>
        <v>0</v>
      </c>
      <c r="AR403" s="174">
        <f t="shared" si="586"/>
        <v>0</v>
      </c>
      <c r="AS403" s="105">
        <f t="shared" si="587"/>
        <v>1</v>
      </c>
      <c r="AU403" s="105">
        <f t="shared" si="588"/>
        <v>1</v>
      </c>
      <c r="AW403" s="105">
        <f t="shared" si="589"/>
        <v>0</v>
      </c>
      <c r="AY403" s="105">
        <f t="shared" si="618"/>
        <v>0</v>
      </c>
      <c r="AZ403" s="106">
        <f t="shared" si="590"/>
        <v>0</v>
      </c>
      <c r="BG403" s="42" t="b">
        <f t="shared" si="591"/>
        <v>0</v>
      </c>
      <c r="BH403" s="42" t="str">
        <f t="shared" si="592"/>
        <v xml:space="preserve">  </v>
      </c>
      <c r="BJ403" s="42" t="b">
        <f t="shared" si="593"/>
        <v>0</v>
      </c>
      <c r="BK403" s="42" t="str">
        <f t="shared" si="594"/>
        <v xml:space="preserve">  </v>
      </c>
      <c r="BM403" s="42" t="b">
        <f t="shared" si="595"/>
        <v>0</v>
      </c>
      <c r="BN403" s="42" t="str">
        <f t="shared" si="596"/>
        <v xml:space="preserve">  </v>
      </c>
      <c r="BP403" s="42" t="b">
        <f t="shared" si="597"/>
        <v>0</v>
      </c>
      <c r="BQ403" s="42" t="str">
        <f t="shared" si="598"/>
        <v xml:space="preserve">  </v>
      </c>
      <c r="BS403" s="42" t="b">
        <f t="shared" si="599"/>
        <v>0</v>
      </c>
      <c r="BT403" s="47" t="str">
        <f t="shared" si="600"/>
        <v xml:space="preserve">  </v>
      </c>
      <c r="BV403" s="38" t="b">
        <f t="shared" si="601"/>
        <v>0</v>
      </c>
      <c r="BW403" s="38" t="str">
        <f t="shared" si="602"/>
        <v xml:space="preserve">  </v>
      </c>
      <c r="BY403" s="38" t="b">
        <f t="shared" si="603"/>
        <v>0</v>
      </c>
      <c r="BZ403" s="38" t="str">
        <f t="shared" si="604"/>
        <v xml:space="preserve">  </v>
      </c>
      <c r="CB403" s="38" t="b">
        <f t="shared" si="605"/>
        <v>0</v>
      </c>
      <c r="CC403" s="38" t="str">
        <f t="shared" si="606"/>
        <v xml:space="preserve">  </v>
      </c>
      <c r="CE403" s="38" t="b">
        <f t="shared" si="607"/>
        <v>0</v>
      </c>
      <c r="CF403" s="38" t="str">
        <f t="shared" si="608"/>
        <v xml:space="preserve">  </v>
      </c>
      <c r="CH403" s="38" t="b">
        <f t="shared" si="609"/>
        <v>0</v>
      </c>
      <c r="CI403" s="39" t="str">
        <f t="shared" si="610"/>
        <v xml:space="preserve">  </v>
      </c>
      <c r="CK403" s="67"/>
      <c r="CL403" s="67" t="b">
        <f t="shared" si="619"/>
        <v>0</v>
      </c>
      <c r="CM403" s="67" t="str">
        <f t="shared" si="611"/>
        <v xml:space="preserve">  </v>
      </c>
      <c r="CN403" s="67"/>
      <c r="CO403" s="67" t="b">
        <f t="shared" si="612"/>
        <v>0</v>
      </c>
      <c r="CP403" s="67" t="str">
        <f t="shared" si="613"/>
        <v xml:space="preserve">  </v>
      </c>
      <c r="CQ403" s="67"/>
      <c r="CR403" s="67" t="b">
        <f t="shared" si="620"/>
        <v>0</v>
      </c>
      <c r="CS403" s="67" t="str">
        <f t="shared" si="614"/>
        <v xml:space="preserve">  </v>
      </c>
      <c r="CT403" s="67"/>
      <c r="CU403" s="67" t="b">
        <f t="shared" si="621"/>
        <v>0</v>
      </c>
      <c r="CV403" s="68" t="str">
        <f t="shared" si="615"/>
        <v xml:space="preserve">  </v>
      </c>
      <c r="CW403" s="145">
        <f t="shared" si="622"/>
        <v>0</v>
      </c>
      <c r="CX403" s="146">
        <f t="shared" si="623"/>
        <v>0</v>
      </c>
    </row>
    <row r="404" spans="5:102">
      <c r="E404" t="str">
        <f t="shared" si="563"/>
        <v/>
      </c>
      <c r="F404" t="str">
        <f t="shared" si="564"/>
        <v/>
      </c>
      <c r="G404" t="str">
        <f t="shared" si="565"/>
        <v/>
      </c>
      <c r="L404" s="25" t="str">
        <f t="shared" si="616"/>
        <v>:</v>
      </c>
      <c r="O404" s="25" t="str">
        <f t="shared" si="617"/>
        <v>:</v>
      </c>
      <c r="Q404" s="73">
        <f t="shared" si="566"/>
        <v>0</v>
      </c>
      <c r="R404" s="73">
        <f t="shared" si="567"/>
        <v>1</v>
      </c>
      <c r="S404" s="73">
        <f t="shared" si="568"/>
        <v>1900</v>
      </c>
      <c r="U404" s="105">
        <f t="shared" si="569"/>
        <v>0</v>
      </c>
      <c r="W404" s="106">
        <f t="shared" si="570"/>
        <v>0</v>
      </c>
      <c r="X404" s="174">
        <f t="shared" si="571"/>
        <v>0</v>
      </c>
      <c r="Y404" s="105">
        <f t="shared" si="572"/>
        <v>0</v>
      </c>
      <c r="AA404" s="106">
        <f t="shared" si="573"/>
        <v>0</v>
      </c>
      <c r="AB404" s="174">
        <f t="shared" si="574"/>
        <v>0</v>
      </c>
      <c r="AC404" s="105">
        <f t="shared" si="575"/>
        <v>0</v>
      </c>
      <c r="AE404" s="106">
        <f t="shared" si="576"/>
        <v>0</v>
      </c>
      <c r="AF404" s="174">
        <f t="shared" si="577"/>
        <v>0</v>
      </c>
      <c r="AG404" s="105">
        <f t="shared" si="578"/>
        <v>0</v>
      </c>
      <c r="AI404" s="106">
        <f t="shared" si="579"/>
        <v>0</v>
      </c>
      <c r="AJ404" s="174">
        <f t="shared" si="580"/>
        <v>0</v>
      </c>
      <c r="AK404" s="105">
        <f t="shared" si="581"/>
        <v>0</v>
      </c>
      <c r="AM404" s="106">
        <f t="shared" si="582"/>
        <v>0</v>
      </c>
      <c r="AN404" s="174">
        <f t="shared" si="583"/>
        <v>0</v>
      </c>
      <c r="AO404" s="105">
        <f t="shared" si="584"/>
        <v>0</v>
      </c>
      <c r="AQ404" s="106">
        <f t="shared" si="585"/>
        <v>0</v>
      </c>
      <c r="AR404" s="174">
        <f t="shared" si="586"/>
        <v>0</v>
      </c>
      <c r="AS404" s="105">
        <f t="shared" si="587"/>
        <v>1</v>
      </c>
      <c r="AU404" s="105">
        <f t="shared" si="588"/>
        <v>1</v>
      </c>
      <c r="AW404" s="105">
        <f t="shared" si="589"/>
        <v>0</v>
      </c>
      <c r="AY404" s="105">
        <f t="shared" si="618"/>
        <v>0</v>
      </c>
      <c r="AZ404" s="106">
        <f t="shared" si="590"/>
        <v>0</v>
      </c>
      <c r="BG404" s="42" t="b">
        <f t="shared" si="591"/>
        <v>0</v>
      </c>
      <c r="BH404" s="42" t="str">
        <f t="shared" si="592"/>
        <v xml:space="preserve">  </v>
      </c>
      <c r="BJ404" s="42" t="b">
        <f t="shared" si="593"/>
        <v>0</v>
      </c>
      <c r="BK404" s="42" t="str">
        <f t="shared" si="594"/>
        <v xml:space="preserve">  </v>
      </c>
      <c r="BM404" s="42" t="b">
        <f t="shared" si="595"/>
        <v>0</v>
      </c>
      <c r="BN404" s="42" t="str">
        <f t="shared" si="596"/>
        <v xml:space="preserve">  </v>
      </c>
      <c r="BP404" s="42" t="b">
        <f t="shared" si="597"/>
        <v>0</v>
      </c>
      <c r="BQ404" s="42" t="str">
        <f t="shared" si="598"/>
        <v xml:space="preserve">  </v>
      </c>
      <c r="BS404" s="42" t="b">
        <f t="shared" si="599"/>
        <v>0</v>
      </c>
      <c r="BT404" s="47" t="str">
        <f t="shared" si="600"/>
        <v xml:space="preserve">  </v>
      </c>
      <c r="BV404" s="38" t="b">
        <f t="shared" si="601"/>
        <v>0</v>
      </c>
      <c r="BW404" s="38" t="str">
        <f t="shared" si="602"/>
        <v xml:space="preserve">  </v>
      </c>
      <c r="BY404" s="38" t="b">
        <f t="shared" si="603"/>
        <v>0</v>
      </c>
      <c r="BZ404" s="38" t="str">
        <f t="shared" si="604"/>
        <v xml:space="preserve">  </v>
      </c>
      <c r="CB404" s="38" t="b">
        <f t="shared" si="605"/>
        <v>0</v>
      </c>
      <c r="CC404" s="38" t="str">
        <f t="shared" si="606"/>
        <v xml:space="preserve">  </v>
      </c>
      <c r="CE404" s="38" t="b">
        <f t="shared" si="607"/>
        <v>0</v>
      </c>
      <c r="CF404" s="38" t="str">
        <f t="shared" si="608"/>
        <v xml:space="preserve">  </v>
      </c>
      <c r="CH404" s="38" t="b">
        <f t="shared" si="609"/>
        <v>0</v>
      </c>
      <c r="CI404" s="39" t="str">
        <f t="shared" si="610"/>
        <v xml:space="preserve">  </v>
      </c>
      <c r="CK404" s="67"/>
      <c r="CL404" s="67" t="b">
        <f t="shared" si="619"/>
        <v>0</v>
      </c>
      <c r="CM404" s="67" t="str">
        <f t="shared" si="611"/>
        <v xml:space="preserve">  </v>
      </c>
      <c r="CN404" s="67"/>
      <c r="CO404" s="67" t="b">
        <f t="shared" si="612"/>
        <v>0</v>
      </c>
      <c r="CP404" s="67" t="str">
        <f t="shared" si="613"/>
        <v xml:space="preserve">  </v>
      </c>
      <c r="CQ404" s="67"/>
      <c r="CR404" s="67" t="b">
        <f t="shared" si="620"/>
        <v>0</v>
      </c>
      <c r="CS404" s="67" t="str">
        <f t="shared" si="614"/>
        <v xml:space="preserve">  </v>
      </c>
      <c r="CT404" s="67"/>
      <c r="CU404" s="67" t="b">
        <f t="shared" si="621"/>
        <v>0</v>
      </c>
      <c r="CV404" s="68" t="str">
        <f t="shared" si="615"/>
        <v xml:space="preserve">  </v>
      </c>
      <c r="CW404" s="145">
        <f t="shared" si="622"/>
        <v>0</v>
      </c>
      <c r="CX404" s="146">
        <f t="shared" si="623"/>
        <v>0</v>
      </c>
    </row>
    <row r="405" spans="5:102">
      <c r="E405" t="str">
        <f t="shared" si="563"/>
        <v/>
      </c>
      <c r="F405" t="str">
        <f t="shared" si="564"/>
        <v/>
      </c>
      <c r="G405" t="str">
        <f t="shared" si="565"/>
        <v/>
      </c>
      <c r="L405" s="25" t="str">
        <f t="shared" si="616"/>
        <v>:</v>
      </c>
      <c r="O405" s="25" t="str">
        <f t="shared" si="617"/>
        <v>:</v>
      </c>
      <c r="Q405" s="73">
        <f t="shared" si="566"/>
        <v>0</v>
      </c>
      <c r="R405" s="73">
        <f t="shared" si="567"/>
        <v>1</v>
      </c>
      <c r="S405" s="73">
        <f t="shared" si="568"/>
        <v>1900</v>
      </c>
      <c r="U405" s="105">
        <f t="shared" si="569"/>
        <v>0</v>
      </c>
      <c r="W405" s="106">
        <f t="shared" si="570"/>
        <v>0</v>
      </c>
      <c r="X405" s="174">
        <f t="shared" si="571"/>
        <v>0</v>
      </c>
      <c r="Y405" s="105">
        <f t="shared" si="572"/>
        <v>0</v>
      </c>
      <c r="AA405" s="106">
        <f t="shared" si="573"/>
        <v>0</v>
      </c>
      <c r="AB405" s="174">
        <f t="shared" si="574"/>
        <v>0</v>
      </c>
      <c r="AC405" s="105">
        <f t="shared" si="575"/>
        <v>0</v>
      </c>
      <c r="AE405" s="106">
        <f t="shared" si="576"/>
        <v>0</v>
      </c>
      <c r="AF405" s="174">
        <f t="shared" si="577"/>
        <v>0</v>
      </c>
      <c r="AG405" s="105">
        <f t="shared" si="578"/>
        <v>0</v>
      </c>
      <c r="AI405" s="106">
        <f t="shared" si="579"/>
        <v>0</v>
      </c>
      <c r="AJ405" s="174">
        <f t="shared" si="580"/>
        <v>0</v>
      </c>
      <c r="AK405" s="105">
        <f t="shared" si="581"/>
        <v>0</v>
      </c>
      <c r="AM405" s="106">
        <f t="shared" si="582"/>
        <v>0</v>
      </c>
      <c r="AN405" s="174">
        <f t="shared" si="583"/>
        <v>0</v>
      </c>
      <c r="AO405" s="105">
        <f t="shared" si="584"/>
        <v>0</v>
      </c>
      <c r="AQ405" s="106">
        <f t="shared" si="585"/>
        <v>0</v>
      </c>
      <c r="AR405" s="174">
        <f t="shared" si="586"/>
        <v>0</v>
      </c>
      <c r="AS405" s="105">
        <f t="shared" si="587"/>
        <v>1</v>
      </c>
      <c r="AU405" s="105">
        <f t="shared" si="588"/>
        <v>1</v>
      </c>
      <c r="AW405" s="105">
        <f t="shared" si="589"/>
        <v>0</v>
      </c>
      <c r="AY405" s="105">
        <f t="shared" si="618"/>
        <v>0</v>
      </c>
      <c r="AZ405" s="106">
        <f t="shared" si="590"/>
        <v>0</v>
      </c>
      <c r="BG405" s="42" t="b">
        <f t="shared" si="591"/>
        <v>0</v>
      </c>
      <c r="BH405" s="42" t="str">
        <f t="shared" si="592"/>
        <v xml:space="preserve">  </v>
      </c>
      <c r="BJ405" s="42" t="b">
        <f t="shared" si="593"/>
        <v>0</v>
      </c>
      <c r="BK405" s="42" t="str">
        <f t="shared" si="594"/>
        <v xml:space="preserve">  </v>
      </c>
      <c r="BM405" s="42" t="b">
        <f t="shared" si="595"/>
        <v>0</v>
      </c>
      <c r="BN405" s="42" t="str">
        <f t="shared" si="596"/>
        <v xml:space="preserve">  </v>
      </c>
      <c r="BP405" s="42" t="b">
        <f t="shared" si="597"/>
        <v>0</v>
      </c>
      <c r="BQ405" s="42" t="str">
        <f t="shared" si="598"/>
        <v xml:space="preserve">  </v>
      </c>
      <c r="BS405" s="42" t="b">
        <f t="shared" si="599"/>
        <v>0</v>
      </c>
      <c r="BT405" s="47" t="str">
        <f t="shared" si="600"/>
        <v xml:space="preserve">  </v>
      </c>
      <c r="BV405" s="38" t="b">
        <f t="shared" si="601"/>
        <v>0</v>
      </c>
      <c r="BW405" s="38" t="str">
        <f t="shared" si="602"/>
        <v xml:space="preserve">  </v>
      </c>
      <c r="BY405" s="38" t="b">
        <f t="shared" si="603"/>
        <v>0</v>
      </c>
      <c r="BZ405" s="38" t="str">
        <f t="shared" si="604"/>
        <v xml:space="preserve">  </v>
      </c>
      <c r="CB405" s="38" t="b">
        <f t="shared" si="605"/>
        <v>0</v>
      </c>
      <c r="CC405" s="38" t="str">
        <f t="shared" si="606"/>
        <v xml:space="preserve">  </v>
      </c>
      <c r="CE405" s="38" t="b">
        <f t="shared" si="607"/>
        <v>0</v>
      </c>
      <c r="CF405" s="38" t="str">
        <f t="shared" si="608"/>
        <v xml:space="preserve">  </v>
      </c>
      <c r="CH405" s="38" t="b">
        <f t="shared" si="609"/>
        <v>0</v>
      </c>
      <c r="CI405" s="39" t="str">
        <f t="shared" si="610"/>
        <v xml:space="preserve">  </v>
      </c>
      <c r="CK405" s="67"/>
      <c r="CL405" s="67" t="b">
        <f t="shared" si="619"/>
        <v>0</v>
      </c>
      <c r="CM405" s="67" t="str">
        <f t="shared" si="611"/>
        <v xml:space="preserve">  </v>
      </c>
      <c r="CN405" s="67"/>
      <c r="CO405" s="67" t="b">
        <f t="shared" si="612"/>
        <v>0</v>
      </c>
      <c r="CP405" s="67" t="str">
        <f t="shared" si="613"/>
        <v xml:space="preserve">  </v>
      </c>
      <c r="CQ405" s="67"/>
      <c r="CR405" s="67" t="b">
        <f t="shared" si="620"/>
        <v>0</v>
      </c>
      <c r="CS405" s="67" t="str">
        <f t="shared" si="614"/>
        <v xml:space="preserve">  </v>
      </c>
      <c r="CT405" s="67"/>
      <c r="CU405" s="67" t="b">
        <f t="shared" si="621"/>
        <v>0</v>
      </c>
      <c r="CV405" s="68" t="str">
        <f t="shared" si="615"/>
        <v xml:space="preserve">  </v>
      </c>
      <c r="CW405" s="145">
        <f t="shared" si="622"/>
        <v>0</v>
      </c>
      <c r="CX405" s="146">
        <f t="shared" si="623"/>
        <v>0</v>
      </c>
    </row>
    <row r="406" spans="5:102">
      <c r="E406" t="str">
        <f t="shared" si="563"/>
        <v/>
      </c>
      <c r="F406" t="str">
        <f t="shared" si="564"/>
        <v/>
      </c>
      <c r="G406" t="str">
        <f t="shared" si="565"/>
        <v/>
      </c>
      <c r="L406" s="25" t="str">
        <f t="shared" si="616"/>
        <v>:</v>
      </c>
      <c r="O406" s="25" t="str">
        <f t="shared" si="617"/>
        <v>:</v>
      </c>
      <c r="Q406" s="73">
        <f t="shared" si="566"/>
        <v>0</v>
      </c>
      <c r="R406" s="73">
        <f t="shared" si="567"/>
        <v>1</v>
      </c>
      <c r="S406" s="73">
        <f t="shared" si="568"/>
        <v>1900</v>
      </c>
      <c r="U406" s="105">
        <f t="shared" si="569"/>
        <v>0</v>
      </c>
      <c r="W406" s="106">
        <f t="shared" si="570"/>
        <v>0</v>
      </c>
      <c r="X406" s="174">
        <f t="shared" si="571"/>
        <v>0</v>
      </c>
      <c r="Y406" s="105">
        <f t="shared" si="572"/>
        <v>0</v>
      </c>
      <c r="AA406" s="106">
        <f t="shared" si="573"/>
        <v>0</v>
      </c>
      <c r="AB406" s="174">
        <f t="shared" si="574"/>
        <v>0</v>
      </c>
      <c r="AC406" s="105">
        <f t="shared" si="575"/>
        <v>0</v>
      </c>
      <c r="AE406" s="106">
        <f t="shared" si="576"/>
        <v>0</v>
      </c>
      <c r="AF406" s="174">
        <f t="shared" si="577"/>
        <v>0</v>
      </c>
      <c r="AG406" s="105">
        <f t="shared" si="578"/>
        <v>0</v>
      </c>
      <c r="AI406" s="106">
        <f t="shared" si="579"/>
        <v>0</v>
      </c>
      <c r="AJ406" s="174">
        <f t="shared" si="580"/>
        <v>0</v>
      </c>
      <c r="AK406" s="105">
        <f t="shared" si="581"/>
        <v>0</v>
      </c>
      <c r="AM406" s="106">
        <f t="shared" si="582"/>
        <v>0</v>
      </c>
      <c r="AN406" s="174">
        <f t="shared" si="583"/>
        <v>0</v>
      </c>
      <c r="AO406" s="105">
        <f t="shared" si="584"/>
        <v>0</v>
      </c>
      <c r="AQ406" s="106">
        <f t="shared" si="585"/>
        <v>0</v>
      </c>
      <c r="AR406" s="174">
        <f t="shared" si="586"/>
        <v>0</v>
      </c>
      <c r="AS406" s="105">
        <f t="shared" si="587"/>
        <v>1</v>
      </c>
      <c r="AU406" s="105">
        <f t="shared" si="588"/>
        <v>1</v>
      </c>
      <c r="AW406" s="105">
        <f t="shared" si="589"/>
        <v>0</v>
      </c>
      <c r="AY406" s="105">
        <f t="shared" si="618"/>
        <v>0</v>
      </c>
      <c r="AZ406" s="106">
        <f t="shared" si="590"/>
        <v>0</v>
      </c>
      <c r="BG406" s="42" t="b">
        <f t="shared" si="591"/>
        <v>0</v>
      </c>
      <c r="BH406" s="42" t="str">
        <f t="shared" si="592"/>
        <v xml:space="preserve">  </v>
      </c>
      <c r="BJ406" s="42" t="b">
        <f t="shared" si="593"/>
        <v>0</v>
      </c>
      <c r="BK406" s="42" t="str">
        <f t="shared" si="594"/>
        <v xml:space="preserve">  </v>
      </c>
      <c r="BM406" s="42" t="b">
        <f t="shared" si="595"/>
        <v>0</v>
      </c>
      <c r="BN406" s="42" t="str">
        <f t="shared" si="596"/>
        <v xml:space="preserve">  </v>
      </c>
      <c r="BP406" s="42" t="b">
        <f t="shared" si="597"/>
        <v>0</v>
      </c>
      <c r="BQ406" s="42" t="str">
        <f t="shared" si="598"/>
        <v xml:space="preserve">  </v>
      </c>
      <c r="BS406" s="42" t="b">
        <f t="shared" si="599"/>
        <v>0</v>
      </c>
      <c r="BT406" s="47" t="str">
        <f t="shared" si="600"/>
        <v xml:space="preserve">  </v>
      </c>
      <c r="BV406" s="38" t="b">
        <f t="shared" si="601"/>
        <v>0</v>
      </c>
      <c r="BW406" s="38" t="str">
        <f t="shared" si="602"/>
        <v xml:space="preserve">  </v>
      </c>
      <c r="BY406" s="38" t="b">
        <f t="shared" si="603"/>
        <v>0</v>
      </c>
      <c r="BZ406" s="38" t="str">
        <f t="shared" si="604"/>
        <v xml:space="preserve">  </v>
      </c>
      <c r="CB406" s="38" t="b">
        <f t="shared" si="605"/>
        <v>0</v>
      </c>
      <c r="CC406" s="38" t="str">
        <f t="shared" si="606"/>
        <v xml:space="preserve">  </v>
      </c>
      <c r="CE406" s="38" t="b">
        <f t="shared" si="607"/>
        <v>0</v>
      </c>
      <c r="CF406" s="38" t="str">
        <f t="shared" si="608"/>
        <v xml:space="preserve">  </v>
      </c>
      <c r="CH406" s="38" t="b">
        <f t="shared" si="609"/>
        <v>0</v>
      </c>
      <c r="CI406" s="39" t="str">
        <f t="shared" si="610"/>
        <v xml:space="preserve">  </v>
      </c>
      <c r="CK406" s="67"/>
      <c r="CL406" s="67" t="b">
        <f t="shared" si="619"/>
        <v>0</v>
      </c>
      <c r="CM406" s="67" t="str">
        <f t="shared" si="611"/>
        <v xml:space="preserve">  </v>
      </c>
      <c r="CN406" s="67"/>
      <c r="CO406" s="67" t="b">
        <f t="shared" si="612"/>
        <v>0</v>
      </c>
      <c r="CP406" s="67" t="str">
        <f t="shared" si="613"/>
        <v xml:space="preserve">  </v>
      </c>
      <c r="CQ406" s="67"/>
      <c r="CR406" s="67" t="b">
        <f t="shared" si="620"/>
        <v>0</v>
      </c>
      <c r="CS406" s="67" t="str">
        <f t="shared" si="614"/>
        <v xml:space="preserve">  </v>
      </c>
      <c r="CT406" s="67"/>
      <c r="CU406" s="67" t="b">
        <f t="shared" si="621"/>
        <v>0</v>
      </c>
      <c r="CV406" s="68" t="str">
        <f t="shared" si="615"/>
        <v xml:space="preserve">  </v>
      </c>
      <c r="CW406" s="145">
        <f t="shared" si="622"/>
        <v>0</v>
      </c>
      <c r="CX406" s="146">
        <f t="shared" si="623"/>
        <v>0</v>
      </c>
    </row>
    <row r="407" spans="5:102">
      <c r="E407" t="str">
        <f t="shared" si="563"/>
        <v/>
      </c>
      <c r="F407" t="str">
        <f t="shared" si="564"/>
        <v/>
      </c>
      <c r="G407" t="str">
        <f t="shared" si="565"/>
        <v/>
      </c>
      <c r="L407" s="25" t="str">
        <f t="shared" si="616"/>
        <v>:</v>
      </c>
      <c r="O407" s="25" t="str">
        <f t="shared" si="617"/>
        <v>:</v>
      </c>
      <c r="Q407" s="73">
        <f t="shared" si="566"/>
        <v>0</v>
      </c>
      <c r="R407" s="73">
        <f t="shared" si="567"/>
        <v>1</v>
      </c>
      <c r="S407" s="73">
        <f t="shared" si="568"/>
        <v>1900</v>
      </c>
      <c r="U407" s="105">
        <f t="shared" si="569"/>
        <v>0</v>
      </c>
      <c r="W407" s="106">
        <f t="shared" si="570"/>
        <v>0</v>
      </c>
      <c r="X407" s="174">
        <f t="shared" si="571"/>
        <v>0</v>
      </c>
      <c r="Y407" s="105">
        <f t="shared" si="572"/>
        <v>0</v>
      </c>
      <c r="AA407" s="106">
        <f t="shared" si="573"/>
        <v>0</v>
      </c>
      <c r="AB407" s="174">
        <f t="shared" si="574"/>
        <v>0</v>
      </c>
      <c r="AC407" s="105">
        <f t="shared" si="575"/>
        <v>0</v>
      </c>
      <c r="AE407" s="106">
        <f t="shared" si="576"/>
        <v>0</v>
      </c>
      <c r="AF407" s="174">
        <f t="shared" si="577"/>
        <v>0</v>
      </c>
      <c r="AG407" s="105">
        <f t="shared" si="578"/>
        <v>0</v>
      </c>
      <c r="AI407" s="106">
        <f t="shared" si="579"/>
        <v>0</v>
      </c>
      <c r="AJ407" s="174">
        <f t="shared" si="580"/>
        <v>0</v>
      </c>
      <c r="AK407" s="105">
        <f t="shared" si="581"/>
        <v>0</v>
      </c>
      <c r="AM407" s="106">
        <f t="shared" si="582"/>
        <v>0</v>
      </c>
      <c r="AN407" s="174">
        <f t="shared" si="583"/>
        <v>0</v>
      </c>
      <c r="AO407" s="105">
        <f t="shared" si="584"/>
        <v>0</v>
      </c>
      <c r="AQ407" s="106">
        <f t="shared" si="585"/>
        <v>0</v>
      </c>
      <c r="AR407" s="174">
        <f t="shared" si="586"/>
        <v>0</v>
      </c>
      <c r="AS407" s="105">
        <f t="shared" si="587"/>
        <v>1</v>
      </c>
      <c r="AU407" s="105">
        <f t="shared" si="588"/>
        <v>1</v>
      </c>
      <c r="AW407" s="105">
        <f t="shared" si="589"/>
        <v>0</v>
      </c>
      <c r="AY407" s="105">
        <f t="shared" si="618"/>
        <v>0</v>
      </c>
      <c r="AZ407" s="106">
        <f t="shared" si="590"/>
        <v>0</v>
      </c>
      <c r="BG407" s="42" t="b">
        <f t="shared" si="591"/>
        <v>0</v>
      </c>
      <c r="BH407" s="42" t="str">
        <f t="shared" si="592"/>
        <v xml:space="preserve">  </v>
      </c>
      <c r="BJ407" s="42" t="b">
        <f t="shared" si="593"/>
        <v>0</v>
      </c>
      <c r="BK407" s="42" t="str">
        <f t="shared" si="594"/>
        <v xml:space="preserve">  </v>
      </c>
      <c r="BM407" s="42" t="b">
        <f t="shared" si="595"/>
        <v>0</v>
      </c>
      <c r="BN407" s="42" t="str">
        <f t="shared" si="596"/>
        <v xml:space="preserve">  </v>
      </c>
      <c r="BP407" s="42" t="b">
        <f t="shared" si="597"/>
        <v>0</v>
      </c>
      <c r="BQ407" s="42" t="str">
        <f t="shared" si="598"/>
        <v xml:space="preserve">  </v>
      </c>
      <c r="BS407" s="42" t="b">
        <f t="shared" si="599"/>
        <v>0</v>
      </c>
      <c r="BT407" s="47" t="str">
        <f t="shared" si="600"/>
        <v xml:space="preserve">  </v>
      </c>
      <c r="BV407" s="38" t="b">
        <f t="shared" si="601"/>
        <v>0</v>
      </c>
      <c r="BW407" s="38" t="str">
        <f t="shared" si="602"/>
        <v xml:space="preserve">  </v>
      </c>
      <c r="BY407" s="38" t="b">
        <f t="shared" si="603"/>
        <v>0</v>
      </c>
      <c r="BZ407" s="38" t="str">
        <f t="shared" si="604"/>
        <v xml:space="preserve">  </v>
      </c>
      <c r="CB407" s="38" t="b">
        <f t="shared" si="605"/>
        <v>0</v>
      </c>
      <c r="CC407" s="38" t="str">
        <f t="shared" si="606"/>
        <v xml:space="preserve">  </v>
      </c>
      <c r="CE407" s="38" t="b">
        <f t="shared" si="607"/>
        <v>0</v>
      </c>
      <c r="CF407" s="38" t="str">
        <f t="shared" si="608"/>
        <v xml:space="preserve">  </v>
      </c>
      <c r="CH407" s="38" t="b">
        <f t="shared" si="609"/>
        <v>0</v>
      </c>
      <c r="CI407" s="39" t="str">
        <f t="shared" si="610"/>
        <v xml:space="preserve">  </v>
      </c>
      <c r="CK407" s="67"/>
      <c r="CL407" s="67" t="b">
        <f t="shared" si="619"/>
        <v>0</v>
      </c>
      <c r="CM407" s="67" t="str">
        <f t="shared" si="611"/>
        <v xml:space="preserve">  </v>
      </c>
      <c r="CN407" s="67"/>
      <c r="CO407" s="67" t="b">
        <f t="shared" si="612"/>
        <v>0</v>
      </c>
      <c r="CP407" s="67" t="str">
        <f t="shared" si="613"/>
        <v xml:space="preserve">  </v>
      </c>
      <c r="CQ407" s="67"/>
      <c r="CR407" s="67" t="b">
        <f t="shared" si="620"/>
        <v>0</v>
      </c>
      <c r="CS407" s="67" t="str">
        <f t="shared" si="614"/>
        <v xml:space="preserve">  </v>
      </c>
      <c r="CT407" s="67"/>
      <c r="CU407" s="67" t="b">
        <f t="shared" si="621"/>
        <v>0</v>
      </c>
      <c r="CV407" s="68" t="str">
        <f t="shared" si="615"/>
        <v xml:space="preserve">  </v>
      </c>
      <c r="CW407" s="145">
        <f t="shared" si="622"/>
        <v>0</v>
      </c>
      <c r="CX407" s="146">
        <f t="shared" si="623"/>
        <v>0</v>
      </c>
    </row>
    <row r="408" spans="5:102">
      <c r="E408" t="str">
        <f t="shared" si="563"/>
        <v/>
      </c>
      <c r="F408" t="str">
        <f t="shared" si="564"/>
        <v/>
      </c>
      <c r="G408" t="str">
        <f t="shared" si="565"/>
        <v/>
      </c>
      <c r="L408" s="25" t="str">
        <f t="shared" si="616"/>
        <v>:</v>
      </c>
      <c r="O408" s="25" t="str">
        <f t="shared" si="617"/>
        <v>:</v>
      </c>
      <c r="Q408" s="73">
        <f t="shared" si="566"/>
        <v>0</v>
      </c>
      <c r="R408" s="73">
        <f t="shared" si="567"/>
        <v>1</v>
      </c>
      <c r="S408" s="73">
        <f t="shared" si="568"/>
        <v>1900</v>
      </c>
      <c r="U408" s="105">
        <f t="shared" si="569"/>
        <v>0</v>
      </c>
      <c r="W408" s="106">
        <f t="shared" si="570"/>
        <v>0</v>
      </c>
      <c r="X408" s="174">
        <f t="shared" si="571"/>
        <v>0</v>
      </c>
      <c r="Y408" s="105">
        <f t="shared" si="572"/>
        <v>0</v>
      </c>
      <c r="AA408" s="106">
        <f t="shared" si="573"/>
        <v>0</v>
      </c>
      <c r="AB408" s="174">
        <f t="shared" si="574"/>
        <v>0</v>
      </c>
      <c r="AC408" s="105">
        <f t="shared" si="575"/>
        <v>0</v>
      </c>
      <c r="AE408" s="106">
        <f t="shared" si="576"/>
        <v>0</v>
      </c>
      <c r="AF408" s="174">
        <f t="shared" si="577"/>
        <v>0</v>
      </c>
      <c r="AG408" s="105">
        <f t="shared" si="578"/>
        <v>0</v>
      </c>
      <c r="AI408" s="106">
        <f t="shared" si="579"/>
        <v>0</v>
      </c>
      <c r="AJ408" s="174">
        <f t="shared" si="580"/>
        <v>0</v>
      </c>
      <c r="AK408" s="105">
        <f t="shared" si="581"/>
        <v>0</v>
      </c>
      <c r="AM408" s="106">
        <f t="shared" si="582"/>
        <v>0</v>
      </c>
      <c r="AN408" s="174">
        <f t="shared" si="583"/>
        <v>0</v>
      </c>
      <c r="AO408" s="105">
        <f t="shared" si="584"/>
        <v>0</v>
      </c>
      <c r="AQ408" s="106">
        <f t="shared" si="585"/>
        <v>0</v>
      </c>
      <c r="AR408" s="174">
        <f t="shared" si="586"/>
        <v>0</v>
      </c>
      <c r="AS408" s="105">
        <f t="shared" si="587"/>
        <v>1</v>
      </c>
      <c r="AU408" s="105">
        <f t="shared" si="588"/>
        <v>1</v>
      </c>
      <c r="AW408" s="105">
        <f t="shared" si="589"/>
        <v>0</v>
      </c>
      <c r="AY408" s="105">
        <f t="shared" si="618"/>
        <v>0</v>
      </c>
      <c r="AZ408" s="106">
        <f t="shared" si="590"/>
        <v>0</v>
      </c>
      <c r="BG408" s="42" t="b">
        <f t="shared" si="591"/>
        <v>0</v>
      </c>
      <c r="BH408" s="42" t="str">
        <f t="shared" si="592"/>
        <v xml:space="preserve">  </v>
      </c>
      <c r="BJ408" s="42" t="b">
        <f t="shared" si="593"/>
        <v>0</v>
      </c>
      <c r="BK408" s="42" t="str">
        <f t="shared" si="594"/>
        <v xml:space="preserve">  </v>
      </c>
      <c r="BM408" s="42" t="b">
        <f t="shared" si="595"/>
        <v>0</v>
      </c>
      <c r="BN408" s="42" t="str">
        <f t="shared" si="596"/>
        <v xml:space="preserve">  </v>
      </c>
      <c r="BP408" s="42" t="b">
        <f t="shared" si="597"/>
        <v>0</v>
      </c>
      <c r="BQ408" s="42" t="str">
        <f t="shared" si="598"/>
        <v xml:space="preserve">  </v>
      </c>
      <c r="BS408" s="42" t="b">
        <f t="shared" si="599"/>
        <v>0</v>
      </c>
      <c r="BT408" s="47" t="str">
        <f t="shared" si="600"/>
        <v xml:space="preserve">  </v>
      </c>
      <c r="BV408" s="38" t="b">
        <f t="shared" si="601"/>
        <v>0</v>
      </c>
      <c r="BW408" s="38" t="str">
        <f t="shared" si="602"/>
        <v xml:space="preserve">  </v>
      </c>
      <c r="BY408" s="38" t="b">
        <f t="shared" si="603"/>
        <v>0</v>
      </c>
      <c r="BZ408" s="38" t="str">
        <f t="shared" si="604"/>
        <v xml:space="preserve">  </v>
      </c>
      <c r="CB408" s="38" t="b">
        <f t="shared" si="605"/>
        <v>0</v>
      </c>
      <c r="CC408" s="38" t="str">
        <f t="shared" si="606"/>
        <v xml:space="preserve">  </v>
      </c>
      <c r="CE408" s="38" t="b">
        <f t="shared" si="607"/>
        <v>0</v>
      </c>
      <c r="CF408" s="38" t="str">
        <f t="shared" si="608"/>
        <v xml:space="preserve">  </v>
      </c>
      <c r="CH408" s="38" t="b">
        <f t="shared" si="609"/>
        <v>0</v>
      </c>
      <c r="CI408" s="39" t="str">
        <f t="shared" si="610"/>
        <v xml:space="preserve">  </v>
      </c>
      <c r="CK408" s="67"/>
      <c r="CL408" s="67" t="b">
        <f t="shared" si="619"/>
        <v>0</v>
      </c>
      <c r="CM408" s="67" t="str">
        <f t="shared" si="611"/>
        <v xml:space="preserve">  </v>
      </c>
      <c r="CN408" s="67"/>
      <c r="CO408" s="67" t="b">
        <f t="shared" si="612"/>
        <v>0</v>
      </c>
      <c r="CP408" s="67" t="str">
        <f t="shared" si="613"/>
        <v xml:space="preserve">  </v>
      </c>
      <c r="CQ408" s="67"/>
      <c r="CR408" s="67" t="b">
        <f t="shared" si="620"/>
        <v>0</v>
      </c>
      <c r="CS408" s="67" t="str">
        <f t="shared" si="614"/>
        <v xml:space="preserve">  </v>
      </c>
      <c r="CT408" s="67"/>
      <c r="CU408" s="67" t="b">
        <f t="shared" si="621"/>
        <v>0</v>
      </c>
      <c r="CV408" s="68" t="str">
        <f t="shared" si="615"/>
        <v xml:space="preserve">  </v>
      </c>
      <c r="CW408" s="145">
        <f t="shared" si="622"/>
        <v>0</v>
      </c>
      <c r="CX408" s="146">
        <f t="shared" si="623"/>
        <v>0</v>
      </c>
    </row>
    <row r="409" spans="5:102">
      <c r="E409" t="str">
        <f t="shared" si="563"/>
        <v/>
      </c>
      <c r="F409" t="str">
        <f t="shared" si="564"/>
        <v/>
      </c>
      <c r="G409" t="str">
        <f t="shared" si="565"/>
        <v/>
      </c>
      <c r="L409" s="25" t="str">
        <f t="shared" si="616"/>
        <v>:</v>
      </c>
      <c r="O409" s="25" t="str">
        <f t="shared" si="617"/>
        <v>:</v>
      </c>
      <c r="Q409" s="73">
        <f t="shared" si="566"/>
        <v>0</v>
      </c>
      <c r="R409" s="73">
        <f t="shared" si="567"/>
        <v>1</v>
      </c>
      <c r="S409" s="73">
        <f t="shared" si="568"/>
        <v>1900</v>
      </c>
      <c r="U409" s="105">
        <f t="shared" si="569"/>
        <v>0</v>
      </c>
      <c r="W409" s="106">
        <f t="shared" si="570"/>
        <v>0</v>
      </c>
      <c r="X409" s="174">
        <f t="shared" si="571"/>
        <v>0</v>
      </c>
      <c r="Y409" s="105">
        <f t="shared" si="572"/>
        <v>0</v>
      </c>
      <c r="AA409" s="106">
        <f t="shared" si="573"/>
        <v>0</v>
      </c>
      <c r="AB409" s="174">
        <f t="shared" si="574"/>
        <v>0</v>
      </c>
      <c r="AC409" s="105">
        <f t="shared" si="575"/>
        <v>0</v>
      </c>
      <c r="AE409" s="106">
        <f t="shared" si="576"/>
        <v>0</v>
      </c>
      <c r="AF409" s="174">
        <f t="shared" si="577"/>
        <v>0</v>
      </c>
      <c r="AG409" s="105">
        <f t="shared" si="578"/>
        <v>0</v>
      </c>
      <c r="AI409" s="106">
        <f t="shared" si="579"/>
        <v>0</v>
      </c>
      <c r="AJ409" s="174">
        <f t="shared" si="580"/>
        <v>0</v>
      </c>
      <c r="AK409" s="105">
        <f t="shared" si="581"/>
        <v>0</v>
      </c>
      <c r="AM409" s="106">
        <f t="shared" si="582"/>
        <v>0</v>
      </c>
      <c r="AN409" s="174">
        <f t="shared" si="583"/>
        <v>0</v>
      </c>
      <c r="AO409" s="105">
        <f t="shared" si="584"/>
        <v>0</v>
      </c>
      <c r="AQ409" s="106">
        <f t="shared" si="585"/>
        <v>0</v>
      </c>
      <c r="AR409" s="174">
        <f t="shared" si="586"/>
        <v>0</v>
      </c>
      <c r="AS409" s="105">
        <f t="shared" si="587"/>
        <v>1</v>
      </c>
      <c r="AU409" s="105">
        <f t="shared" si="588"/>
        <v>1</v>
      </c>
      <c r="AW409" s="105">
        <f t="shared" si="589"/>
        <v>0</v>
      </c>
      <c r="AY409" s="105">
        <f t="shared" si="618"/>
        <v>0</v>
      </c>
      <c r="AZ409" s="106">
        <f t="shared" si="590"/>
        <v>0</v>
      </c>
      <c r="BG409" s="42" t="b">
        <f t="shared" si="591"/>
        <v>0</v>
      </c>
      <c r="BH409" s="42" t="str">
        <f t="shared" si="592"/>
        <v xml:space="preserve">  </v>
      </c>
      <c r="BJ409" s="42" t="b">
        <f t="shared" si="593"/>
        <v>0</v>
      </c>
      <c r="BK409" s="42" t="str">
        <f t="shared" si="594"/>
        <v xml:space="preserve">  </v>
      </c>
      <c r="BM409" s="42" t="b">
        <f t="shared" si="595"/>
        <v>0</v>
      </c>
      <c r="BN409" s="42" t="str">
        <f t="shared" si="596"/>
        <v xml:space="preserve">  </v>
      </c>
      <c r="BP409" s="42" t="b">
        <f t="shared" si="597"/>
        <v>0</v>
      </c>
      <c r="BQ409" s="42" t="str">
        <f t="shared" si="598"/>
        <v xml:space="preserve">  </v>
      </c>
      <c r="BS409" s="42" t="b">
        <f t="shared" si="599"/>
        <v>0</v>
      </c>
      <c r="BT409" s="47" t="str">
        <f t="shared" si="600"/>
        <v xml:space="preserve">  </v>
      </c>
      <c r="BV409" s="38" t="b">
        <f t="shared" si="601"/>
        <v>0</v>
      </c>
      <c r="BW409" s="38" t="str">
        <f t="shared" si="602"/>
        <v xml:space="preserve">  </v>
      </c>
      <c r="BY409" s="38" t="b">
        <f t="shared" si="603"/>
        <v>0</v>
      </c>
      <c r="BZ409" s="38" t="str">
        <f t="shared" si="604"/>
        <v xml:space="preserve">  </v>
      </c>
      <c r="CB409" s="38" t="b">
        <f t="shared" si="605"/>
        <v>0</v>
      </c>
      <c r="CC409" s="38" t="str">
        <f t="shared" si="606"/>
        <v xml:space="preserve">  </v>
      </c>
      <c r="CE409" s="38" t="b">
        <f t="shared" si="607"/>
        <v>0</v>
      </c>
      <c r="CF409" s="38" t="str">
        <f t="shared" si="608"/>
        <v xml:space="preserve">  </v>
      </c>
      <c r="CH409" s="38" t="b">
        <f t="shared" si="609"/>
        <v>0</v>
      </c>
      <c r="CI409" s="39" t="str">
        <f t="shared" si="610"/>
        <v xml:space="preserve">  </v>
      </c>
      <c r="CK409" s="67"/>
      <c r="CL409" s="67" t="b">
        <f t="shared" si="619"/>
        <v>0</v>
      </c>
      <c r="CM409" s="67" t="str">
        <f t="shared" si="611"/>
        <v xml:space="preserve">  </v>
      </c>
      <c r="CN409" s="67"/>
      <c r="CO409" s="67" t="b">
        <f t="shared" si="612"/>
        <v>0</v>
      </c>
      <c r="CP409" s="67" t="str">
        <f t="shared" si="613"/>
        <v xml:space="preserve">  </v>
      </c>
      <c r="CQ409" s="67"/>
      <c r="CR409" s="67" t="b">
        <f t="shared" si="620"/>
        <v>0</v>
      </c>
      <c r="CS409" s="67" t="str">
        <f t="shared" si="614"/>
        <v xml:space="preserve">  </v>
      </c>
      <c r="CT409" s="67"/>
      <c r="CU409" s="67" t="b">
        <f t="shared" si="621"/>
        <v>0</v>
      </c>
      <c r="CV409" s="68" t="str">
        <f t="shared" si="615"/>
        <v xml:space="preserve">  </v>
      </c>
      <c r="CW409" s="145">
        <f t="shared" si="622"/>
        <v>0</v>
      </c>
      <c r="CX409" s="146">
        <f t="shared" si="623"/>
        <v>0</v>
      </c>
    </row>
    <row r="410" spans="5:102">
      <c r="E410" t="str">
        <f t="shared" si="563"/>
        <v/>
      </c>
      <c r="F410" t="str">
        <f t="shared" si="564"/>
        <v/>
      </c>
      <c r="G410" t="str">
        <f t="shared" si="565"/>
        <v/>
      </c>
      <c r="L410" s="25" t="str">
        <f t="shared" si="616"/>
        <v>:</v>
      </c>
      <c r="O410" s="25" t="str">
        <f t="shared" si="617"/>
        <v>:</v>
      </c>
      <c r="Q410" s="73">
        <f t="shared" si="566"/>
        <v>0</v>
      </c>
      <c r="R410" s="73">
        <f t="shared" si="567"/>
        <v>1</v>
      </c>
      <c r="S410" s="73">
        <f t="shared" si="568"/>
        <v>1900</v>
      </c>
      <c r="U410" s="105">
        <f t="shared" si="569"/>
        <v>0</v>
      </c>
      <c r="W410" s="106">
        <f t="shared" si="570"/>
        <v>0</v>
      </c>
      <c r="X410" s="174">
        <f t="shared" si="571"/>
        <v>0</v>
      </c>
      <c r="Y410" s="105">
        <f t="shared" si="572"/>
        <v>0</v>
      </c>
      <c r="AA410" s="106">
        <f t="shared" si="573"/>
        <v>0</v>
      </c>
      <c r="AB410" s="174">
        <f t="shared" si="574"/>
        <v>0</v>
      </c>
      <c r="AC410" s="105">
        <f t="shared" si="575"/>
        <v>0</v>
      </c>
      <c r="AE410" s="106">
        <f t="shared" si="576"/>
        <v>0</v>
      </c>
      <c r="AF410" s="174">
        <f t="shared" si="577"/>
        <v>0</v>
      </c>
      <c r="AG410" s="105">
        <f t="shared" si="578"/>
        <v>0</v>
      </c>
      <c r="AI410" s="106">
        <f t="shared" si="579"/>
        <v>0</v>
      </c>
      <c r="AJ410" s="174">
        <f t="shared" si="580"/>
        <v>0</v>
      </c>
      <c r="AK410" s="105">
        <f t="shared" si="581"/>
        <v>0</v>
      </c>
      <c r="AM410" s="106">
        <f t="shared" si="582"/>
        <v>0</v>
      </c>
      <c r="AN410" s="174">
        <f t="shared" si="583"/>
        <v>0</v>
      </c>
      <c r="AO410" s="105">
        <f t="shared" si="584"/>
        <v>0</v>
      </c>
      <c r="AQ410" s="106">
        <f t="shared" si="585"/>
        <v>0</v>
      </c>
      <c r="AR410" s="174">
        <f t="shared" si="586"/>
        <v>0</v>
      </c>
      <c r="AS410" s="105">
        <f t="shared" si="587"/>
        <v>1</v>
      </c>
      <c r="AU410" s="105">
        <f t="shared" si="588"/>
        <v>1</v>
      </c>
      <c r="AW410" s="105">
        <f t="shared" si="589"/>
        <v>0</v>
      </c>
      <c r="AY410" s="105">
        <f t="shared" si="618"/>
        <v>0</v>
      </c>
      <c r="AZ410" s="106">
        <f t="shared" si="590"/>
        <v>0</v>
      </c>
      <c r="BG410" s="42" t="b">
        <f t="shared" si="591"/>
        <v>0</v>
      </c>
      <c r="BH410" s="42" t="str">
        <f t="shared" si="592"/>
        <v xml:space="preserve">  </v>
      </c>
      <c r="BJ410" s="42" t="b">
        <f t="shared" si="593"/>
        <v>0</v>
      </c>
      <c r="BK410" s="42" t="str">
        <f t="shared" si="594"/>
        <v xml:space="preserve">  </v>
      </c>
      <c r="BM410" s="42" t="b">
        <f t="shared" si="595"/>
        <v>0</v>
      </c>
      <c r="BN410" s="42" t="str">
        <f t="shared" si="596"/>
        <v xml:space="preserve">  </v>
      </c>
      <c r="BP410" s="42" t="b">
        <f t="shared" si="597"/>
        <v>0</v>
      </c>
      <c r="BQ410" s="42" t="str">
        <f t="shared" si="598"/>
        <v xml:space="preserve">  </v>
      </c>
      <c r="BS410" s="42" t="b">
        <f t="shared" si="599"/>
        <v>0</v>
      </c>
      <c r="BT410" s="47" t="str">
        <f t="shared" si="600"/>
        <v xml:space="preserve">  </v>
      </c>
      <c r="BV410" s="38" t="b">
        <f t="shared" si="601"/>
        <v>0</v>
      </c>
      <c r="BW410" s="38" t="str">
        <f t="shared" si="602"/>
        <v xml:space="preserve">  </v>
      </c>
      <c r="BY410" s="38" t="b">
        <f t="shared" si="603"/>
        <v>0</v>
      </c>
      <c r="BZ410" s="38" t="str">
        <f t="shared" si="604"/>
        <v xml:space="preserve">  </v>
      </c>
      <c r="CB410" s="38" t="b">
        <f t="shared" si="605"/>
        <v>0</v>
      </c>
      <c r="CC410" s="38" t="str">
        <f t="shared" si="606"/>
        <v xml:space="preserve">  </v>
      </c>
      <c r="CE410" s="38" t="b">
        <f t="shared" si="607"/>
        <v>0</v>
      </c>
      <c r="CF410" s="38" t="str">
        <f t="shared" si="608"/>
        <v xml:space="preserve">  </v>
      </c>
      <c r="CH410" s="38" t="b">
        <f t="shared" si="609"/>
        <v>0</v>
      </c>
      <c r="CI410" s="39" t="str">
        <f t="shared" si="610"/>
        <v xml:space="preserve">  </v>
      </c>
      <c r="CK410" s="67"/>
      <c r="CL410" s="67" t="b">
        <f t="shared" si="619"/>
        <v>0</v>
      </c>
      <c r="CM410" s="67" t="str">
        <f t="shared" si="611"/>
        <v xml:space="preserve">  </v>
      </c>
      <c r="CN410" s="67"/>
      <c r="CO410" s="67" t="b">
        <f t="shared" si="612"/>
        <v>0</v>
      </c>
      <c r="CP410" s="67" t="str">
        <f t="shared" si="613"/>
        <v xml:space="preserve">  </v>
      </c>
      <c r="CQ410" s="67"/>
      <c r="CR410" s="67" t="b">
        <f t="shared" si="620"/>
        <v>0</v>
      </c>
      <c r="CS410" s="67" t="str">
        <f t="shared" si="614"/>
        <v xml:space="preserve">  </v>
      </c>
      <c r="CT410" s="67"/>
      <c r="CU410" s="67" t="b">
        <f t="shared" si="621"/>
        <v>0</v>
      </c>
      <c r="CV410" s="68" t="str">
        <f t="shared" si="615"/>
        <v xml:space="preserve">  </v>
      </c>
      <c r="CW410" s="145">
        <f t="shared" si="622"/>
        <v>0</v>
      </c>
      <c r="CX410" s="146">
        <f t="shared" si="623"/>
        <v>0</v>
      </c>
    </row>
    <row r="411" spans="5:102">
      <c r="E411" t="str">
        <f t="shared" si="563"/>
        <v/>
      </c>
      <c r="F411" t="str">
        <f t="shared" si="564"/>
        <v/>
      </c>
      <c r="G411" t="str">
        <f t="shared" si="565"/>
        <v/>
      </c>
      <c r="L411" s="25" t="str">
        <f t="shared" si="616"/>
        <v>:</v>
      </c>
      <c r="O411" s="25" t="str">
        <f t="shared" si="617"/>
        <v>:</v>
      </c>
      <c r="Q411" s="73">
        <f t="shared" si="566"/>
        <v>0</v>
      </c>
      <c r="R411" s="73">
        <f t="shared" si="567"/>
        <v>1</v>
      </c>
      <c r="S411" s="73">
        <f t="shared" si="568"/>
        <v>1900</v>
      </c>
      <c r="U411" s="105">
        <f t="shared" si="569"/>
        <v>0</v>
      </c>
      <c r="W411" s="106">
        <f t="shared" si="570"/>
        <v>0</v>
      </c>
      <c r="X411" s="174">
        <f t="shared" si="571"/>
        <v>0</v>
      </c>
      <c r="Y411" s="105">
        <f t="shared" si="572"/>
        <v>0</v>
      </c>
      <c r="AA411" s="106">
        <f t="shared" si="573"/>
        <v>0</v>
      </c>
      <c r="AB411" s="174">
        <f t="shared" si="574"/>
        <v>0</v>
      </c>
      <c r="AC411" s="105">
        <f t="shared" si="575"/>
        <v>0</v>
      </c>
      <c r="AE411" s="106">
        <f t="shared" si="576"/>
        <v>0</v>
      </c>
      <c r="AF411" s="174">
        <f t="shared" si="577"/>
        <v>0</v>
      </c>
      <c r="AG411" s="105">
        <f t="shared" si="578"/>
        <v>0</v>
      </c>
      <c r="AI411" s="106">
        <f t="shared" si="579"/>
        <v>0</v>
      </c>
      <c r="AJ411" s="174">
        <f t="shared" si="580"/>
        <v>0</v>
      </c>
      <c r="AK411" s="105">
        <f t="shared" si="581"/>
        <v>0</v>
      </c>
      <c r="AM411" s="106">
        <f t="shared" si="582"/>
        <v>0</v>
      </c>
      <c r="AN411" s="174">
        <f t="shared" si="583"/>
        <v>0</v>
      </c>
      <c r="AO411" s="105">
        <f t="shared" si="584"/>
        <v>0</v>
      </c>
      <c r="AQ411" s="106">
        <f t="shared" si="585"/>
        <v>0</v>
      </c>
      <c r="AR411" s="174">
        <f t="shared" si="586"/>
        <v>0</v>
      </c>
      <c r="AS411" s="105">
        <f t="shared" si="587"/>
        <v>1</v>
      </c>
      <c r="AU411" s="105">
        <f t="shared" si="588"/>
        <v>1</v>
      </c>
      <c r="AW411" s="105">
        <f t="shared" si="589"/>
        <v>0</v>
      </c>
      <c r="AY411" s="105">
        <f t="shared" si="618"/>
        <v>0</v>
      </c>
      <c r="AZ411" s="106">
        <f t="shared" si="590"/>
        <v>0</v>
      </c>
      <c r="BG411" s="42" t="b">
        <f t="shared" si="591"/>
        <v>0</v>
      </c>
      <c r="BH411" s="42" t="str">
        <f t="shared" si="592"/>
        <v xml:space="preserve">  </v>
      </c>
      <c r="BJ411" s="42" t="b">
        <f t="shared" si="593"/>
        <v>0</v>
      </c>
      <c r="BK411" s="42" t="str">
        <f t="shared" si="594"/>
        <v xml:space="preserve">  </v>
      </c>
      <c r="BM411" s="42" t="b">
        <f t="shared" si="595"/>
        <v>0</v>
      </c>
      <c r="BN411" s="42" t="str">
        <f t="shared" si="596"/>
        <v xml:space="preserve">  </v>
      </c>
      <c r="BP411" s="42" t="b">
        <f t="shared" si="597"/>
        <v>0</v>
      </c>
      <c r="BQ411" s="42" t="str">
        <f t="shared" si="598"/>
        <v xml:space="preserve">  </v>
      </c>
      <c r="BS411" s="42" t="b">
        <f t="shared" si="599"/>
        <v>0</v>
      </c>
      <c r="BT411" s="47" t="str">
        <f t="shared" si="600"/>
        <v xml:space="preserve">  </v>
      </c>
      <c r="BV411" s="38" t="b">
        <f t="shared" si="601"/>
        <v>0</v>
      </c>
      <c r="BW411" s="38" t="str">
        <f t="shared" si="602"/>
        <v xml:space="preserve">  </v>
      </c>
      <c r="BY411" s="38" t="b">
        <f t="shared" si="603"/>
        <v>0</v>
      </c>
      <c r="BZ411" s="38" t="str">
        <f t="shared" si="604"/>
        <v xml:space="preserve">  </v>
      </c>
      <c r="CB411" s="38" t="b">
        <f t="shared" si="605"/>
        <v>0</v>
      </c>
      <c r="CC411" s="38" t="str">
        <f t="shared" si="606"/>
        <v xml:space="preserve">  </v>
      </c>
      <c r="CE411" s="38" t="b">
        <f t="shared" si="607"/>
        <v>0</v>
      </c>
      <c r="CF411" s="38" t="str">
        <f t="shared" si="608"/>
        <v xml:space="preserve">  </v>
      </c>
      <c r="CH411" s="38" t="b">
        <f t="shared" si="609"/>
        <v>0</v>
      </c>
      <c r="CI411" s="39" t="str">
        <f t="shared" si="610"/>
        <v xml:space="preserve">  </v>
      </c>
      <c r="CK411" s="67"/>
      <c r="CL411" s="67" t="b">
        <f t="shared" si="619"/>
        <v>0</v>
      </c>
      <c r="CM411" s="67" t="str">
        <f t="shared" si="611"/>
        <v xml:space="preserve">  </v>
      </c>
      <c r="CN411" s="67"/>
      <c r="CO411" s="67" t="b">
        <f t="shared" si="612"/>
        <v>0</v>
      </c>
      <c r="CP411" s="67" t="str">
        <f t="shared" si="613"/>
        <v xml:space="preserve">  </v>
      </c>
      <c r="CQ411" s="67"/>
      <c r="CR411" s="67" t="b">
        <f t="shared" si="620"/>
        <v>0</v>
      </c>
      <c r="CS411" s="67" t="str">
        <f t="shared" si="614"/>
        <v xml:space="preserve">  </v>
      </c>
      <c r="CT411" s="67"/>
      <c r="CU411" s="67" t="b">
        <f t="shared" si="621"/>
        <v>0</v>
      </c>
      <c r="CV411" s="68" t="str">
        <f t="shared" si="615"/>
        <v xml:space="preserve">  </v>
      </c>
      <c r="CW411" s="145">
        <f t="shared" si="622"/>
        <v>0</v>
      </c>
      <c r="CX411" s="146">
        <f t="shared" si="623"/>
        <v>0</v>
      </c>
    </row>
    <row r="412" spans="5:102">
      <c r="E412" t="str">
        <f t="shared" si="563"/>
        <v/>
      </c>
      <c r="F412" t="str">
        <f t="shared" si="564"/>
        <v/>
      </c>
      <c r="G412" t="str">
        <f t="shared" si="565"/>
        <v/>
      </c>
      <c r="L412" s="25" t="str">
        <f t="shared" si="616"/>
        <v>:</v>
      </c>
      <c r="O412" s="25" t="str">
        <f t="shared" si="617"/>
        <v>:</v>
      </c>
      <c r="Q412" s="73">
        <f t="shared" si="566"/>
        <v>0</v>
      </c>
      <c r="R412" s="73">
        <f t="shared" si="567"/>
        <v>1</v>
      </c>
      <c r="S412" s="73">
        <f t="shared" si="568"/>
        <v>1900</v>
      </c>
      <c r="U412" s="105">
        <f t="shared" si="569"/>
        <v>0</v>
      </c>
      <c r="W412" s="106">
        <f t="shared" si="570"/>
        <v>0</v>
      </c>
      <c r="X412" s="174">
        <f t="shared" si="571"/>
        <v>0</v>
      </c>
      <c r="Y412" s="105">
        <f t="shared" si="572"/>
        <v>0</v>
      </c>
      <c r="AA412" s="106">
        <f t="shared" si="573"/>
        <v>0</v>
      </c>
      <c r="AB412" s="174">
        <f t="shared" si="574"/>
        <v>0</v>
      </c>
      <c r="AC412" s="105">
        <f t="shared" si="575"/>
        <v>0</v>
      </c>
      <c r="AE412" s="106">
        <f t="shared" si="576"/>
        <v>0</v>
      </c>
      <c r="AF412" s="174">
        <f t="shared" si="577"/>
        <v>0</v>
      </c>
      <c r="AG412" s="105">
        <f t="shared" si="578"/>
        <v>0</v>
      </c>
      <c r="AI412" s="106">
        <f t="shared" si="579"/>
        <v>0</v>
      </c>
      <c r="AJ412" s="174">
        <f t="shared" si="580"/>
        <v>0</v>
      </c>
      <c r="AK412" s="105">
        <f t="shared" si="581"/>
        <v>0</v>
      </c>
      <c r="AM412" s="106">
        <f t="shared" si="582"/>
        <v>0</v>
      </c>
      <c r="AN412" s="174">
        <f t="shared" si="583"/>
        <v>0</v>
      </c>
      <c r="AO412" s="105">
        <f t="shared" si="584"/>
        <v>0</v>
      </c>
      <c r="AQ412" s="106">
        <f t="shared" si="585"/>
        <v>0</v>
      </c>
      <c r="AR412" s="174">
        <f t="shared" si="586"/>
        <v>0</v>
      </c>
      <c r="AS412" s="105">
        <f t="shared" si="587"/>
        <v>1</v>
      </c>
      <c r="AU412" s="105">
        <f t="shared" si="588"/>
        <v>1</v>
      </c>
      <c r="AW412" s="105">
        <f t="shared" si="589"/>
        <v>0</v>
      </c>
      <c r="AY412" s="105">
        <f t="shared" si="618"/>
        <v>0</v>
      </c>
      <c r="AZ412" s="106">
        <f t="shared" si="590"/>
        <v>0</v>
      </c>
      <c r="BG412" s="42" t="b">
        <f t="shared" si="591"/>
        <v>0</v>
      </c>
      <c r="BH412" s="42" t="str">
        <f t="shared" si="592"/>
        <v xml:space="preserve">  </v>
      </c>
      <c r="BJ412" s="42" t="b">
        <f t="shared" si="593"/>
        <v>0</v>
      </c>
      <c r="BK412" s="42" t="str">
        <f t="shared" si="594"/>
        <v xml:space="preserve">  </v>
      </c>
      <c r="BM412" s="42" t="b">
        <f t="shared" si="595"/>
        <v>0</v>
      </c>
      <c r="BN412" s="42" t="str">
        <f t="shared" si="596"/>
        <v xml:space="preserve">  </v>
      </c>
      <c r="BP412" s="42" t="b">
        <f t="shared" si="597"/>
        <v>0</v>
      </c>
      <c r="BQ412" s="42" t="str">
        <f t="shared" si="598"/>
        <v xml:space="preserve">  </v>
      </c>
      <c r="BS412" s="42" t="b">
        <f t="shared" si="599"/>
        <v>0</v>
      </c>
      <c r="BT412" s="47" t="str">
        <f t="shared" si="600"/>
        <v xml:space="preserve">  </v>
      </c>
      <c r="BV412" s="38" t="b">
        <f t="shared" si="601"/>
        <v>0</v>
      </c>
      <c r="BW412" s="38" t="str">
        <f t="shared" si="602"/>
        <v xml:space="preserve">  </v>
      </c>
      <c r="BY412" s="38" t="b">
        <f t="shared" si="603"/>
        <v>0</v>
      </c>
      <c r="BZ412" s="38" t="str">
        <f t="shared" si="604"/>
        <v xml:space="preserve">  </v>
      </c>
      <c r="CB412" s="38" t="b">
        <f t="shared" si="605"/>
        <v>0</v>
      </c>
      <c r="CC412" s="38" t="str">
        <f t="shared" si="606"/>
        <v xml:space="preserve">  </v>
      </c>
      <c r="CE412" s="38" t="b">
        <f t="shared" si="607"/>
        <v>0</v>
      </c>
      <c r="CF412" s="38" t="str">
        <f t="shared" si="608"/>
        <v xml:space="preserve">  </v>
      </c>
      <c r="CH412" s="38" t="b">
        <f t="shared" si="609"/>
        <v>0</v>
      </c>
      <c r="CI412" s="39" t="str">
        <f t="shared" si="610"/>
        <v xml:space="preserve">  </v>
      </c>
      <c r="CK412" s="67"/>
      <c r="CL412" s="67" t="b">
        <f t="shared" si="619"/>
        <v>0</v>
      </c>
      <c r="CM412" s="67" t="str">
        <f t="shared" si="611"/>
        <v xml:space="preserve">  </v>
      </c>
      <c r="CN412" s="67"/>
      <c r="CO412" s="67" t="b">
        <f t="shared" si="612"/>
        <v>0</v>
      </c>
      <c r="CP412" s="67" t="str">
        <f t="shared" si="613"/>
        <v xml:space="preserve">  </v>
      </c>
      <c r="CQ412" s="67"/>
      <c r="CR412" s="67" t="b">
        <f t="shared" si="620"/>
        <v>0</v>
      </c>
      <c r="CS412" s="67" t="str">
        <f t="shared" si="614"/>
        <v xml:space="preserve">  </v>
      </c>
      <c r="CT412" s="67"/>
      <c r="CU412" s="67" t="b">
        <f t="shared" si="621"/>
        <v>0</v>
      </c>
      <c r="CV412" s="68" t="str">
        <f t="shared" si="615"/>
        <v xml:space="preserve">  </v>
      </c>
      <c r="CW412" s="145">
        <f t="shared" si="622"/>
        <v>0</v>
      </c>
      <c r="CX412" s="146">
        <f t="shared" si="623"/>
        <v>0</v>
      </c>
    </row>
    <row r="413" spans="5:102">
      <c r="E413" t="str">
        <f t="shared" si="563"/>
        <v/>
      </c>
      <c r="F413" t="str">
        <f t="shared" si="564"/>
        <v/>
      </c>
      <c r="G413" t="str">
        <f t="shared" si="565"/>
        <v/>
      </c>
      <c r="L413" s="25" t="str">
        <f t="shared" si="616"/>
        <v>:</v>
      </c>
      <c r="O413" s="25" t="str">
        <f t="shared" si="617"/>
        <v>:</v>
      </c>
      <c r="Q413" s="73">
        <f t="shared" si="566"/>
        <v>0</v>
      </c>
      <c r="R413" s="73">
        <f t="shared" si="567"/>
        <v>1</v>
      </c>
      <c r="S413" s="73">
        <f t="shared" si="568"/>
        <v>1900</v>
      </c>
      <c r="U413" s="105">
        <f t="shared" si="569"/>
        <v>0</v>
      </c>
      <c r="W413" s="106">
        <f t="shared" si="570"/>
        <v>0</v>
      </c>
      <c r="X413" s="174">
        <f t="shared" si="571"/>
        <v>0</v>
      </c>
      <c r="Y413" s="105">
        <f t="shared" si="572"/>
        <v>0</v>
      </c>
      <c r="AA413" s="106">
        <f t="shared" si="573"/>
        <v>0</v>
      </c>
      <c r="AB413" s="174">
        <f t="shared" si="574"/>
        <v>0</v>
      </c>
      <c r="AC413" s="105">
        <f t="shared" si="575"/>
        <v>0</v>
      </c>
      <c r="AE413" s="106">
        <f t="shared" si="576"/>
        <v>0</v>
      </c>
      <c r="AF413" s="174">
        <f t="shared" si="577"/>
        <v>0</v>
      </c>
      <c r="AG413" s="105">
        <f t="shared" si="578"/>
        <v>0</v>
      </c>
      <c r="AI413" s="106">
        <f t="shared" si="579"/>
        <v>0</v>
      </c>
      <c r="AJ413" s="174">
        <f t="shared" si="580"/>
        <v>0</v>
      </c>
      <c r="AK413" s="105">
        <f t="shared" si="581"/>
        <v>0</v>
      </c>
      <c r="AM413" s="106">
        <f t="shared" si="582"/>
        <v>0</v>
      </c>
      <c r="AN413" s="174">
        <f t="shared" si="583"/>
        <v>0</v>
      </c>
      <c r="AO413" s="105">
        <f t="shared" si="584"/>
        <v>0</v>
      </c>
      <c r="AQ413" s="106">
        <f t="shared" si="585"/>
        <v>0</v>
      </c>
      <c r="AR413" s="174">
        <f t="shared" si="586"/>
        <v>0</v>
      </c>
      <c r="AS413" s="105">
        <f t="shared" si="587"/>
        <v>1</v>
      </c>
      <c r="AU413" s="105">
        <f t="shared" si="588"/>
        <v>1</v>
      </c>
      <c r="AW413" s="105">
        <f t="shared" si="589"/>
        <v>0</v>
      </c>
      <c r="AY413" s="105">
        <f t="shared" si="618"/>
        <v>0</v>
      </c>
      <c r="AZ413" s="106">
        <f t="shared" si="590"/>
        <v>0</v>
      </c>
      <c r="BG413" s="42" t="b">
        <f t="shared" si="591"/>
        <v>0</v>
      </c>
      <c r="BH413" s="42" t="str">
        <f t="shared" si="592"/>
        <v xml:space="preserve">  </v>
      </c>
      <c r="BJ413" s="42" t="b">
        <f t="shared" si="593"/>
        <v>0</v>
      </c>
      <c r="BK413" s="42" t="str">
        <f t="shared" si="594"/>
        <v xml:space="preserve">  </v>
      </c>
      <c r="BM413" s="42" t="b">
        <f t="shared" si="595"/>
        <v>0</v>
      </c>
      <c r="BN413" s="42" t="str">
        <f t="shared" si="596"/>
        <v xml:space="preserve">  </v>
      </c>
      <c r="BP413" s="42" t="b">
        <f t="shared" si="597"/>
        <v>0</v>
      </c>
      <c r="BQ413" s="42" t="str">
        <f t="shared" si="598"/>
        <v xml:space="preserve">  </v>
      </c>
      <c r="BS413" s="42" t="b">
        <f t="shared" si="599"/>
        <v>0</v>
      </c>
      <c r="BT413" s="47" t="str">
        <f t="shared" si="600"/>
        <v xml:space="preserve">  </v>
      </c>
      <c r="BV413" s="38" t="b">
        <f t="shared" si="601"/>
        <v>0</v>
      </c>
      <c r="BW413" s="38" t="str">
        <f t="shared" si="602"/>
        <v xml:space="preserve">  </v>
      </c>
      <c r="BY413" s="38" t="b">
        <f t="shared" si="603"/>
        <v>0</v>
      </c>
      <c r="BZ413" s="38" t="str">
        <f t="shared" si="604"/>
        <v xml:space="preserve">  </v>
      </c>
      <c r="CB413" s="38" t="b">
        <f t="shared" si="605"/>
        <v>0</v>
      </c>
      <c r="CC413" s="38" t="str">
        <f t="shared" si="606"/>
        <v xml:space="preserve">  </v>
      </c>
      <c r="CE413" s="38" t="b">
        <f t="shared" si="607"/>
        <v>0</v>
      </c>
      <c r="CF413" s="38" t="str">
        <f t="shared" si="608"/>
        <v xml:space="preserve">  </v>
      </c>
      <c r="CH413" s="38" t="b">
        <f t="shared" si="609"/>
        <v>0</v>
      </c>
      <c r="CI413" s="39" t="str">
        <f t="shared" si="610"/>
        <v xml:space="preserve">  </v>
      </c>
      <c r="CK413" s="67"/>
      <c r="CL413" s="67" t="b">
        <f t="shared" si="619"/>
        <v>0</v>
      </c>
      <c r="CM413" s="67" t="str">
        <f t="shared" si="611"/>
        <v xml:space="preserve">  </v>
      </c>
      <c r="CN413" s="67"/>
      <c r="CO413" s="67" t="b">
        <f t="shared" si="612"/>
        <v>0</v>
      </c>
      <c r="CP413" s="67" t="str">
        <f t="shared" si="613"/>
        <v xml:space="preserve">  </v>
      </c>
      <c r="CQ413" s="67"/>
      <c r="CR413" s="67" t="b">
        <f t="shared" si="620"/>
        <v>0</v>
      </c>
      <c r="CS413" s="67" t="str">
        <f t="shared" si="614"/>
        <v xml:space="preserve">  </v>
      </c>
      <c r="CT413" s="67"/>
      <c r="CU413" s="67" t="b">
        <f t="shared" si="621"/>
        <v>0</v>
      </c>
      <c r="CV413" s="68" t="str">
        <f t="shared" si="615"/>
        <v xml:space="preserve">  </v>
      </c>
      <c r="CW413" s="145">
        <f t="shared" si="622"/>
        <v>0</v>
      </c>
      <c r="CX413" s="146">
        <f t="shared" si="623"/>
        <v>0</v>
      </c>
    </row>
    <row r="414" spans="5:102">
      <c r="E414" t="str">
        <f t="shared" si="563"/>
        <v/>
      </c>
      <c r="F414" t="str">
        <f t="shared" si="564"/>
        <v/>
      </c>
      <c r="G414" t="str">
        <f t="shared" si="565"/>
        <v/>
      </c>
      <c r="L414" s="25" t="str">
        <f t="shared" si="616"/>
        <v>:</v>
      </c>
      <c r="O414" s="25" t="str">
        <f t="shared" si="617"/>
        <v>:</v>
      </c>
      <c r="Q414" s="73">
        <f t="shared" si="566"/>
        <v>0</v>
      </c>
      <c r="R414" s="73">
        <f t="shared" si="567"/>
        <v>1</v>
      </c>
      <c r="S414" s="73">
        <f t="shared" si="568"/>
        <v>1900</v>
      </c>
      <c r="U414" s="105">
        <f t="shared" si="569"/>
        <v>0</v>
      </c>
      <c r="W414" s="106">
        <f t="shared" si="570"/>
        <v>0</v>
      </c>
      <c r="X414" s="174">
        <f t="shared" si="571"/>
        <v>0</v>
      </c>
      <c r="Y414" s="105">
        <f t="shared" si="572"/>
        <v>0</v>
      </c>
      <c r="AA414" s="106">
        <f t="shared" si="573"/>
        <v>0</v>
      </c>
      <c r="AB414" s="174">
        <f t="shared" si="574"/>
        <v>0</v>
      </c>
      <c r="AC414" s="105">
        <f t="shared" si="575"/>
        <v>0</v>
      </c>
      <c r="AE414" s="106">
        <f t="shared" si="576"/>
        <v>0</v>
      </c>
      <c r="AF414" s="174">
        <f t="shared" si="577"/>
        <v>0</v>
      </c>
      <c r="AG414" s="105">
        <f t="shared" si="578"/>
        <v>0</v>
      </c>
      <c r="AI414" s="106">
        <f t="shared" si="579"/>
        <v>0</v>
      </c>
      <c r="AJ414" s="174">
        <f t="shared" si="580"/>
        <v>0</v>
      </c>
      <c r="AK414" s="105">
        <f t="shared" si="581"/>
        <v>0</v>
      </c>
      <c r="AM414" s="106">
        <f t="shared" si="582"/>
        <v>0</v>
      </c>
      <c r="AN414" s="174">
        <f t="shared" si="583"/>
        <v>0</v>
      </c>
      <c r="AO414" s="105">
        <f t="shared" si="584"/>
        <v>0</v>
      </c>
      <c r="AQ414" s="106">
        <f t="shared" si="585"/>
        <v>0</v>
      </c>
      <c r="AR414" s="174">
        <f t="shared" si="586"/>
        <v>0</v>
      </c>
      <c r="AS414" s="105">
        <f t="shared" si="587"/>
        <v>1</v>
      </c>
      <c r="AU414" s="105">
        <f t="shared" si="588"/>
        <v>1</v>
      </c>
      <c r="AW414" s="105">
        <f t="shared" si="589"/>
        <v>0</v>
      </c>
      <c r="AY414" s="105">
        <f t="shared" si="618"/>
        <v>0</v>
      </c>
      <c r="AZ414" s="106">
        <f t="shared" si="590"/>
        <v>0</v>
      </c>
      <c r="BG414" s="42" t="b">
        <f t="shared" si="591"/>
        <v>0</v>
      </c>
      <c r="BH414" s="42" t="str">
        <f t="shared" si="592"/>
        <v xml:space="preserve">  </v>
      </c>
      <c r="BJ414" s="42" t="b">
        <f t="shared" si="593"/>
        <v>0</v>
      </c>
      <c r="BK414" s="42" t="str">
        <f t="shared" si="594"/>
        <v xml:space="preserve">  </v>
      </c>
      <c r="BM414" s="42" t="b">
        <f t="shared" si="595"/>
        <v>0</v>
      </c>
      <c r="BN414" s="42" t="str">
        <f t="shared" si="596"/>
        <v xml:space="preserve">  </v>
      </c>
      <c r="BP414" s="42" t="b">
        <f t="shared" si="597"/>
        <v>0</v>
      </c>
      <c r="BQ414" s="42" t="str">
        <f t="shared" si="598"/>
        <v xml:space="preserve">  </v>
      </c>
      <c r="BS414" s="42" t="b">
        <f t="shared" si="599"/>
        <v>0</v>
      </c>
      <c r="BT414" s="47" t="str">
        <f t="shared" si="600"/>
        <v xml:space="preserve">  </v>
      </c>
      <c r="BV414" s="38" t="b">
        <f t="shared" si="601"/>
        <v>0</v>
      </c>
      <c r="BW414" s="38" t="str">
        <f t="shared" si="602"/>
        <v xml:space="preserve">  </v>
      </c>
      <c r="BY414" s="38" t="b">
        <f t="shared" si="603"/>
        <v>0</v>
      </c>
      <c r="BZ414" s="38" t="str">
        <f t="shared" si="604"/>
        <v xml:space="preserve">  </v>
      </c>
      <c r="CB414" s="38" t="b">
        <f t="shared" si="605"/>
        <v>0</v>
      </c>
      <c r="CC414" s="38" t="str">
        <f t="shared" si="606"/>
        <v xml:space="preserve">  </v>
      </c>
      <c r="CE414" s="38" t="b">
        <f t="shared" si="607"/>
        <v>0</v>
      </c>
      <c r="CF414" s="38" t="str">
        <f t="shared" si="608"/>
        <v xml:space="preserve">  </v>
      </c>
      <c r="CH414" s="38" t="b">
        <f t="shared" si="609"/>
        <v>0</v>
      </c>
      <c r="CI414" s="39" t="str">
        <f t="shared" si="610"/>
        <v xml:space="preserve">  </v>
      </c>
      <c r="CK414" s="67"/>
      <c r="CL414" s="67" t="b">
        <f t="shared" si="619"/>
        <v>0</v>
      </c>
      <c r="CM414" s="67" t="str">
        <f t="shared" si="611"/>
        <v xml:space="preserve">  </v>
      </c>
      <c r="CN414" s="67"/>
      <c r="CO414" s="67" t="b">
        <f t="shared" si="612"/>
        <v>0</v>
      </c>
      <c r="CP414" s="67" t="str">
        <f t="shared" si="613"/>
        <v xml:space="preserve">  </v>
      </c>
      <c r="CQ414" s="67"/>
      <c r="CR414" s="67" t="b">
        <f t="shared" si="620"/>
        <v>0</v>
      </c>
      <c r="CS414" s="67" t="str">
        <f t="shared" si="614"/>
        <v xml:space="preserve">  </v>
      </c>
      <c r="CT414" s="67"/>
      <c r="CU414" s="67" t="b">
        <f t="shared" si="621"/>
        <v>0</v>
      </c>
      <c r="CV414" s="68" t="str">
        <f t="shared" si="615"/>
        <v xml:space="preserve">  </v>
      </c>
      <c r="CW414" s="145">
        <f t="shared" si="622"/>
        <v>0</v>
      </c>
      <c r="CX414" s="146">
        <f t="shared" si="623"/>
        <v>0</v>
      </c>
    </row>
    <row r="415" spans="5:102">
      <c r="E415" t="str">
        <f t="shared" si="563"/>
        <v/>
      </c>
      <c r="F415" t="str">
        <f t="shared" si="564"/>
        <v/>
      </c>
      <c r="G415" t="str">
        <f t="shared" si="565"/>
        <v/>
      </c>
      <c r="L415" s="25" t="str">
        <f t="shared" si="616"/>
        <v>:</v>
      </c>
      <c r="O415" s="25" t="str">
        <f t="shared" si="617"/>
        <v>:</v>
      </c>
      <c r="Q415" s="73">
        <f t="shared" si="566"/>
        <v>0</v>
      </c>
      <c r="R415" s="73">
        <f t="shared" si="567"/>
        <v>1</v>
      </c>
      <c r="S415" s="73">
        <f t="shared" si="568"/>
        <v>1900</v>
      </c>
      <c r="U415" s="105">
        <f t="shared" si="569"/>
        <v>0</v>
      </c>
      <c r="W415" s="106">
        <f t="shared" si="570"/>
        <v>0</v>
      </c>
      <c r="X415" s="174">
        <f t="shared" si="571"/>
        <v>0</v>
      </c>
      <c r="Y415" s="105">
        <f t="shared" si="572"/>
        <v>0</v>
      </c>
      <c r="AA415" s="106">
        <f t="shared" si="573"/>
        <v>0</v>
      </c>
      <c r="AB415" s="174">
        <f t="shared" si="574"/>
        <v>0</v>
      </c>
      <c r="AC415" s="105">
        <f t="shared" si="575"/>
        <v>0</v>
      </c>
      <c r="AE415" s="106">
        <f t="shared" si="576"/>
        <v>0</v>
      </c>
      <c r="AF415" s="174">
        <f t="shared" si="577"/>
        <v>0</v>
      </c>
      <c r="AG415" s="105">
        <f t="shared" si="578"/>
        <v>0</v>
      </c>
      <c r="AI415" s="106">
        <f t="shared" si="579"/>
        <v>0</v>
      </c>
      <c r="AJ415" s="174">
        <f t="shared" si="580"/>
        <v>0</v>
      </c>
      <c r="AK415" s="105">
        <f t="shared" si="581"/>
        <v>0</v>
      </c>
      <c r="AM415" s="106">
        <f t="shared" si="582"/>
        <v>0</v>
      </c>
      <c r="AN415" s="174">
        <f t="shared" si="583"/>
        <v>0</v>
      </c>
      <c r="AO415" s="105">
        <f t="shared" si="584"/>
        <v>0</v>
      </c>
      <c r="AQ415" s="106">
        <f t="shared" si="585"/>
        <v>0</v>
      </c>
      <c r="AR415" s="174">
        <f t="shared" si="586"/>
        <v>0</v>
      </c>
      <c r="AS415" s="105">
        <f t="shared" si="587"/>
        <v>1</v>
      </c>
      <c r="AU415" s="105">
        <f t="shared" si="588"/>
        <v>1</v>
      </c>
      <c r="AW415" s="105">
        <f t="shared" si="589"/>
        <v>0</v>
      </c>
      <c r="AY415" s="105">
        <f t="shared" si="618"/>
        <v>0</v>
      </c>
      <c r="AZ415" s="106">
        <f t="shared" si="590"/>
        <v>0</v>
      </c>
      <c r="BG415" s="42" t="b">
        <f t="shared" si="591"/>
        <v>0</v>
      </c>
      <c r="BH415" s="42" t="str">
        <f t="shared" si="592"/>
        <v xml:space="preserve">  </v>
      </c>
      <c r="BJ415" s="42" t="b">
        <f t="shared" si="593"/>
        <v>0</v>
      </c>
      <c r="BK415" s="42" t="str">
        <f t="shared" si="594"/>
        <v xml:space="preserve">  </v>
      </c>
      <c r="BM415" s="42" t="b">
        <f t="shared" si="595"/>
        <v>0</v>
      </c>
      <c r="BN415" s="42" t="str">
        <f t="shared" si="596"/>
        <v xml:space="preserve">  </v>
      </c>
      <c r="BP415" s="42" t="b">
        <f t="shared" si="597"/>
        <v>0</v>
      </c>
      <c r="BQ415" s="42" t="str">
        <f t="shared" si="598"/>
        <v xml:space="preserve">  </v>
      </c>
      <c r="BS415" s="42" t="b">
        <f t="shared" si="599"/>
        <v>0</v>
      </c>
      <c r="BT415" s="47" t="str">
        <f t="shared" si="600"/>
        <v xml:space="preserve">  </v>
      </c>
      <c r="BV415" s="38" t="b">
        <f t="shared" si="601"/>
        <v>0</v>
      </c>
      <c r="BW415" s="38" t="str">
        <f t="shared" si="602"/>
        <v xml:space="preserve">  </v>
      </c>
      <c r="BY415" s="38" t="b">
        <f t="shared" si="603"/>
        <v>0</v>
      </c>
      <c r="BZ415" s="38" t="str">
        <f t="shared" si="604"/>
        <v xml:space="preserve">  </v>
      </c>
      <c r="CB415" s="38" t="b">
        <f t="shared" si="605"/>
        <v>0</v>
      </c>
      <c r="CC415" s="38" t="str">
        <f t="shared" si="606"/>
        <v xml:space="preserve">  </v>
      </c>
      <c r="CE415" s="38" t="b">
        <f t="shared" si="607"/>
        <v>0</v>
      </c>
      <c r="CF415" s="38" t="str">
        <f t="shared" si="608"/>
        <v xml:space="preserve">  </v>
      </c>
      <c r="CH415" s="38" t="b">
        <f t="shared" si="609"/>
        <v>0</v>
      </c>
      <c r="CI415" s="39" t="str">
        <f t="shared" si="610"/>
        <v xml:space="preserve">  </v>
      </c>
      <c r="CK415" s="67"/>
      <c r="CL415" s="67" t="b">
        <f t="shared" si="619"/>
        <v>0</v>
      </c>
      <c r="CM415" s="67" t="str">
        <f t="shared" si="611"/>
        <v xml:space="preserve">  </v>
      </c>
      <c r="CN415" s="67"/>
      <c r="CO415" s="67" t="b">
        <f t="shared" si="612"/>
        <v>0</v>
      </c>
      <c r="CP415" s="67" t="str">
        <f t="shared" si="613"/>
        <v xml:space="preserve">  </v>
      </c>
      <c r="CQ415" s="67"/>
      <c r="CR415" s="67" t="b">
        <f t="shared" si="620"/>
        <v>0</v>
      </c>
      <c r="CS415" s="67" t="str">
        <f t="shared" si="614"/>
        <v xml:space="preserve">  </v>
      </c>
      <c r="CT415" s="67"/>
      <c r="CU415" s="67" t="b">
        <f t="shared" si="621"/>
        <v>0</v>
      </c>
      <c r="CV415" s="68" t="str">
        <f t="shared" si="615"/>
        <v xml:space="preserve">  </v>
      </c>
      <c r="CW415" s="145">
        <f t="shared" si="622"/>
        <v>0</v>
      </c>
      <c r="CX415" s="146">
        <f t="shared" si="623"/>
        <v>0</v>
      </c>
    </row>
    <row r="416" spans="5:102">
      <c r="E416" t="str">
        <f t="shared" si="563"/>
        <v/>
      </c>
      <c r="F416" t="str">
        <f t="shared" si="564"/>
        <v/>
      </c>
      <c r="G416" t="str">
        <f t="shared" si="565"/>
        <v/>
      </c>
      <c r="L416" s="25" t="str">
        <f t="shared" si="616"/>
        <v>:</v>
      </c>
      <c r="O416" s="25" t="str">
        <f t="shared" si="617"/>
        <v>:</v>
      </c>
      <c r="Q416" s="73">
        <f t="shared" si="566"/>
        <v>0</v>
      </c>
      <c r="R416" s="73">
        <f t="shared" si="567"/>
        <v>1</v>
      </c>
      <c r="S416" s="73">
        <f t="shared" si="568"/>
        <v>1900</v>
      </c>
      <c r="U416" s="105">
        <f t="shared" si="569"/>
        <v>0</v>
      </c>
      <c r="W416" s="106">
        <f t="shared" si="570"/>
        <v>0</v>
      </c>
      <c r="X416" s="174">
        <f t="shared" si="571"/>
        <v>0</v>
      </c>
      <c r="Y416" s="105">
        <f t="shared" si="572"/>
        <v>0</v>
      </c>
      <c r="AA416" s="106">
        <f t="shared" si="573"/>
        <v>0</v>
      </c>
      <c r="AB416" s="174">
        <f t="shared" si="574"/>
        <v>0</v>
      </c>
      <c r="AC416" s="105">
        <f t="shared" si="575"/>
        <v>0</v>
      </c>
      <c r="AE416" s="106">
        <f t="shared" si="576"/>
        <v>0</v>
      </c>
      <c r="AF416" s="174">
        <f t="shared" si="577"/>
        <v>0</v>
      </c>
      <c r="AG416" s="105">
        <f t="shared" si="578"/>
        <v>0</v>
      </c>
      <c r="AI416" s="106">
        <f t="shared" si="579"/>
        <v>0</v>
      </c>
      <c r="AJ416" s="174">
        <f t="shared" si="580"/>
        <v>0</v>
      </c>
      <c r="AK416" s="105">
        <f t="shared" si="581"/>
        <v>0</v>
      </c>
      <c r="AM416" s="106">
        <f t="shared" si="582"/>
        <v>0</v>
      </c>
      <c r="AN416" s="174">
        <f t="shared" si="583"/>
        <v>0</v>
      </c>
      <c r="AO416" s="105">
        <f t="shared" si="584"/>
        <v>0</v>
      </c>
      <c r="AQ416" s="106">
        <f t="shared" si="585"/>
        <v>0</v>
      </c>
      <c r="AR416" s="174">
        <f t="shared" si="586"/>
        <v>0</v>
      </c>
      <c r="AS416" s="105">
        <f t="shared" si="587"/>
        <v>1</v>
      </c>
      <c r="AU416" s="105">
        <f t="shared" si="588"/>
        <v>1</v>
      </c>
      <c r="AW416" s="105">
        <f t="shared" si="589"/>
        <v>0</v>
      </c>
      <c r="AY416" s="105">
        <f t="shared" si="618"/>
        <v>0</v>
      </c>
      <c r="AZ416" s="106">
        <f t="shared" si="590"/>
        <v>0</v>
      </c>
      <c r="BG416" s="42" t="b">
        <f t="shared" si="591"/>
        <v>0</v>
      </c>
      <c r="BH416" s="42" t="str">
        <f t="shared" si="592"/>
        <v xml:space="preserve">  </v>
      </c>
      <c r="BJ416" s="42" t="b">
        <f t="shared" si="593"/>
        <v>0</v>
      </c>
      <c r="BK416" s="42" t="str">
        <f t="shared" si="594"/>
        <v xml:space="preserve">  </v>
      </c>
      <c r="BM416" s="42" t="b">
        <f t="shared" si="595"/>
        <v>0</v>
      </c>
      <c r="BN416" s="42" t="str">
        <f t="shared" si="596"/>
        <v xml:space="preserve">  </v>
      </c>
      <c r="BP416" s="42" t="b">
        <f t="shared" si="597"/>
        <v>0</v>
      </c>
      <c r="BQ416" s="42" t="str">
        <f t="shared" si="598"/>
        <v xml:space="preserve">  </v>
      </c>
      <c r="BS416" s="42" t="b">
        <f t="shared" si="599"/>
        <v>0</v>
      </c>
      <c r="BT416" s="47" t="str">
        <f t="shared" si="600"/>
        <v xml:space="preserve">  </v>
      </c>
      <c r="BV416" s="38" t="b">
        <f t="shared" si="601"/>
        <v>0</v>
      </c>
      <c r="BW416" s="38" t="str">
        <f t="shared" si="602"/>
        <v xml:space="preserve">  </v>
      </c>
      <c r="BY416" s="38" t="b">
        <f t="shared" si="603"/>
        <v>0</v>
      </c>
      <c r="BZ416" s="38" t="str">
        <f t="shared" si="604"/>
        <v xml:space="preserve">  </v>
      </c>
      <c r="CB416" s="38" t="b">
        <f t="shared" si="605"/>
        <v>0</v>
      </c>
      <c r="CC416" s="38" t="str">
        <f t="shared" si="606"/>
        <v xml:space="preserve">  </v>
      </c>
      <c r="CE416" s="38" t="b">
        <f t="shared" si="607"/>
        <v>0</v>
      </c>
      <c r="CF416" s="38" t="str">
        <f t="shared" si="608"/>
        <v xml:space="preserve">  </v>
      </c>
      <c r="CH416" s="38" t="b">
        <f t="shared" si="609"/>
        <v>0</v>
      </c>
      <c r="CI416" s="39" t="str">
        <f t="shared" si="610"/>
        <v xml:space="preserve">  </v>
      </c>
      <c r="CK416" s="67"/>
      <c r="CL416" s="67" t="b">
        <f t="shared" si="619"/>
        <v>0</v>
      </c>
      <c r="CM416" s="67" t="str">
        <f t="shared" si="611"/>
        <v xml:space="preserve">  </v>
      </c>
      <c r="CN416" s="67"/>
      <c r="CO416" s="67" t="b">
        <f t="shared" si="612"/>
        <v>0</v>
      </c>
      <c r="CP416" s="67" t="str">
        <f t="shared" si="613"/>
        <v xml:space="preserve">  </v>
      </c>
      <c r="CQ416" s="67"/>
      <c r="CR416" s="67" t="b">
        <f t="shared" si="620"/>
        <v>0</v>
      </c>
      <c r="CS416" s="67" t="str">
        <f t="shared" si="614"/>
        <v xml:space="preserve">  </v>
      </c>
      <c r="CT416" s="67"/>
      <c r="CU416" s="67" t="b">
        <f t="shared" si="621"/>
        <v>0</v>
      </c>
      <c r="CV416" s="68" t="str">
        <f t="shared" si="615"/>
        <v xml:space="preserve">  </v>
      </c>
      <c r="CW416" s="145">
        <f t="shared" si="622"/>
        <v>0</v>
      </c>
      <c r="CX416" s="146">
        <f t="shared" si="623"/>
        <v>0</v>
      </c>
    </row>
    <row r="417" spans="5:102">
      <c r="E417" t="str">
        <f t="shared" si="563"/>
        <v/>
      </c>
      <c r="F417" t="str">
        <f t="shared" si="564"/>
        <v/>
      </c>
      <c r="G417" t="str">
        <f t="shared" si="565"/>
        <v/>
      </c>
      <c r="L417" s="25" t="str">
        <f t="shared" si="616"/>
        <v>:</v>
      </c>
      <c r="O417" s="25" t="str">
        <f t="shared" si="617"/>
        <v>:</v>
      </c>
      <c r="Q417" s="73">
        <f t="shared" si="566"/>
        <v>0</v>
      </c>
      <c r="R417" s="73">
        <f t="shared" si="567"/>
        <v>1</v>
      </c>
      <c r="S417" s="73">
        <f t="shared" si="568"/>
        <v>1900</v>
      </c>
      <c r="U417" s="105">
        <f t="shared" si="569"/>
        <v>0</v>
      </c>
      <c r="W417" s="106">
        <f t="shared" si="570"/>
        <v>0</v>
      </c>
      <c r="X417" s="174">
        <f t="shared" si="571"/>
        <v>0</v>
      </c>
      <c r="Y417" s="105">
        <f t="shared" si="572"/>
        <v>0</v>
      </c>
      <c r="AA417" s="106">
        <f t="shared" si="573"/>
        <v>0</v>
      </c>
      <c r="AB417" s="174">
        <f t="shared" si="574"/>
        <v>0</v>
      </c>
      <c r="AC417" s="105">
        <f t="shared" si="575"/>
        <v>0</v>
      </c>
      <c r="AE417" s="106">
        <f t="shared" si="576"/>
        <v>0</v>
      </c>
      <c r="AF417" s="174">
        <f t="shared" si="577"/>
        <v>0</v>
      </c>
      <c r="AG417" s="105">
        <f t="shared" si="578"/>
        <v>0</v>
      </c>
      <c r="AI417" s="106">
        <f t="shared" si="579"/>
        <v>0</v>
      </c>
      <c r="AJ417" s="174">
        <f t="shared" si="580"/>
        <v>0</v>
      </c>
      <c r="AK417" s="105">
        <f t="shared" si="581"/>
        <v>0</v>
      </c>
      <c r="AM417" s="106">
        <f t="shared" si="582"/>
        <v>0</v>
      </c>
      <c r="AN417" s="174">
        <f t="shared" si="583"/>
        <v>0</v>
      </c>
      <c r="AO417" s="105">
        <f t="shared" si="584"/>
        <v>0</v>
      </c>
      <c r="AQ417" s="106">
        <f t="shared" si="585"/>
        <v>0</v>
      </c>
      <c r="AR417" s="174">
        <f t="shared" si="586"/>
        <v>0</v>
      </c>
      <c r="AS417" s="105">
        <f t="shared" si="587"/>
        <v>1</v>
      </c>
      <c r="AU417" s="105">
        <f t="shared" si="588"/>
        <v>1</v>
      </c>
      <c r="AW417" s="105">
        <f t="shared" si="589"/>
        <v>0</v>
      </c>
      <c r="AY417" s="105">
        <f t="shared" si="618"/>
        <v>0</v>
      </c>
      <c r="AZ417" s="106">
        <f t="shared" si="590"/>
        <v>0</v>
      </c>
      <c r="BG417" s="42" t="b">
        <f t="shared" si="591"/>
        <v>0</v>
      </c>
      <c r="BH417" s="42" t="str">
        <f t="shared" si="592"/>
        <v xml:space="preserve">  </v>
      </c>
      <c r="BJ417" s="42" t="b">
        <f t="shared" si="593"/>
        <v>0</v>
      </c>
      <c r="BK417" s="42" t="str">
        <f t="shared" si="594"/>
        <v xml:space="preserve">  </v>
      </c>
      <c r="BM417" s="42" t="b">
        <f t="shared" si="595"/>
        <v>0</v>
      </c>
      <c r="BN417" s="42" t="str">
        <f t="shared" si="596"/>
        <v xml:space="preserve">  </v>
      </c>
      <c r="BP417" s="42" t="b">
        <f t="shared" si="597"/>
        <v>0</v>
      </c>
      <c r="BQ417" s="42" t="str">
        <f t="shared" si="598"/>
        <v xml:space="preserve">  </v>
      </c>
      <c r="BS417" s="42" t="b">
        <f t="shared" si="599"/>
        <v>0</v>
      </c>
      <c r="BT417" s="47" t="str">
        <f t="shared" si="600"/>
        <v xml:space="preserve">  </v>
      </c>
      <c r="BV417" s="38" t="b">
        <f t="shared" si="601"/>
        <v>0</v>
      </c>
      <c r="BW417" s="38" t="str">
        <f t="shared" si="602"/>
        <v xml:space="preserve">  </v>
      </c>
      <c r="BY417" s="38" t="b">
        <f t="shared" si="603"/>
        <v>0</v>
      </c>
      <c r="BZ417" s="38" t="str">
        <f t="shared" si="604"/>
        <v xml:space="preserve">  </v>
      </c>
      <c r="CB417" s="38" t="b">
        <f t="shared" si="605"/>
        <v>0</v>
      </c>
      <c r="CC417" s="38" t="str">
        <f t="shared" si="606"/>
        <v xml:space="preserve">  </v>
      </c>
      <c r="CE417" s="38" t="b">
        <f t="shared" si="607"/>
        <v>0</v>
      </c>
      <c r="CF417" s="38" t="str">
        <f t="shared" si="608"/>
        <v xml:space="preserve">  </v>
      </c>
      <c r="CH417" s="38" t="b">
        <f t="shared" si="609"/>
        <v>0</v>
      </c>
      <c r="CI417" s="39" t="str">
        <f t="shared" si="610"/>
        <v xml:space="preserve">  </v>
      </c>
      <c r="CK417" s="67"/>
      <c r="CL417" s="67" t="b">
        <f t="shared" si="619"/>
        <v>0</v>
      </c>
      <c r="CM417" s="67" t="str">
        <f t="shared" si="611"/>
        <v xml:space="preserve">  </v>
      </c>
      <c r="CN417" s="67"/>
      <c r="CO417" s="67" t="b">
        <f t="shared" si="612"/>
        <v>0</v>
      </c>
      <c r="CP417" s="67" t="str">
        <f t="shared" si="613"/>
        <v xml:space="preserve">  </v>
      </c>
      <c r="CQ417" s="67"/>
      <c r="CR417" s="67" t="b">
        <f t="shared" si="620"/>
        <v>0</v>
      </c>
      <c r="CS417" s="67" t="str">
        <f t="shared" si="614"/>
        <v xml:space="preserve">  </v>
      </c>
      <c r="CT417" s="67"/>
      <c r="CU417" s="67" t="b">
        <f t="shared" si="621"/>
        <v>0</v>
      </c>
      <c r="CV417" s="68" t="str">
        <f t="shared" si="615"/>
        <v xml:space="preserve">  </v>
      </c>
      <c r="CW417" s="145">
        <f t="shared" si="622"/>
        <v>0</v>
      </c>
      <c r="CX417" s="146">
        <f t="shared" si="623"/>
        <v>0</v>
      </c>
    </row>
    <row r="418" spans="5:102">
      <c r="E418" t="str">
        <f t="shared" si="563"/>
        <v/>
      </c>
      <c r="F418" t="str">
        <f t="shared" si="564"/>
        <v/>
      </c>
      <c r="G418" t="str">
        <f t="shared" si="565"/>
        <v/>
      </c>
      <c r="L418" s="25" t="str">
        <f t="shared" si="616"/>
        <v>:</v>
      </c>
      <c r="O418" s="25" t="str">
        <f t="shared" si="617"/>
        <v>:</v>
      </c>
      <c r="Q418" s="73">
        <f t="shared" si="566"/>
        <v>0</v>
      </c>
      <c r="R418" s="73">
        <f t="shared" si="567"/>
        <v>1</v>
      </c>
      <c r="S418" s="73">
        <f t="shared" si="568"/>
        <v>1900</v>
      </c>
      <c r="U418" s="105">
        <f t="shared" si="569"/>
        <v>0</v>
      </c>
      <c r="W418" s="106">
        <f t="shared" si="570"/>
        <v>0</v>
      </c>
      <c r="X418" s="174">
        <f t="shared" si="571"/>
        <v>0</v>
      </c>
      <c r="Y418" s="105">
        <f t="shared" si="572"/>
        <v>0</v>
      </c>
      <c r="AA418" s="106">
        <f t="shared" si="573"/>
        <v>0</v>
      </c>
      <c r="AB418" s="174">
        <f t="shared" si="574"/>
        <v>0</v>
      </c>
      <c r="AC418" s="105">
        <f t="shared" si="575"/>
        <v>0</v>
      </c>
      <c r="AE418" s="106">
        <f t="shared" si="576"/>
        <v>0</v>
      </c>
      <c r="AF418" s="174">
        <f t="shared" si="577"/>
        <v>0</v>
      </c>
      <c r="AG418" s="105">
        <f t="shared" si="578"/>
        <v>0</v>
      </c>
      <c r="AI418" s="106">
        <f t="shared" si="579"/>
        <v>0</v>
      </c>
      <c r="AJ418" s="174">
        <f t="shared" si="580"/>
        <v>0</v>
      </c>
      <c r="AK418" s="105">
        <f t="shared" si="581"/>
        <v>0</v>
      </c>
      <c r="AM418" s="106">
        <f t="shared" si="582"/>
        <v>0</v>
      </c>
      <c r="AN418" s="174">
        <f t="shared" si="583"/>
        <v>0</v>
      </c>
      <c r="AO418" s="105">
        <f t="shared" si="584"/>
        <v>0</v>
      </c>
      <c r="AQ418" s="106">
        <f t="shared" si="585"/>
        <v>0</v>
      </c>
      <c r="AR418" s="174">
        <f t="shared" si="586"/>
        <v>0</v>
      </c>
      <c r="AS418" s="105">
        <f t="shared" si="587"/>
        <v>1</v>
      </c>
      <c r="AU418" s="105">
        <f t="shared" si="588"/>
        <v>1</v>
      </c>
      <c r="AW418" s="105">
        <f t="shared" si="589"/>
        <v>0</v>
      </c>
      <c r="AY418" s="105">
        <f t="shared" si="618"/>
        <v>0</v>
      </c>
      <c r="AZ418" s="106">
        <f t="shared" si="590"/>
        <v>0</v>
      </c>
      <c r="BG418" s="42" t="b">
        <f t="shared" si="591"/>
        <v>0</v>
      </c>
      <c r="BH418" s="42" t="str">
        <f t="shared" si="592"/>
        <v xml:space="preserve">  </v>
      </c>
      <c r="BJ418" s="42" t="b">
        <f t="shared" si="593"/>
        <v>0</v>
      </c>
      <c r="BK418" s="42" t="str">
        <f t="shared" si="594"/>
        <v xml:space="preserve">  </v>
      </c>
      <c r="BM418" s="42" t="b">
        <f t="shared" si="595"/>
        <v>0</v>
      </c>
      <c r="BN418" s="42" t="str">
        <f t="shared" si="596"/>
        <v xml:space="preserve">  </v>
      </c>
      <c r="BP418" s="42" t="b">
        <f t="shared" si="597"/>
        <v>0</v>
      </c>
      <c r="BQ418" s="42" t="str">
        <f t="shared" si="598"/>
        <v xml:space="preserve">  </v>
      </c>
      <c r="BS418" s="42" t="b">
        <f t="shared" si="599"/>
        <v>0</v>
      </c>
      <c r="BT418" s="47" t="str">
        <f t="shared" si="600"/>
        <v xml:space="preserve">  </v>
      </c>
      <c r="BV418" s="38" t="b">
        <f t="shared" si="601"/>
        <v>0</v>
      </c>
      <c r="BW418" s="38" t="str">
        <f t="shared" si="602"/>
        <v xml:space="preserve">  </v>
      </c>
      <c r="BY418" s="38" t="b">
        <f t="shared" si="603"/>
        <v>0</v>
      </c>
      <c r="BZ418" s="38" t="str">
        <f t="shared" si="604"/>
        <v xml:space="preserve">  </v>
      </c>
      <c r="CB418" s="38" t="b">
        <f t="shared" si="605"/>
        <v>0</v>
      </c>
      <c r="CC418" s="38" t="str">
        <f t="shared" si="606"/>
        <v xml:space="preserve">  </v>
      </c>
      <c r="CE418" s="38" t="b">
        <f t="shared" si="607"/>
        <v>0</v>
      </c>
      <c r="CF418" s="38" t="str">
        <f t="shared" si="608"/>
        <v xml:space="preserve">  </v>
      </c>
      <c r="CH418" s="38" t="b">
        <f t="shared" si="609"/>
        <v>0</v>
      </c>
      <c r="CI418" s="39" t="str">
        <f t="shared" si="610"/>
        <v xml:space="preserve">  </v>
      </c>
      <c r="CK418" s="67"/>
      <c r="CL418" s="67" t="b">
        <f t="shared" si="619"/>
        <v>0</v>
      </c>
      <c r="CM418" s="67" t="str">
        <f t="shared" si="611"/>
        <v xml:space="preserve">  </v>
      </c>
      <c r="CN418" s="67"/>
      <c r="CO418" s="67" t="b">
        <f t="shared" si="612"/>
        <v>0</v>
      </c>
      <c r="CP418" s="67" t="str">
        <f t="shared" si="613"/>
        <v xml:space="preserve">  </v>
      </c>
      <c r="CQ418" s="67"/>
      <c r="CR418" s="67" t="b">
        <f t="shared" si="620"/>
        <v>0</v>
      </c>
      <c r="CS418" s="67" t="str">
        <f t="shared" si="614"/>
        <v xml:space="preserve">  </v>
      </c>
      <c r="CT418" s="67"/>
      <c r="CU418" s="67" t="b">
        <f t="shared" si="621"/>
        <v>0</v>
      </c>
      <c r="CV418" s="68" t="str">
        <f t="shared" si="615"/>
        <v xml:space="preserve">  </v>
      </c>
      <c r="CW418" s="145">
        <f t="shared" si="622"/>
        <v>0</v>
      </c>
      <c r="CX418" s="146">
        <f t="shared" si="623"/>
        <v>0</v>
      </c>
    </row>
    <row r="419" spans="5:102">
      <c r="E419" t="str">
        <f t="shared" si="563"/>
        <v/>
      </c>
      <c r="F419" t="str">
        <f t="shared" si="564"/>
        <v/>
      </c>
      <c r="G419" t="str">
        <f t="shared" si="565"/>
        <v/>
      </c>
      <c r="L419" s="25" t="str">
        <f t="shared" si="616"/>
        <v>:</v>
      </c>
      <c r="O419" s="25" t="str">
        <f t="shared" si="617"/>
        <v>:</v>
      </c>
      <c r="Q419" s="73">
        <f t="shared" si="566"/>
        <v>0</v>
      </c>
      <c r="R419" s="73">
        <f t="shared" si="567"/>
        <v>1</v>
      </c>
      <c r="S419" s="73">
        <f t="shared" si="568"/>
        <v>1900</v>
      </c>
      <c r="U419" s="105">
        <f t="shared" si="569"/>
        <v>0</v>
      </c>
      <c r="W419" s="106">
        <f t="shared" si="570"/>
        <v>0</v>
      </c>
      <c r="X419" s="174">
        <f t="shared" si="571"/>
        <v>0</v>
      </c>
      <c r="Y419" s="105">
        <f t="shared" si="572"/>
        <v>0</v>
      </c>
      <c r="AA419" s="106">
        <f t="shared" si="573"/>
        <v>0</v>
      </c>
      <c r="AB419" s="174">
        <f t="shared" si="574"/>
        <v>0</v>
      </c>
      <c r="AC419" s="105">
        <f t="shared" si="575"/>
        <v>0</v>
      </c>
      <c r="AE419" s="106">
        <f t="shared" si="576"/>
        <v>0</v>
      </c>
      <c r="AF419" s="174">
        <f t="shared" si="577"/>
        <v>0</v>
      </c>
      <c r="AG419" s="105">
        <f t="shared" si="578"/>
        <v>0</v>
      </c>
      <c r="AI419" s="106">
        <f t="shared" si="579"/>
        <v>0</v>
      </c>
      <c r="AJ419" s="174">
        <f t="shared" si="580"/>
        <v>0</v>
      </c>
      <c r="AK419" s="105">
        <f t="shared" si="581"/>
        <v>0</v>
      </c>
      <c r="AM419" s="106">
        <f t="shared" si="582"/>
        <v>0</v>
      </c>
      <c r="AN419" s="174">
        <f t="shared" si="583"/>
        <v>0</v>
      </c>
      <c r="AO419" s="105">
        <f t="shared" si="584"/>
        <v>0</v>
      </c>
      <c r="AQ419" s="106">
        <f t="shared" si="585"/>
        <v>0</v>
      </c>
      <c r="AR419" s="174">
        <f t="shared" si="586"/>
        <v>0</v>
      </c>
      <c r="AS419" s="105">
        <f t="shared" si="587"/>
        <v>1</v>
      </c>
      <c r="AU419" s="105">
        <f t="shared" si="588"/>
        <v>1</v>
      </c>
      <c r="AW419" s="105">
        <f t="shared" si="589"/>
        <v>0</v>
      </c>
      <c r="AY419" s="105">
        <f t="shared" si="618"/>
        <v>0</v>
      </c>
      <c r="AZ419" s="106">
        <f t="shared" si="590"/>
        <v>0</v>
      </c>
      <c r="BG419" s="42" t="b">
        <f t="shared" si="591"/>
        <v>0</v>
      </c>
      <c r="BH419" s="42" t="str">
        <f t="shared" si="592"/>
        <v xml:space="preserve">  </v>
      </c>
      <c r="BJ419" s="42" t="b">
        <f t="shared" si="593"/>
        <v>0</v>
      </c>
      <c r="BK419" s="42" t="str">
        <f t="shared" si="594"/>
        <v xml:space="preserve">  </v>
      </c>
      <c r="BM419" s="42" t="b">
        <f t="shared" si="595"/>
        <v>0</v>
      </c>
      <c r="BN419" s="42" t="str">
        <f t="shared" si="596"/>
        <v xml:space="preserve">  </v>
      </c>
      <c r="BP419" s="42" t="b">
        <f t="shared" si="597"/>
        <v>0</v>
      </c>
      <c r="BQ419" s="42" t="str">
        <f t="shared" si="598"/>
        <v xml:space="preserve">  </v>
      </c>
      <c r="BS419" s="42" t="b">
        <f t="shared" si="599"/>
        <v>0</v>
      </c>
      <c r="BT419" s="47" t="str">
        <f t="shared" si="600"/>
        <v xml:space="preserve">  </v>
      </c>
      <c r="BV419" s="38" t="b">
        <f t="shared" si="601"/>
        <v>0</v>
      </c>
      <c r="BW419" s="38" t="str">
        <f t="shared" si="602"/>
        <v xml:space="preserve">  </v>
      </c>
      <c r="BY419" s="38" t="b">
        <f t="shared" si="603"/>
        <v>0</v>
      </c>
      <c r="BZ419" s="38" t="str">
        <f t="shared" si="604"/>
        <v xml:space="preserve">  </v>
      </c>
      <c r="CB419" s="38" t="b">
        <f t="shared" si="605"/>
        <v>0</v>
      </c>
      <c r="CC419" s="38" t="str">
        <f t="shared" si="606"/>
        <v xml:space="preserve">  </v>
      </c>
      <c r="CE419" s="38" t="b">
        <f t="shared" si="607"/>
        <v>0</v>
      </c>
      <c r="CF419" s="38" t="str">
        <f t="shared" si="608"/>
        <v xml:space="preserve">  </v>
      </c>
      <c r="CH419" s="38" t="b">
        <f t="shared" si="609"/>
        <v>0</v>
      </c>
      <c r="CI419" s="39" t="str">
        <f t="shared" si="610"/>
        <v xml:space="preserve">  </v>
      </c>
      <c r="CK419" s="67"/>
      <c r="CL419" s="67" t="b">
        <f t="shared" si="619"/>
        <v>0</v>
      </c>
      <c r="CM419" s="67" t="str">
        <f t="shared" si="611"/>
        <v xml:space="preserve">  </v>
      </c>
      <c r="CN419" s="67"/>
      <c r="CO419" s="67" t="b">
        <f t="shared" si="612"/>
        <v>0</v>
      </c>
      <c r="CP419" s="67" t="str">
        <f t="shared" si="613"/>
        <v xml:space="preserve">  </v>
      </c>
      <c r="CQ419" s="67"/>
      <c r="CR419" s="67" t="b">
        <f t="shared" si="620"/>
        <v>0</v>
      </c>
      <c r="CS419" s="67" t="str">
        <f t="shared" si="614"/>
        <v xml:space="preserve">  </v>
      </c>
      <c r="CT419" s="67"/>
      <c r="CU419" s="67" t="b">
        <f t="shared" si="621"/>
        <v>0</v>
      </c>
      <c r="CV419" s="68" t="str">
        <f t="shared" si="615"/>
        <v xml:space="preserve">  </v>
      </c>
      <c r="CW419" s="145">
        <f t="shared" si="622"/>
        <v>0</v>
      </c>
      <c r="CX419" s="146">
        <f t="shared" si="623"/>
        <v>0</v>
      </c>
    </row>
    <row r="420" spans="5:102">
      <c r="E420" t="str">
        <f t="shared" si="563"/>
        <v/>
      </c>
      <c r="F420" t="str">
        <f t="shared" si="564"/>
        <v/>
      </c>
      <c r="G420" t="str">
        <f t="shared" si="565"/>
        <v/>
      </c>
      <c r="L420" s="25" t="str">
        <f t="shared" si="616"/>
        <v>:</v>
      </c>
      <c r="O420" s="25" t="str">
        <f t="shared" si="617"/>
        <v>:</v>
      </c>
      <c r="Q420" s="73">
        <f t="shared" si="566"/>
        <v>0</v>
      </c>
      <c r="R420" s="73">
        <f t="shared" si="567"/>
        <v>1</v>
      </c>
      <c r="S420" s="73">
        <f t="shared" si="568"/>
        <v>1900</v>
      </c>
      <c r="U420" s="105">
        <f t="shared" si="569"/>
        <v>0</v>
      </c>
      <c r="W420" s="106">
        <f t="shared" si="570"/>
        <v>0</v>
      </c>
      <c r="X420" s="174">
        <f t="shared" si="571"/>
        <v>0</v>
      </c>
      <c r="Y420" s="105">
        <f t="shared" si="572"/>
        <v>0</v>
      </c>
      <c r="AA420" s="106">
        <f t="shared" si="573"/>
        <v>0</v>
      </c>
      <c r="AB420" s="174">
        <f t="shared" si="574"/>
        <v>0</v>
      </c>
      <c r="AC420" s="105">
        <f t="shared" si="575"/>
        <v>0</v>
      </c>
      <c r="AE420" s="106">
        <f t="shared" si="576"/>
        <v>0</v>
      </c>
      <c r="AF420" s="174">
        <f t="shared" si="577"/>
        <v>0</v>
      </c>
      <c r="AG420" s="105">
        <f t="shared" si="578"/>
        <v>0</v>
      </c>
      <c r="AI420" s="106">
        <f t="shared" si="579"/>
        <v>0</v>
      </c>
      <c r="AJ420" s="174">
        <f t="shared" si="580"/>
        <v>0</v>
      </c>
      <c r="AK420" s="105">
        <f t="shared" si="581"/>
        <v>0</v>
      </c>
      <c r="AM420" s="106">
        <f t="shared" si="582"/>
        <v>0</v>
      </c>
      <c r="AN420" s="174">
        <f t="shared" si="583"/>
        <v>0</v>
      </c>
      <c r="AO420" s="105">
        <f t="shared" si="584"/>
        <v>0</v>
      </c>
      <c r="AQ420" s="106">
        <f t="shared" si="585"/>
        <v>0</v>
      </c>
      <c r="AR420" s="174">
        <f t="shared" si="586"/>
        <v>0</v>
      </c>
      <c r="AS420" s="105">
        <f t="shared" si="587"/>
        <v>1</v>
      </c>
      <c r="AU420" s="105">
        <f t="shared" si="588"/>
        <v>1</v>
      </c>
      <c r="AW420" s="105">
        <f t="shared" si="589"/>
        <v>0</v>
      </c>
      <c r="AY420" s="105">
        <f t="shared" si="618"/>
        <v>0</v>
      </c>
      <c r="AZ420" s="106">
        <f t="shared" si="590"/>
        <v>0</v>
      </c>
      <c r="BG420" s="42" t="b">
        <f t="shared" si="591"/>
        <v>0</v>
      </c>
      <c r="BH420" s="42" t="str">
        <f t="shared" si="592"/>
        <v xml:space="preserve">  </v>
      </c>
      <c r="BJ420" s="42" t="b">
        <f t="shared" si="593"/>
        <v>0</v>
      </c>
      <c r="BK420" s="42" t="str">
        <f t="shared" si="594"/>
        <v xml:space="preserve">  </v>
      </c>
      <c r="BM420" s="42" t="b">
        <f t="shared" si="595"/>
        <v>0</v>
      </c>
      <c r="BN420" s="42" t="str">
        <f t="shared" si="596"/>
        <v xml:space="preserve">  </v>
      </c>
      <c r="BP420" s="42" t="b">
        <f t="shared" si="597"/>
        <v>0</v>
      </c>
      <c r="BQ420" s="42" t="str">
        <f t="shared" si="598"/>
        <v xml:space="preserve">  </v>
      </c>
      <c r="BS420" s="42" t="b">
        <f t="shared" si="599"/>
        <v>0</v>
      </c>
      <c r="BT420" s="47" t="str">
        <f t="shared" si="600"/>
        <v xml:space="preserve">  </v>
      </c>
      <c r="BV420" s="38" t="b">
        <f t="shared" si="601"/>
        <v>0</v>
      </c>
      <c r="BW420" s="38" t="str">
        <f t="shared" si="602"/>
        <v xml:space="preserve">  </v>
      </c>
      <c r="BY420" s="38" t="b">
        <f t="shared" si="603"/>
        <v>0</v>
      </c>
      <c r="BZ420" s="38" t="str">
        <f t="shared" si="604"/>
        <v xml:space="preserve">  </v>
      </c>
      <c r="CB420" s="38" t="b">
        <f t="shared" si="605"/>
        <v>0</v>
      </c>
      <c r="CC420" s="38" t="str">
        <f t="shared" si="606"/>
        <v xml:space="preserve">  </v>
      </c>
      <c r="CE420" s="38" t="b">
        <f t="shared" si="607"/>
        <v>0</v>
      </c>
      <c r="CF420" s="38" t="str">
        <f t="shared" si="608"/>
        <v xml:space="preserve">  </v>
      </c>
      <c r="CH420" s="38" t="b">
        <f t="shared" si="609"/>
        <v>0</v>
      </c>
      <c r="CI420" s="39" t="str">
        <f t="shared" si="610"/>
        <v xml:space="preserve">  </v>
      </c>
      <c r="CK420" s="67"/>
      <c r="CL420" s="67" t="b">
        <f t="shared" si="619"/>
        <v>0</v>
      </c>
      <c r="CM420" s="67" t="str">
        <f t="shared" si="611"/>
        <v xml:space="preserve">  </v>
      </c>
      <c r="CN420" s="67"/>
      <c r="CO420" s="67" t="b">
        <f t="shared" si="612"/>
        <v>0</v>
      </c>
      <c r="CP420" s="67" t="str">
        <f t="shared" si="613"/>
        <v xml:space="preserve">  </v>
      </c>
      <c r="CQ420" s="67"/>
      <c r="CR420" s="67" t="b">
        <f t="shared" si="620"/>
        <v>0</v>
      </c>
      <c r="CS420" s="67" t="str">
        <f t="shared" si="614"/>
        <v xml:space="preserve">  </v>
      </c>
      <c r="CT420" s="67"/>
      <c r="CU420" s="67" t="b">
        <f t="shared" si="621"/>
        <v>0</v>
      </c>
      <c r="CV420" s="68" t="str">
        <f t="shared" si="615"/>
        <v xml:space="preserve">  </v>
      </c>
      <c r="CW420" s="145">
        <f t="shared" si="622"/>
        <v>0</v>
      </c>
      <c r="CX420" s="146">
        <f t="shared" si="623"/>
        <v>0</v>
      </c>
    </row>
    <row r="421" spans="5:102">
      <c r="E421" t="str">
        <f t="shared" si="563"/>
        <v/>
      </c>
      <c r="F421" t="str">
        <f t="shared" si="564"/>
        <v/>
      </c>
      <c r="G421" t="str">
        <f t="shared" si="565"/>
        <v/>
      </c>
      <c r="L421" s="25" t="str">
        <f t="shared" si="616"/>
        <v>:</v>
      </c>
      <c r="O421" s="25" t="str">
        <f t="shared" si="617"/>
        <v>:</v>
      </c>
      <c r="Q421" s="73">
        <f t="shared" si="566"/>
        <v>0</v>
      </c>
      <c r="R421" s="73">
        <f t="shared" si="567"/>
        <v>1</v>
      </c>
      <c r="S421" s="73">
        <f t="shared" si="568"/>
        <v>1900</v>
      </c>
      <c r="U421" s="105">
        <f t="shared" si="569"/>
        <v>0</v>
      </c>
      <c r="W421" s="106">
        <f t="shared" si="570"/>
        <v>0</v>
      </c>
      <c r="X421" s="174">
        <f t="shared" si="571"/>
        <v>0</v>
      </c>
      <c r="Y421" s="105">
        <f t="shared" si="572"/>
        <v>0</v>
      </c>
      <c r="AA421" s="106">
        <f t="shared" si="573"/>
        <v>0</v>
      </c>
      <c r="AB421" s="174">
        <f t="shared" si="574"/>
        <v>0</v>
      </c>
      <c r="AC421" s="105">
        <f t="shared" si="575"/>
        <v>0</v>
      </c>
      <c r="AE421" s="106">
        <f t="shared" si="576"/>
        <v>0</v>
      </c>
      <c r="AF421" s="174">
        <f t="shared" si="577"/>
        <v>0</v>
      </c>
      <c r="AG421" s="105">
        <f t="shared" si="578"/>
        <v>0</v>
      </c>
      <c r="AI421" s="106">
        <f t="shared" si="579"/>
        <v>0</v>
      </c>
      <c r="AJ421" s="174">
        <f t="shared" si="580"/>
        <v>0</v>
      </c>
      <c r="AK421" s="105">
        <f t="shared" si="581"/>
        <v>0</v>
      </c>
      <c r="AM421" s="106">
        <f t="shared" si="582"/>
        <v>0</v>
      </c>
      <c r="AN421" s="174">
        <f t="shared" si="583"/>
        <v>0</v>
      </c>
      <c r="AO421" s="105">
        <f t="shared" si="584"/>
        <v>0</v>
      </c>
      <c r="AQ421" s="106">
        <f t="shared" si="585"/>
        <v>0</v>
      </c>
      <c r="AR421" s="174">
        <f t="shared" si="586"/>
        <v>0</v>
      </c>
      <c r="AS421" s="105">
        <f t="shared" si="587"/>
        <v>1</v>
      </c>
      <c r="AU421" s="105">
        <f t="shared" si="588"/>
        <v>1</v>
      </c>
      <c r="AW421" s="105">
        <f t="shared" si="589"/>
        <v>0</v>
      </c>
      <c r="AY421" s="105">
        <f t="shared" si="618"/>
        <v>0</v>
      </c>
      <c r="AZ421" s="106">
        <f t="shared" si="590"/>
        <v>0</v>
      </c>
      <c r="BG421" s="42" t="b">
        <f t="shared" si="591"/>
        <v>0</v>
      </c>
      <c r="BH421" s="42" t="str">
        <f t="shared" si="592"/>
        <v xml:space="preserve">  </v>
      </c>
      <c r="BJ421" s="42" t="b">
        <f t="shared" si="593"/>
        <v>0</v>
      </c>
      <c r="BK421" s="42" t="str">
        <f t="shared" si="594"/>
        <v xml:space="preserve">  </v>
      </c>
      <c r="BM421" s="42" t="b">
        <f t="shared" si="595"/>
        <v>0</v>
      </c>
      <c r="BN421" s="42" t="str">
        <f t="shared" si="596"/>
        <v xml:space="preserve">  </v>
      </c>
      <c r="BP421" s="42" t="b">
        <f t="shared" si="597"/>
        <v>0</v>
      </c>
      <c r="BQ421" s="42" t="str">
        <f t="shared" si="598"/>
        <v xml:space="preserve">  </v>
      </c>
      <c r="BS421" s="42" t="b">
        <f t="shared" si="599"/>
        <v>0</v>
      </c>
      <c r="BT421" s="47" t="str">
        <f t="shared" si="600"/>
        <v xml:space="preserve">  </v>
      </c>
      <c r="BV421" s="38" t="b">
        <f t="shared" si="601"/>
        <v>0</v>
      </c>
      <c r="BW421" s="38" t="str">
        <f t="shared" si="602"/>
        <v xml:space="preserve">  </v>
      </c>
      <c r="BY421" s="38" t="b">
        <f t="shared" si="603"/>
        <v>0</v>
      </c>
      <c r="BZ421" s="38" t="str">
        <f t="shared" si="604"/>
        <v xml:space="preserve">  </v>
      </c>
      <c r="CB421" s="38" t="b">
        <f t="shared" si="605"/>
        <v>0</v>
      </c>
      <c r="CC421" s="38" t="str">
        <f t="shared" si="606"/>
        <v xml:space="preserve">  </v>
      </c>
      <c r="CE421" s="38" t="b">
        <f t="shared" si="607"/>
        <v>0</v>
      </c>
      <c r="CF421" s="38" t="str">
        <f t="shared" si="608"/>
        <v xml:space="preserve">  </v>
      </c>
      <c r="CH421" s="38" t="b">
        <f t="shared" si="609"/>
        <v>0</v>
      </c>
      <c r="CI421" s="39" t="str">
        <f t="shared" si="610"/>
        <v xml:space="preserve">  </v>
      </c>
      <c r="CK421" s="67"/>
      <c r="CL421" s="67" t="b">
        <f t="shared" si="619"/>
        <v>0</v>
      </c>
      <c r="CM421" s="67" t="str">
        <f t="shared" si="611"/>
        <v xml:space="preserve">  </v>
      </c>
      <c r="CN421" s="67"/>
      <c r="CO421" s="67" t="b">
        <f t="shared" si="612"/>
        <v>0</v>
      </c>
      <c r="CP421" s="67" t="str">
        <f t="shared" si="613"/>
        <v xml:space="preserve">  </v>
      </c>
      <c r="CQ421" s="67"/>
      <c r="CR421" s="67" t="b">
        <f t="shared" si="620"/>
        <v>0</v>
      </c>
      <c r="CS421" s="67" t="str">
        <f t="shared" si="614"/>
        <v xml:space="preserve">  </v>
      </c>
      <c r="CT421" s="67"/>
      <c r="CU421" s="67" t="b">
        <f t="shared" si="621"/>
        <v>0</v>
      </c>
      <c r="CV421" s="68" t="str">
        <f t="shared" si="615"/>
        <v xml:space="preserve">  </v>
      </c>
      <c r="CW421" s="145">
        <f t="shared" si="622"/>
        <v>0</v>
      </c>
      <c r="CX421" s="146">
        <f t="shared" si="623"/>
        <v>0</v>
      </c>
    </row>
    <row r="422" spans="5:102">
      <c r="E422" t="str">
        <f t="shared" si="563"/>
        <v/>
      </c>
      <c r="F422" t="str">
        <f t="shared" si="564"/>
        <v/>
      </c>
      <c r="G422" t="str">
        <f t="shared" si="565"/>
        <v/>
      </c>
      <c r="L422" s="25" t="str">
        <f t="shared" si="616"/>
        <v>:</v>
      </c>
      <c r="O422" s="25" t="str">
        <f t="shared" si="617"/>
        <v>:</v>
      </c>
      <c r="Q422" s="73">
        <f t="shared" si="566"/>
        <v>0</v>
      </c>
      <c r="R422" s="73">
        <f t="shared" si="567"/>
        <v>1</v>
      </c>
      <c r="S422" s="73">
        <f t="shared" si="568"/>
        <v>1900</v>
      </c>
      <c r="U422" s="105">
        <f t="shared" si="569"/>
        <v>0</v>
      </c>
      <c r="W422" s="106">
        <f t="shared" si="570"/>
        <v>0</v>
      </c>
      <c r="X422" s="174">
        <f t="shared" si="571"/>
        <v>0</v>
      </c>
      <c r="Y422" s="105">
        <f t="shared" si="572"/>
        <v>0</v>
      </c>
      <c r="AA422" s="106">
        <f t="shared" si="573"/>
        <v>0</v>
      </c>
      <c r="AB422" s="174">
        <f t="shared" si="574"/>
        <v>0</v>
      </c>
      <c r="AC422" s="105">
        <f t="shared" si="575"/>
        <v>0</v>
      </c>
      <c r="AE422" s="106">
        <f t="shared" si="576"/>
        <v>0</v>
      </c>
      <c r="AF422" s="174">
        <f t="shared" si="577"/>
        <v>0</v>
      </c>
      <c r="AG422" s="105">
        <f t="shared" si="578"/>
        <v>0</v>
      </c>
      <c r="AI422" s="106">
        <f t="shared" si="579"/>
        <v>0</v>
      </c>
      <c r="AJ422" s="174">
        <f t="shared" si="580"/>
        <v>0</v>
      </c>
      <c r="AK422" s="105">
        <f t="shared" si="581"/>
        <v>0</v>
      </c>
      <c r="AM422" s="106">
        <f t="shared" si="582"/>
        <v>0</v>
      </c>
      <c r="AN422" s="174">
        <f t="shared" si="583"/>
        <v>0</v>
      </c>
      <c r="AO422" s="105">
        <f t="shared" si="584"/>
        <v>0</v>
      </c>
      <c r="AQ422" s="106">
        <f t="shared" si="585"/>
        <v>0</v>
      </c>
      <c r="AR422" s="174">
        <f t="shared" si="586"/>
        <v>0</v>
      </c>
      <c r="AS422" s="105">
        <f t="shared" si="587"/>
        <v>1</v>
      </c>
      <c r="AU422" s="105">
        <f t="shared" si="588"/>
        <v>1</v>
      </c>
      <c r="AW422" s="105">
        <f t="shared" si="589"/>
        <v>0</v>
      </c>
      <c r="AY422" s="105">
        <f t="shared" si="618"/>
        <v>0</v>
      </c>
      <c r="AZ422" s="106">
        <f t="shared" si="590"/>
        <v>0</v>
      </c>
      <c r="BG422" s="42" t="b">
        <f t="shared" si="591"/>
        <v>0</v>
      </c>
      <c r="BH422" s="42" t="str">
        <f t="shared" si="592"/>
        <v xml:space="preserve">  </v>
      </c>
      <c r="BJ422" s="42" t="b">
        <f t="shared" si="593"/>
        <v>0</v>
      </c>
      <c r="BK422" s="42" t="str">
        <f t="shared" si="594"/>
        <v xml:space="preserve">  </v>
      </c>
      <c r="BM422" s="42" t="b">
        <f t="shared" si="595"/>
        <v>0</v>
      </c>
      <c r="BN422" s="42" t="str">
        <f t="shared" si="596"/>
        <v xml:space="preserve">  </v>
      </c>
      <c r="BP422" s="42" t="b">
        <f t="shared" si="597"/>
        <v>0</v>
      </c>
      <c r="BQ422" s="42" t="str">
        <f t="shared" si="598"/>
        <v xml:space="preserve">  </v>
      </c>
      <c r="BS422" s="42" t="b">
        <f t="shared" si="599"/>
        <v>0</v>
      </c>
      <c r="BT422" s="47" t="str">
        <f t="shared" si="600"/>
        <v xml:space="preserve">  </v>
      </c>
      <c r="BV422" s="38" t="b">
        <f t="shared" si="601"/>
        <v>0</v>
      </c>
      <c r="BW422" s="38" t="str">
        <f t="shared" si="602"/>
        <v xml:space="preserve">  </v>
      </c>
      <c r="BY422" s="38" t="b">
        <f t="shared" si="603"/>
        <v>0</v>
      </c>
      <c r="BZ422" s="38" t="str">
        <f t="shared" si="604"/>
        <v xml:space="preserve">  </v>
      </c>
      <c r="CB422" s="38" t="b">
        <f t="shared" si="605"/>
        <v>0</v>
      </c>
      <c r="CC422" s="38" t="str">
        <f t="shared" si="606"/>
        <v xml:space="preserve">  </v>
      </c>
      <c r="CE422" s="38" t="b">
        <f t="shared" si="607"/>
        <v>0</v>
      </c>
      <c r="CF422" s="38" t="str">
        <f t="shared" si="608"/>
        <v xml:space="preserve">  </v>
      </c>
      <c r="CH422" s="38" t="b">
        <f t="shared" si="609"/>
        <v>0</v>
      </c>
      <c r="CI422" s="39" t="str">
        <f t="shared" si="610"/>
        <v xml:space="preserve">  </v>
      </c>
      <c r="CK422" s="67"/>
      <c r="CL422" s="67" t="b">
        <f t="shared" si="619"/>
        <v>0</v>
      </c>
      <c r="CM422" s="67" t="str">
        <f t="shared" si="611"/>
        <v xml:space="preserve">  </v>
      </c>
      <c r="CN422" s="67"/>
      <c r="CO422" s="67" t="b">
        <f t="shared" si="612"/>
        <v>0</v>
      </c>
      <c r="CP422" s="67" t="str">
        <f t="shared" si="613"/>
        <v xml:space="preserve">  </v>
      </c>
      <c r="CQ422" s="67"/>
      <c r="CR422" s="67" t="b">
        <f t="shared" si="620"/>
        <v>0</v>
      </c>
      <c r="CS422" s="67" t="str">
        <f t="shared" si="614"/>
        <v xml:space="preserve">  </v>
      </c>
      <c r="CT422" s="67"/>
      <c r="CU422" s="67" t="b">
        <f t="shared" si="621"/>
        <v>0</v>
      </c>
      <c r="CV422" s="68" t="str">
        <f t="shared" si="615"/>
        <v xml:space="preserve">  </v>
      </c>
      <c r="CW422" s="145">
        <f t="shared" si="622"/>
        <v>0</v>
      </c>
      <c r="CX422" s="146">
        <f t="shared" si="623"/>
        <v>0</v>
      </c>
    </row>
    <row r="423" spans="5:102">
      <c r="E423" t="str">
        <f t="shared" si="563"/>
        <v/>
      </c>
      <c r="F423" t="str">
        <f t="shared" si="564"/>
        <v/>
      </c>
      <c r="G423" t="str">
        <f t="shared" si="565"/>
        <v/>
      </c>
      <c r="L423" s="25" t="str">
        <f t="shared" si="616"/>
        <v>:</v>
      </c>
      <c r="O423" s="25" t="str">
        <f t="shared" si="617"/>
        <v>:</v>
      </c>
      <c r="Q423" s="73">
        <f t="shared" si="566"/>
        <v>0</v>
      </c>
      <c r="R423" s="73">
        <f t="shared" si="567"/>
        <v>1</v>
      </c>
      <c r="S423" s="73">
        <f t="shared" si="568"/>
        <v>1900</v>
      </c>
      <c r="U423" s="105">
        <f t="shared" si="569"/>
        <v>0</v>
      </c>
      <c r="W423" s="106">
        <f t="shared" si="570"/>
        <v>0</v>
      </c>
      <c r="X423" s="174">
        <f t="shared" si="571"/>
        <v>0</v>
      </c>
      <c r="Y423" s="105">
        <f t="shared" si="572"/>
        <v>0</v>
      </c>
      <c r="AA423" s="106">
        <f t="shared" si="573"/>
        <v>0</v>
      </c>
      <c r="AB423" s="174">
        <f t="shared" si="574"/>
        <v>0</v>
      </c>
      <c r="AC423" s="105">
        <f t="shared" si="575"/>
        <v>0</v>
      </c>
      <c r="AE423" s="106">
        <f t="shared" si="576"/>
        <v>0</v>
      </c>
      <c r="AF423" s="174">
        <f t="shared" si="577"/>
        <v>0</v>
      </c>
      <c r="AG423" s="105">
        <f t="shared" si="578"/>
        <v>0</v>
      </c>
      <c r="AI423" s="106">
        <f t="shared" si="579"/>
        <v>0</v>
      </c>
      <c r="AJ423" s="174">
        <f t="shared" si="580"/>
        <v>0</v>
      </c>
      <c r="AK423" s="105">
        <f t="shared" si="581"/>
        <v>0</v>
      </c>
      <c r="AM423" s="106">
        <f t="shared" si="582"/>
        <v>0</v>
      </c>
      <c r="AN423" s="174">
        <f t="shared" si="583"/>
        <v>0</v>
      </c>
      <c r="AO423" s="105">
        <f t="shared" si="584"/>
        <v>0</v>
      </c>
      <c r="AQ423" s="106">
        <f t="shared" si="585"/>
        <v>0</v>
      </c>
      <c r="AR423" s="174">
        <f t="shared" si="586"/>
        <v>0</v>
      </c>
      <c r="AS423" s="105">
        <f t="shared" si="587"/>
        <v>1</v>
      </c>
      <c r="AU423" s="105">
        <f t="shared" si="588"/>
        <v>1</v>
      </c>
      <c r="AW423" s="105">
        <f t="shared" si="589"/>
        <v>0</v>
      </c>
      <c r="AY423" s="105">
        <f t="shared" si="618"/>
        <v>0</v>
      </c>
      <c r="AZ423" s="106">
        <f t="shared" si="590"/>
        <v>0</v>
      </c>
      <c r="BG423" s="42" t="b">
        <f t="shared" si="591"/>
        <v>0</v>
      </c>
      <c r="BH423" s="42" t="str">
        <f t="shared" si="592"/>
        <v xml:space="preserve">  </v>
      </c>
      <c r="BJ423" s="42" t="b">
        <f t="shared" si="593"/>
        <v>0</v>
      </c>
      <c r="BK423" s="42" t="str">
        <f t="shared" si="594"/>
        <v xml:space="preserve">  </v>
      </c>
      <c r="BM423" s="42" t="b">
        <f t="shared" si="595"/>
        <v>0</v>
      </c>
      <c r="BN423" s="42" t="str">
        <f t="shared" si="596"/>
        <v xml:space="preserve">  </v>
      </c>
      <c r="BP423" s="42" t="b">
        <f t="shared" si="597"/>
        <v>0</v>
      </c>
      <c r="BQ423" s="42" t="str">
        <f t="shared" si="598"/>
        <v xml:space="preserve">  </v>
      </c>
      <c r="BS423" s="42" t="b">
        <f t="shared" si="599"/>
        <v>0</v>
      </c>
      <c r="BT423" s="47" t="str">
        <f t="shared" si="600"/>
        <v xml:space="preserve">  </v>
      </c>
      <c r="BV423" s="38" t="b">
        <f t="shared" si="601"/>
        <v>0</v>
      </c>
      <c r="BW423" s="38" t="str">
        <f t="shared" si="602"/>
        <v xml:space="preserve">  </v>
      </c>
      <c r="BY423" s="38" t="b">
        <f t="shared" si="603"/>
        <v>0</v>
      </c>
      <c r="BZ423" s="38" t="str">
        <f t="shared" si="604"/>
        <v xml:space="preserve">  </v>
      </c>
      <c r="CB423" s="38" t="b">
        <f t="shared" si="605"/>
        <v>0</v>
      </c>
      <c r="CC423" s="38" t="str">
        <f t="shared" si="606"/>
        <v xml:space="preserve">  </v>
      </c>
      <c r="CE423" s="38" t="b">
        <f t="shared" si="607"/>
        <v>0</v>
      </c>
      <c r="CF423" s="38" t="str">
        <f t="shared" si="608"/>
        <v xml:space="preserve">  </v>
      </c>
      <c r="CH423" s="38" t="b">
        <f t="shared" si="609"/>
        <v>0</v>
      </c>
      <c r="CI423" s="39" t="str">
        <f t="shared" si="610"/>
        <v xml:space="preserve">  </v>
      </c>
      <c r="CK423" s="67"/>
      <c r="CL423" s="67" t="b">
        <f t="shared" si="619"/>
        <v>0</v>
      </c>
      <c r="CM423" s="67" t="str">
        <f t="shared" si="611"/>
        <v xml:space="preserve">  </v>
      </c>
      <c r="CN423" s="67"/>
      <c r="CO423" s="67" t="b">
        <f t="shared" si="612"/>
        <v>0</v>
      </c>
      <c r="CP423" s="67" t="str">
        <f t="shared" si="613"/>
        <v xml:space="preserve">  </v>
      </c>
      <c r="CQ423" s="67"/>
      <c r="CR423" s="67" t="b">
        <f t="shared" si="620"/>
        <v>0</v>
      </c>
      <c r="CS423" s="67" t="str">
        <f t="shared" si="614"/>
        <v xml:space="preserve">  </v>
      </c>
      <c r="CT423" s="67"/>
      <c r="CU423" s="67" t="b">
        <f t="shared" si="621"/>
        <v>0</v>
      </c>
      <c r="CV423" s="68" t="str">
        <f t="shared" si="615"/>
        <v xml:space="preserve">  </v>
      </c>
      <c r="CW423" s="145">
        <f t="shared" si="622"/>
        <v>0</v>
      </c>
      <c r="CX423" s="146">
        <f t="shared" si="623"/>
        <v>0</v>
      </c>
    </row>
    <row r="424" spans="5:102">
      <c r="E424" t="str">
        <f t="shared" si="563"/>
        <v/>
      </c>
      <c r="F424" t="str">
        <f t="shared" si="564"/>
        <v/>
      </c>
      <c r="G424" t="str">
        <f t="shared" si="565"/>
        <v/>
      </c>
      <c r="L424" s="25" t="str">
        <f t="shared" si="616"/>
        <v>:</v>
      </c>
      <c r="O424" s="25" t="str">
        <f t="shared" si="617"/>
        <v>:</v>
      </c>
      <c r="Q424" s="73">
        <f t="shared" si="566"/>
        <v>0</v>
      </c>
      <c r="R424" s="73">
        <f t="shared" si="567"/>
        <v>1</v>
      </c>
      <c r="S424" s="73">
        <f t="shared" si="568"/>
        <v>1900</v>
      </c>
      <c r="U424" s="105">
        <f t="shared" si="569"/>
        <v>0</v>
      </c>
      <c r="W424" s="106">
        <f t="shared" si="570"/>
        <v>0</v>
      </c>
      <c r="X424" s="174">
        <f t="shared" si="571"/>
        <v>0</v>
      </c>
      <c r="Y424" s="105">
        <f t="shared" si="572"/>
        <v>0</v>
      </c>
      <c r="AA424" s="106">
        <f t="shared" si="573"/>
        <v>0</v>
      </c>
      <c r="AB424" s="174">
        <f t="shared" si="574"/>
        <v>0</v>
      </c>
      <c r="AC424" s="105">
        <f t="shared" si="575"/>
        <v>0</v>
      </c>
      <c r="AE424" s="106">
        <f t="shared" si="576"/>
        <v>0</v>
      </c>
      <c r="AF424" s="174">
        <f t="shared" si="577"/>
        <v>0</v>
      </c>
      <c r="AG424" s="105">
        <f t="shared" si="578"/>
        <v>0</v>
      </c>
      <c r="AI424" s="106">
        <f t="shared" si="579"/>
        <v>0</v>
      </c>
      <c r="AJ424" s="174">
        <f t="shared" si="580"/>
        <v>0</v>
      </c>
      <c r="AK424" s="105">
        <f t="shared" si="581"/>
        <v>0</v>
      </c>
      <c r="AM424" s="106">
        <f t="shared" si="582"/>
        <v>0</v>
      </c>
      <c r="AN424" s="174">
        <f t="shared" si="583"/>
        <v>0</v>
      </c>
      <c r="AO424" s="105">
        <f t="shared" si="584"/>
        <v>0</v>
      </c>
      <c r="AQ424" s="106">
        <f t="shared" si="585"/>
        <v>0</v>
      </c>
      <c r="AR424" s="174">
        <f t="shared" si="586"/>
        <v>0</v>
      </c>
      <c r="AS424" s="105">
        <f t="shared" si="587"/>
        <v>1</v>
      </c>
      <c r="AU424" s="105">
        <f t="shared" si="588"/>
        <v>1</v>
      </c>
      <c r="AW424" s="105">
        <f t="shared" si="589"/>
        <v>0</v>
      </c>
      <c r="AY424" s="105">
        <f t="shared" si="618"/>
        <v>0</v>
      </c>
      <c r="AZ424" s="106">
        <f t="shared" si="590"/>
        <v>0</v>
      </c>
      <c r="BG424" s="42" t="b">
        <f t="shared" si="591"/>
        <v>0</v>
      </c>
      <c r="BH424" s="42" t="str">
        <f t="shared" si="592"/>
        <v xml:space="preserve">  </v>
      </c>
      <c r="BJ424" s="42" t="b">
        <f t="shared" si="593"/>
        <v>0</v>
      </c>
      <c r="BK424" s="42" t="str">
        <f t="shared" si="594"/>
        <v xml:space="preserve">  </v>
      </c>
      <c r="BM424" s="42" t="b">
        <f t="shared" si="595"/>
        <v>0</v>
      </c>
      <c r="BN424" s="42" t="str">
        <f t="shared" si="596"/>
        <v xml:space="preserve">  </v>
      </c>
      <c r="BP424" s="42" t="b">
        <f t="shared" si="597"/>
        <v>0</v>
      </c>
      <c r="BQ424" s="42" t="str">
        <f t="shared" si="598"/>
        <v xml:space="preserve">  </v>
      </c>
      <c r="BS424" s="42" t="b">
        <f t="shared" si="599"/>
        <v>0</v>
      </c>
      <c r="BT424" s="47" t="str">
        <f t="shared" si="600"/>
        <v xml:space="preserve">  </v>
      </c>
      <c r="BV424" s="38" t="b">
        <f t="shared" si="601"/>
        <v>0</v>
      </c>
      <c r="BW424" s="38" t="str">
        <f t="shared" si="602"/>
        <v xml:space="preserve">  </v>
      </c>
      <c r="BY424" s="38" t="b">
        <f t="shared" si="603"/>
        <v>0</v>
      </c>
      <c r="BZ424" s="38" t="str">
        <f t="shared" si="604"/>
        <v xml:space="preserve">  </v>
      </c>
      <c r="CB424" s="38" t="b">
        <f t="shared" si="605"/>
        <v>0</v>
      </c>
      <c r="CC424" s="38" t="str">
        <f t="shared" si="606"/>
        <v xml:space="preserve">  </v>
      </c>
      <c r="CE424" s="38" t="b">
        <f t="shared" si="607"/>
        <v>0</v>
      </c>
      <c r="CF424" s="38" t="str">
        <f t="shared" si="608"/>
        <v xml:space="preserve">  </v>
      </c>
      <c r="CH424" s="38" t="b">
        <f t="shared" si="609"/>
        <v>0</v>
      </c>
      <c r="CI424" s="39" t="str">
        <f t="shared" si="610"/>
        <v xml:space="preserve">  </v>
      </c>
      <c r="CK424" s="67"/>
      <c r="CL424" s="67" t="b">
        <f t="shared" si="619"/>
        <v>0</v>
      </c>
      <c r="CM424" s="67" t="str">
        <f t="shared" si="611"/>
        <v xml:space="preserve">  </v>
      </c>
      <c r="CN424" s="67"/>
      <c r="CO424" s="67" t="b">
        <f t="shared" si="612"/>
        <v>0</v>
      </c>
      <c r="CP424" s="67" t="str">
        <f t="shared" si="613"/>
        <v xml:space="preserve">  </v>
      </c>
      <c r="CQ424" s="67"/>
      <c r="CR424" s="67" t="b">
        <f t="shared" si="620"/>
        <v>0</v>
      </c>
      <c r="CS424" s="67" t="str">
        <f t="shared" si="614"/>
        <v xml:space="preserve">  </v>
      </c>
      <c r="CT424" s="67"/>
      <c r="CU424" s="67" t="b">
        <f t="shared" si="621"/>
        <v>0</v>
      </c>
      <c r="CV424" s="68" t="str">
        <f t="shared" si="615"/>
        <v xml:space="preserve">  </v>
      </c>
      <c r="CW424" s="145">
        <f t="shared" si="622"/>
        <v>0</v>
      </c>
      <c r="CX424" s="146">
        <f t="shared" si="623"/>
        <v>0</v>
      </c>
    </row>
    <row r="425" spans="5:102">
      <c r="E425" t="str">
        <f t="shared" si="563"/>
        <v/>
      </c>
      <c r="F425" t="str">
        <f t="shared" si="564"/>
        <v/>
      </c>
      <c r="G425" t="str">
        <f t="shared" si="565"/>
        <v/>
      </c>
      <c r="L425" s="25" t="str">
        <f t="shared" si="616"/>
        <v>:</v>
      </c>
      <c r="O425" s="25" t="str">
        <f t="shared" si="617"/>
        <v>:</v>
      </c>
      <c r="Q425" s="73">
        <f t="shared" si="566"/>
        <v>0</v>
      </c>
      <c r="R425" s="73">
        <f t="shared" si="567"/>
        <v>1</v>
      </c>
      <c r="S425" s="73">
        <f t="shared" si="568"/>
        <v>1900</v>
      </c>
      <c r="U425" s="105">
        <f t="shared" si="569"/>
        <v>0</v>
      </c>
      <c r="W425" s="106">
        <f t="shared" si="570"/>
        <v>0</v>
      </c>
      <c r="X425" s="174">
        <f t="shared" si="571"/>
        <v>0</v>
      </c>
      <c r="Y425" s="105">
        <f t="shared" si="572"/>
        <v>0</v>
      </c>
      <c r="AA425" s="106">
        <f t="shared" si="573"/>
        <v>0</v>
      </c>
      <c r="AB425" s="174">
        <f t="shared" si="574"/>
        <v>0</v>
      </c>
      <c r="AC425" s="105">
        <f t="shared" si="575"/>
        <v>0</v>
      </c>
      <c r="AE425" s="106">
        <f t="shared" si="576"/>
        <v>0</v>
      </c>
      <c r="AF425" s="174">
        <f t="shared" si="577"/>
        <v>0</v>
      </c>
      <c r="AG425" s="105">
        <f t="shared" si="578"/>
        <v>0</v>
      </c>
      <c r="AI425" s="106">
        <f t="shared" si="579"/>
        <v>0</v>
      </c>
      <c r="AJ425" s="174">
        <f t="shared" si="580"/>
        <v>0</v>
      </c>
      <c r="AK425" s="105">
        <f t="shared" si="581"/>
        <v>0</v>
      </c>
      <c r="AM425" s="106">
        <f t="shared" si="582"/>
        <v>0</v>
      </c>
      <c r="AN425" s="174">
        <f t="shared" si="583"/>
        <v>0</v>
      </c>
      <c r="AO425" s="105">
        <f t="shared" si="584"/>
        <v>0</v>
      </c>
      <c r="AQ425" s="106">
        <f t="shared" si="585"/>
        <v>0</v>
      </c>
      <c r="AR425" s="174">
        <f t="shared" si="586"/>
        <v>0</v>
      </c>
      <c r="AS425" s="105">
        <f t="shared" si="587"/>
        <v>1</v>
      </c>
      <c r="AU425" s="105">
        <f t="shared" si="588"/>
        <v>1</v>
      </c>
      <c r="AW425" s="105">
        <f t="shared" si="589"/>
        <v>0</v>
      </c>
      <c r="AY425" s="105">
        <f t="shared" si="618"/>
        <v>0</v>
      </c>
      <c r="AZ425" s="106">
        <f t="shared" si="590"/>
        <v>0</v>
      </c>
      <c r="BG425" s="42" t="b">
        <f t="shared" si="591"/>
        <v>0</v>
      </c>
      <c r="BH425" s="42" t="str">
        <f t="shared" si="592"/>
        <v xml:space="preserve">  </v>
      </c>
      <c r="BJ425" s="42" t="b">
        <f t="shared" si="593"/>
        <v>0</v>
      </c>
      <c r="BK425" s="42" t="str">
        <f t="shared" si="594"/>
        <v xml:space="preserve">  </v>
      </c>
      <c r="BM425" s="42" t="b">
        <f t="shared" si="595"/>
        <v>0</v>
      </c>
      <c r="BN425" s="42" t="str">
        <f t="shared" si="596"/>
        <v xml:space="preserve">  </v>
      </c>
      <c r="BP425" s="42" t="b">
        <f t="shared" si="597"/>
        <v>0</v>
      </c>
      <c r="BQ425" s="42" t="str">
        <f t="shared" si="598"/>
        <v xml:space="preserve">  </v>
      </c>
      <c r="BS425" s="42" t="b">
        <f t="shared" si="599"/>
        <v>0</v>
      </c>
      <c r="BT425" s="47" t="str">
        <f t="shared" si="600"/>
        <v xml:space="preserve">  </v>
      </c>
      <c r="BV425" s="38" t="b">
        <f t="shared" si="601"/>
        <v>0</v>
      </c>
      <c r="BW425" s="38" t="str">
        <f t="shared" si="602"/>
        <v xml:space="preserve">  </v>
      </c>
      <c r="BY425" s="38" t="b">
        <f t="shared" si="603"/>
        <v>0</v>
      </c>
      <c r="BZ425" s="38" t="str">
        <f t="shared" si="604"/>
        <v xml:space="preserve">  </v>
      </c>
      <c r="CB425" s="38" t="b">
        <f t="shared" si="605"/>
        <v>0</v>
      </c>
      <c r="CC425" s="38" t="str">
        <f t="shared" si="606"/>
        <v xml:space="preserve">  </v>
      </c>
      <c r="CE425" s="38" t="b">
        <f t="shared" si="607"/>
        <v>0</v>
      </c>
      <c r="CF425" s="38" t="str">
        <f t="shared" si="608"/>
        <v xml:space="preserve">  </v>
      </c>
      <c r="CH425" s="38" t="b">
        <f t="shared" si="609"/>
        <v>0</v>
      </c>
      <c r="CI425" s="39" t="str">
        <f t="shared" si="610"/>
        <v xml:space="preserve">  </v>
      </c>
      <c r="CK425" s="67"/>
      <c r="CL425" s="67" t="b">
        <f t="shared" si="619"/>
        <v>0</v>
      </c>
      <c r="CM425" s="67" t="str">
        <f t="shared" si="611"/>
        <v xml:space="preserve">  </v>
      </c>
      <c r="CN425" s="67"/>
      <c r="CO425" s="67" t="b">
        <f t="shared" si="612"/>
        <v>0</v>
      </c>
      <c r="CP425" s="67" t="str">
        <f t="shared" si="613"/>
        <v xml:space="preserve">  </v>
      </c>
      <c r="CQ425" s="67"/>
      <c r="CR425" s="67" t="b">
        <f t="shared" si="620"/>
        <v>0</v>
      </c>
      <c r="CS425" s="67" t="str">
        <f t="shared" si="614"/>
        <v xml:space="preserve">  </v>
      </c>
      <c r="CT425" s="67"/>
      <c r="CU425" s="67" t="b">
        <f t="shared" si="621"/>
        <v>0</v>
      </c>
      <c r="CV425" s="68" t="str">
        <f t="shared" si="615"/>
        <v xml:space="preserve">  </v>
      </c>
      <c r="CW425" s="145">
        <f t="shared" si="622"/>
        <v>0</v>
      </c>
      <c r="CX425" s="146">
        <f t="shared" si="623"/>
        <v>0</v>
      </c>
    </row>
    <row r="426" spans="5:102">
      <c r="E426" t="str">
        <f t="shared" si="563"/>
        <v/>
      </c>
      <c r="F426" t="str">
        <f t="shared" si="564"/>
        <v/>
      </c>
      <c r="G426" t="str">
        <f t="shared" si="565"/>
        <v/>
      </c>
      <c r="L426" s="25" t="str">
        <f t="shared" si="616"/>
        <v>:</v>
      </c>
      <c r="O426" s="25" t="str">
        <f t="shared" si="617"/>
        <v>:</v>
      </c>
      <c r="Q426" s="73">
        <f t="shared" si="566"/>
        <v>0</v>
      </c>
      <c r="R426" s="73">
        <f t="shared" si="567"/>
        <v>1</v>
      </c>
      <c r="S426" s="73">
        <f t="shared" si="568"/>
        <v>1900</v>
      </c>
      <c r="U426" s="105">
        <f t="shared" si="569"/>
        <v>0</v>
      </c>
      <c r="W426" s="106">
        <f t="shared" si="570"/>
        <v>0</v>
      </c>
      <c r="X426" s="174">
        <f t="shared" si="571"/>
        <v>0</v>
      </c>
      <c r="Y426" s="105">
        <f t="shared" si="572"/>
        <v>0</v>
      </c>
      <c r="AA426" s="106">
        <f t="shared" si="573"/>
        <v>0</v>
      </c>
      <c r="AB426" s="174">
        <f t="shared" si="574"/>
        <v>0</v>
      </c>
      <c r="AC426" s="105">
        <f t="shared" si="575"/>
        <v>0</v>
      </c>
      <c r="AE426" s="106">
        <f t="shared" si="576"/>
        <v>0</v>
      </c>
      <c r="AF426" s="174">
        <f t="shared" si="577"/>
        <v>0</v>
      </c>
      <c r="AG426" s="105">
        <f t="shared" si="578"/>
        <v>0</v>
      </c>
      <c r="AI426" s="106">
        <f t="shared" si="579"/>
        <v>0</v>
      </c>
      <c r="AJ426" s="174">
        <f t="shared" si="580"/>
        <v>0</v>
      </c>
      <c r="AK426" s="105">
        <f t="shared" si="581"/>
        <v>0</v>
      </c>
      <c r="AM426" s="106">
        <f t="shared" si="582"/>
        <v>0</v>
      </c>
      <c r="AN426" s="174">
        <f t="shared" si="583"/>
        <v>0</v>
      </c>
      <c r="AO426" s="105">
        <f t="shared" si="584"/>
        <v>0</v>
      </c>
      <c r="AQ426" s="106">
        <f t="shared" si="585"/>
        <v>0</v>
      </c>
      <c r="AR426" s="174">
        <f t="shared" si="586"/>
        <v>0</v>
      </c>
      <c r="AS426" s="105">
        <f t="shared" si="587"/>
        <v>1</v>
      </c>
      <c r="AU426" s="105">
        <f t="shared" si="588"/>
        <v>1</v>
      </c>
      <c r="AW426" s="105">
        <f t="shared" si="589"/>
        <v>0</v>
      </c>
      <c r="AY426" s="105">
        <f t="shared" si="618"/>
        <v>0</v>
      </c>
      <c r="AZ426" s="106">
        <f t="shared" si="590"/>
        <v>0</v>
      </c>
      <c r="BG426" s="42" t="b">
        <f t="shared" si="591"/>
        <v>0</v>
      </c>
      <c r="BH426" s="42" t="str">
        <f t="shared" si="592"/>
        <v xml:space="preserve">  </v>
      </c>
      <c r="BJ426" s="42" t="b">
        <f t="shared" si="593"/>
        <v>0</v>
      </c>
      <c r="BK426" s="42" t="str">
        <f t="shared" si="594"/>
        <v xml:space="preserve">  </v>
      </c>
      <c r="BM426" s="42" t="b">
        <f t="shared" si="595"/>
        <v>0</v>
      </c>
      <c r="BN426" s="42" t="str">
        <f t="shared" si="596"/>
        <v xml:space="preserve">  </v>
      </c>
      <c r="BP426" s="42" t="b">
        <f t="shared" si="597"/>
        <v>0</v>
      </c>
      <c r="BQ426" s="42" t="str">
        <f t="shared" si="598"/>
        <v xml:space="preserve">  </v>
      </c>
      <c r="BS426" s="42" t="b">
        <f t="shared" si="599"/>
        <v>0</v>
      </c>
      <c r="BT426" s="47" t="str">
        <f t="shared" si="600"/>
        <v xml:space="preserve">  </v>
      </c>
      <c r="BV426" s="38" t="b">
        <f t="shared" si="601"/>
        <v>0</v>
      </c>
      <c r="BW426" s="38" t="str">
        <f t="shared" si="602"/>
        <v xml:space="preserve">  </v>
      </c>
      <c r="BY426" s="38" t="b">
        <f t="shared" si="603"/>
        <v>0</v>
      </c>
      <c r="BZ426" s="38" t="str">
        <f t="shared" si="604"/>
        <v xml:space="preserve">  </v>
      </c>
      <c r="CB426" s="38" t="b">
        <f t="shared" si="605"/>
        <v>0</v>
      </c>
      <c r="CC426" s="38" t="str">
        <f t="shared" si="606"/>
        <v xml:space="preserve">  </v>
      </c>
      <c r="CE426" s="38" t="b">
        <f t="shared" si="607"/>
        <v>0</v>
      </c>
      <c r="CF426" s="38" t="str">
        <f t="shared" si="608"/>
        <v xml:space="preserve">  </v>
      </c>
      <c r="CH426" s="38" t="b">
        <f t="shared" si="609"/>
        <v>0</v>
      </c>
      <c r="CI426" s="39" t="str">
        <f t="shared" si="610"/>
        <v xml:space="preserve">  </v>
      </c>
      <c r="CK426" s="67"/>
      <c r="CL426" s="67" t="b">
        <f t="shared" si="619"/>
        <v>0</v>
      </c>
      <c r="CM426" s="67" t="str">
        <f t="shared" si="611"/>
        <v xml:space="preserve">  </v>
      </c>
      <c r="CN426" s="67"/>
      <c r="CO426" s="67" t="b">
        <f t="shared" si="612"/>
        <v>0</v>
      </c>
      <c r="CP426" s="67" t="str">
        <f t="shared" si="613"/>
        <v xml:space="preserve">  </v>
      </c>
      <c r="CQ426" s="67"/>
      <c r="CR426" s="67" t="b">
        <f t="shared" si="620"/>
        <v>0</v>
      </c>
      <c r="CS426" s="67" t="str">
        <f t="shared" si="614"/>
        <v xml:space="preserve">  </v>
      </c>
      <c r="CT426" s="67"/>
      <c r="CU426" s="67" t="b">
        <f t="shared" si="621"/>
        <v>0</v>
      </c>
      <c r="CV426" s="68" t="str">
        <f t="shared" si="615"/>
        <v xml:space="preserve">  </v>
      </c>
      <c r="CW426" s="145">
        <f t="shared" si="622"/>
        <v>0</v>
      </c>
      <c r="CX426" s="146">
        <f t="shared" si="623"/>
        <v>0</v>
      </c>
    </row>
    <row r="427" spans="5:102">
      <c r="E427" t="str">
        <f t="shared" si="563"/>
        <v/>
      </c>
      <c r="F427" t="str">
        <f t="shared" si="564"/>
        <v/>
      </c>
      <c r="G427" t="str">
        <f t="shared" si="565"/>
        <v/>
      </c>
      <c r="L427" s="25" t="str">
        <f t="shared" si="616"/>
        <v>:</v>
      </c>
      <c r="O427" s="25" t="str">
        <f t="shared" si="617"/>
        <v>:</v>
      </c>
      <c r="Q427" s="73">
        <f t="shared" si="566"/>
        <v>0</v>
      </c>
      <c r="R427" s="73">
        <f t="shared" si="567"/>
        <v>1</v>
      </c>
      <c r="S427" s="73">
        <f t="shared" si="568"/>
        <v>1900</v>
      </c>
      <c r="U427" s="105">
        <f t="shared" si="569"/>
        <v>0</v>
      </c>
      <c r="W427" s="106">
        <f t="shared" si="570"/>
        <v>0</v>
      </c>
      <c r="X427" s="174">
        <f t="shared" si="571"/>
        <v>0</v>
      </c>
      <c r="Y427" s="105">
        <f t="shared" si="572"/>
        <v>0</v>
      </c>
      <c r="AA427" s="106">
        <f t="shared" si="573"/>
        <v>0</v>
      </c>
      <c r="AB427" s="174">
        <f t="shared" si="574"/>
        <v>0</v>
      </c>
      <c r="AC427" s="105">
        <f t="shared" si="575"/>
        <v>0</v>
      </c>
      <c r="AE427" s="106">
        <f t="shared" si="576"/>
        <v>0</v>
      </c>
      <c r="AF427" s="174">
        <f t="shared" si="577"/>
        <v>0</v>
      </c>
      <c r="AG427" s="105">
        <f t="shared" si="578"/>
        <v>0</v>
      </c>
      <c r="AI427" s="106">
        <f t="shared" si="579"/>
        <v>0</v>
      </c>
      <c r="AJ427" s="174">
        <f t="shared" si="580"/>
        <v>0</v>
      </c>
      <c r="AK427" s="105">
        <f t="shared" si="581"/>
        <v>0</v>
      </c>
      <c r="AM427" s="106">
        <f t="shared" si="582"/>
        <v>0</v>
      </c>
      <c r="AN427" s="174">
        <f t="shared" si="583"/>
        <v>0</v>
      </c>
      <c r="AO427" s="105">
        <f t="shared" si="584"/>
        <v>0</v>
      </c>
      <c r="AQ427" s="106">
        <f t="shared" si="585"/>
        <v>0</v>
      </c>
      <c r="AR427" s="174">
        <f t="shared" si="586"/>
        <v>0</v>
      </c>
      <c r="AS427" s="105">
        <f t="shared" si="587"/>
        <v>1</v>
      </c>
      <c r="AU427" s="105">
        <f t="shared" si="588"/>
        <v>1</v>
      </c>
      <c r="AW427" s="105">
        <f t="shared" si="589"/>
        <v>0</v>
      </c>
      <c r="AY427" s="105">
        <f t="shared" si="618"/>
        <v>0</v>
      </c>
      <c r="AZ427" s="106">
        <f t="shared" si="590"/>
        <v>0</v>
      </c>
      <c r="BG427" s="42" t="b">
        <f t="shared" si="591"/>
        <v>0</v>
      </c>
      <c r="BH427" s="42" t="str">
        <f t="shared" si="592"/>
        <v xml:space="preserve">  </v>
      </c>
      <c r="BJ427" s="42" t="b">
        <f t="shared" si="593"/>
        <v>0</v>
      </c>
      <c r="BK427" s="42" t="str">
        <f t="shared" si="594"/>
        <v xml:space="preserve">  </v>
      </c>
      <c r="BM427" s="42" t="b">
        <f t="shared" si="595"/>
        <v>0</v>
      </c>
      <c r="BN427" s="42" t="str">
        <f t="shared" si="596"/>
        <v xml:space="preserve">  </v>
      </c>
      <c r="BP427" s="42" t="b">
        <f t="shared" si="597"/>
        <v>0</v>
      </c>
      <c r="BQ427" s="42" t="str">
        <f t="shared" si="598"/>
        <v xml:space="preserve">  </v>
      </c>
      <c r="BS427" s="42" t="b">
        <f t="shared" si="599"/>
        <v>0</v>
      </c>
      <c r="BT427" s="47" t="str">
        <f t="shared" si="600"/>
        <v xml:space="preserve">  </v>
      </c>
      <c r="BV427" s="38" t="b">
        <f t="shared" si="601"/>
        <v>0</v>
      </c>
      <c r="BW427" s="38" t="str">
        <f t="shared" si="602"/>
        <v xml:space="preserve">  </v>
      </c>
      <c r="BY427" s="38" t="b">
        <f t="shared" si="603"/>
        <v>0</v>
      </c>
      <c r="BZ427" s="38" t="str">
        <f t="shared" si="604"/>
        <v xml:space="preserve">  </v>
      </c>
      <c r="CB427" s="38" t="b">
        <f t="shared" si="605"/>
        <v>0</v>
      </c>
      <c r="CC427" s="38" t="str">
        <f t="shared" si="606"/>
        <v xml:space="preserve">  </v>
      </c>
      <c r="CE427" s="38" t="b">
        <f t="shared" si="607"/>
        <v>0</v>
      </c>
      <c r="CF427" s="38" t="str">
        <f t="shared" si="608"/>
        <v xml:space="preserve">  </v>
      </c>
      <c r="CH427" s="38" t="b">
        <f t="shared" si="609"/>
        <v>0</v>
      </c>
      <c r="CI427" s="39" t="str">
        <f t="shared" si="610"/>
        <v xml:space="preserve">  </v>
      </c>
      <c r="CK427" s="67"/>
      <c r="CL427" s="67" t="b">
        <f t="shared" si="619"/>
        <v>0</v>
      </c>
      <c r="CM427" s="67" t="str">
        <f t="shared" si="611"/>
        <v xml:space="preserve">  </v>
      </c>
      <c r="CN427" s="67"/>
      <c r="CO427" s="67" t="b">
        <f t="shared" si="612"/>
        <v>0</v>
      </c>
      <c r="CP427" s="67" t="str">
        <f t="shared" si="613"/>
        <v xml:space="preserve">  </v>
      </c>
      <c r="CQ427" s="67"/>
      <c r="CR427" s="67" t="b">
        <f t="shared" si="620"/>
        <v>0</v>
      </c>
      <c r="CS427" s="67" t="str">
        <f t="shared" si="614"/>
        <v xml:space="preserve">  </v>
      </c>
      <c r="CT427" s="67"/>
      <c r="CU427" s="67" t="b">
        <f t="shared" si="621"/>
        <v>0</v>
      </c>
      <c r="CV427" s="68" t="str">
        <f t="shared" si="615"/>
        <v xml:space="preserve">  </v>
      </c>
      <c r="CW427" s="145">
        <f t="shared" si="622"/>
        <v>0</v>
      </c>
      <c r="CX427" s="146">
        <f t="shared" si="623"/>
        <v>0</v>
      </c>
    </row>
    <row r="428" spans="5:102">
      <c r="E428" t="str">
        <f t="shared" si="563"/>
        <v/>
      </c>
      <c r="F428" t="str">
        <f t="shared" si="564"/>
        <v/>
      </c>
      <c r="G428" t="str">
        <f t="shared" si="565"/>
        <v/>
      </c>
      <c r="L428" s="25" t="str">
        <f t="shared" si="616"/>
        <v>:</v>
      </c>
      <c r="O428" s="25" t="str">
        <f t="shared" si="617"/>
        <v>:</v>
      </c>
      <c r="Q428" s="73">
        <f t="shared" si="566"/>
        <v>0</v>
      </c>
      <c r="R428" s="73">
        <f t="shared" si="567"/>
        <v>1</v>
      </c>
      <c r="S428" s="73">
        <f t="shared" si="568"/>
        <v>1900</v>
      </c>
      <c r="U428" s="105">
        <f t="shared" si="569"/>
        <v>0</v>
      </c>
      <c r="W428" s="106">
        <f t="shared" si="570"/>
        <v>0</v>
      </c>
      <c r="X428" s="174">
        <f t="shared" si="571"/>
        <v>0</v>
      </c>
      <c r="Y428" s="105">
        <f t="shared" si="572"/>
        <v>0</v>
      </c>
      <c r="AA428" s="106">
        <f t="shared" si="573"/>
        <v>0</v>
      </c>
      <c r="AB428" s="174">
        <f t="shared" si="574"/>
        <v>0</v>
      </c>
      <c r="AC428" s="105">
        <f t="shared" si="575"/>
        <v>0</v>
      </c>
      <c r="AE428" s="106">
        <f t="shared" si="576"/>
        <v>0</v>
      </c>
      <c r="AF428" s="174">
        <f t="shared" si="577"/>
        <v>0</v>
      </c>
      <c r="AG428" s="105">
        <f t="shared" si="578"/>
        <v>0</v>
      </c>
      <c r="AI428" s="106">
        <f t="shared" si="579"/>
        <v>0</v>
      </c>
      <c r="AJ428" s="174">
        <f t="shared" si="580"/>
        <v>0</v>
      </c>
      <c r="AK428" s="105">
        <f t="shared" si="581"/>
        <v>0</v>
      </c>
      <c r="AM428" s="106">
        <f t="shared" si="582"/>
        <v>0</v>
      </c>
      <c r="AN428" s="174">
        <f t="shared" si="583"/>
        <v>0</v>
      </c>
      <c r="AO428" s="105">
        <f t="shared" si="584"/>
        <v>0</v>
      </c>
      <c r="AQ428" s="106">
        <f t="shared" si="585"/>
        <v>0</v>
      </c>
      <c r="AR428" s="174">
        <f t="shared" si="586"/>
        <v>0</v>
      </c>
      <c r="AS428" s="105">
        <f t="shared" si="587"/>
        <v>1</v>
      </c>
      <c r="AU428" s="105">
        <f t="shared" si="588"/>
        <v>1</v>
      </c>
      <c r="AW428" s="105">
        <f t="shared" si="589"/>
        <v>0</v>
      </c>
      <c r="AY428" s="105">
        <f t="shared" si="618"/>
        <v>0</v>
      </c>
      <c r="AZ428" s="106">
        <f t="shared" si="590"/>
        <v>0</v>
      </c>
      <c r="BG428" s="42" t="b">
        <f t="shared" si="591"/>
        <v>0</v>
      </c>
      <c r="BH428" s="42" t="str">
        <f t="shared" si="592"/>
        <v xml:space="preserve">  </v>
      </c>
      <c r="BJ428" s="42" t="b">
        <f t="shared" si="593"/>
        <v>0</v>
      </c>
      <c r="BK428" s="42" t="str">
        <f t="shared" si="594"/>
        <v xml:space="preserve">  </v>
      </c>
      <c r="BM428" s="42" t="b">
        <f t="shared" si="595"/>
        <v>0</v>
      </c>
      <c r="BN428" s="42" t="str">
        <f t="shared" si="596"/>
        <v xml:space="preserve">  </v>
      </c>
      <c r="BP428" s="42" t="b">
        <f t="shared" si="597"/>
        <v>0</v>
      </c>
      <c r="BQ428" s="42" t="str">
        <f t="shared" si="598"/>
        <v xml:space="preserve">  </v>
      </c>
      <c r="BS428" s="42" t="b">
        <f t="shared" si="599"/>
        <v>0</v>
      </c>
      <c r="BT428" s="47" t="str">
        <f t="shared" si="600"/>
        <v xml:space="preserve">  </v>
      </c>
      <c r="BV428" s="38" t="b">
        <f t="shared" si="601"/>
        <v>0</v>
      </c>
      <c r="BW428" s="38" t="str">
        <f t="shared" si="602"/>
        <v xml:space="preserve">  </v>
      </c>
      <c r="BY428" s="38" t="b">
        <f t="shared" si="603"/>
        <v>0</v>
      </c>
      <c r="BZ428" s="38" t="str">
        <f t="shared" si="604"/>
        <v xml:space="preserve">  </v>
      </c>
      <c r="CB428" s="38" t="b">
        <f t="shared" si="605"/>
        <v>0</v>
      </c>
      <c r="CC428" s="38" t="str">
        <f t="shared" si="606"/>
        <v xml:space="preserve">  </v>
      </c>
      <c r="CE428" s="38" t="b">
        <f t="shared" si="607"/>
        <v>0</v>
      </c>
      <c r="CF428" s="38" t="str">
        <f t="shared" si="608"/>
        <v xml:space="preserve">  </v>
      </c>
      <c r="CH428" s="38" t="b">
        <f t="shared" si="609"/>
        <v>0</v>
      </c>
      <c r="CI428" s="39" t="str">
        <f t="shared" si="610"/>
        <v xml:space="preserve">  </v>
      </c>
      <c r="CK428" s="67"/>
      <c r="CL428" s="67" t="b">
        <f t="shared" si="619"/>
        <v>0</v>
      </c>
      <c r="CM428" s="67" t="str">
        <f t="shared" si="611"/>
        <v xml:space="preserve">  </v>
      </c>
      <c r="CN428" s="67"/>
      <c r="CO428" s="67" t="b">
        <f t="shared" si="612"/>
        <v>0</v>
      </c>
      <c r="CP428" s="67" t="str">
        <f t="shared" si="613"/>
        <v xml:space="preserve">  </v>
      </c>
      <c r="CQ428" s="67"/>
      <c r="CR428" s="67" t="b">
        <f t="shared" si="620"/>
        <v>0</v>
      </c>
      <c r="CS428" s="67" t="str">
        <f t="shared" si="614"/>
        <v xml:space="preserve">  </v>
      </c>
      <c r="CT428" s="67"/>
      <c r="CU428" s="67" t="b">
        <f t="shared" si="621"/>
        <v>0</v>
      </c>
      <c r="CV428" s="68" t="str">
        <f t="shared" si="615"/>
        <v xml:space="preserve">  </v>
      </c>
      <c r="CW428" s="145">
        <f t="shared" si="622"/>
        <v>0</v>
      </c>
      <c r="CX428" s="146">
        <f t="shared" si="623"/>
        <v>0</v>
      </c>
    </row>
    <row r="429" spans="5:102">
      <c r="E429" t="str">
        <f t="shared" si="563"/>
        <v/>
      </c>
      <c r="F429" t="str">
        <f t="shared" si="564"/>
        <v/>
      </c>
      <c r="G429" t="str">
        <f t="shared" si="565"/>
        <v/>
      </c>
      <c r="L429" s="25" t="str">
        <f t="shared" si="616"/>
        <v>:</v>
      </c>
      <c r="O429" s="25" t="str">
        <f t="shared" si="617"/>
        <v>:</v>
      </c>
      <c r="Q429" s="73">
        <f t="shared" si="566"/>
        <v>0</v>
      </c>
      <c r="R429" s="73">
        <f t="shared" si="567"/>
        <v>1</v>
      </c>
      <c r="S429" s="73">
        <f t="shared" si="568"/>
        <v>1900</v>
      </c>
      <c r="U429" s="105">
        <f t="shared" si="569"/>
        <v>0</v>
      </c>
      <c r="W429" s="106">
        <f t="shared" si="570"/>
        <v>0</v>
      </c>
      <c r="X429" s="174">
        <f t="shared" si="571"/>
        <v>0</v>
      </c>
      <c r="Y429" s="105">
        <f t="shared" si="572"/>
        <v>0</v>
      </c>
      <c r="AA429" s="106">
        <f t="shared" si="573"/>
        <v>0</v>
      </c>
      <c r="AB429" s="174">
        <f t="shared" si="574"/>
        <v>0</v>
      </c>
      <c r="AC429" s="105">
        <f t="shared" si="575"/>
        <v>0</v>
      </c>
      <c r="AE429" s="106">
        <f t="shared" si="576"/>
        <v>0</v>
      </c>
      <c r="AF429" s="174">
        <f t="shared" si="577"/>
        <v>0</v>
      </c>
      <c r="AG429" s="105">
        <f t="shared" si="578"/>
        <v>0</v>
      </c>
      <c r="AI429" s="106">
        <f t="shared" si="579"/>
        <v>0</v>
      </c>
      <c r="AJ429" s="174">
        <f t="shared" si="580"/>
        <v>0</v>
      </c>
      <c r="AK429" s="105">
        <f t="shared" si="581"/>
        <v>0</v>
      </c>
      <c r="AM429" s="106">
        <f t="shared" si="582"/>
        <v>0</v>
      </c>
      <c r="AN429" s="174">
        <f t="shared" si="583"/>
        <v>0</v>
      </c>
      <c r="AO429" s="105">
        <f t="shared" si="584"/>
        <v>0</v>
      </c>
      <c r="AQ429" s="106">
        <f t="shared" si="585"/>
        <v>0</v>
      </c>
      <c r="AR429" s="174">
        <f t="shared" si="586"/>
        <v>0</v>
      </c>
      <c r="AS429" s="105">
        <f t="shared" si="587"/>
        <v>1</v>
      </c>
      <c r="AU429" s="105">
        <f t="shared" si="588"/>
        <v>1</v>
      </c>
      <c r="AW429" s="105">
        <f t="shared" si="589"/>
        <v>0</v>
      </c>
      <c r="AY429" s="105">
        <f t="shared" si="618"/>
        <v>0</v>
      </c>
      <c r="AZ429" s="106">
        <f t="shared" si="590"/>
        <v>0</v>
      </c>
      <c r="BG429" s="42" t="b">
        <f t="shared" si="591"/>
        <v>0</v>
      </c>
      <c r="BH429" s="42" t="str">
        <f t="shared" si="592"/>
        <v xml:space="preserve">  </v>
      </c>
      <c r="BJ429" s="42" t="b">
        <f t="shared" si="593"/>
        <v>0</v>
      </c>
      <c r="BK429" s="42" t="str">
        <f t="shared" si="594"/>
        <v xml:space="preserve">  </v>
      </c>
      <c r="BM429" s="42" t="b">
        <f t="shared" si="595"/>
        <v>0</v>
      </c>
      <c r="BN429" s="42" t="str">
        <f t="shared" si="596"/>
        <v xml:space="preserve">  </v>
      </c>
      <c r="BP429" s="42" t="b">
        <f t="shared" si="597"/>
        <v>0</v>
      </c>
      <c r="BQ429" s="42" t="str">
        <f t="shared" si="598"/>
        <v xml:space="preserve">  </v>
      </c>
      <c r="BS429" s="42" t="b">
        <f t="shared" si="599"/>
        <v>0</v>
      </c>
      <c r="BT429" s="47" t="str">
        <f t="shared" si="600"/>
        <v xml:space="preserve">  </v>
      </c>
      <c r="BV429" s="38" t="b">
        <f t="shared" si="601"/>
        <v>0</v>
      </c>
      <c r="BW429" s="38" t="str">
        <f t="shared" si="602"/>
        <v xml:space="preserve">  </v>
      </c>
      <c r="BY429" s="38" t="b">
        <f t="shared" si="603"/>
        <v>0</v>
      </c>
      <c r="BZ429" s="38" t="str">
        <f t="shared" si="604"/>
        <v xml:space="preserve">  </v>
      </c>
      <c r="CB429" s="38" t="b">
        <f t="shared" si="605"/>
        <v>0</v>
      </c>
      <c r="CC429" s="38" t="str">
        <f t="shared" si="606"/>
        <v xml:space="preserve">  </v>
      </c>
      <c r="CE429" s="38" t="b">
        <f t="shared" si="607"/>
        <v>0</v>
      </c>
      <c r="CF429" s="38" t="str">
        <f t="shared" si="608"/>
        <v xml:space="preserve">  </v>
      </c>
      <c r="CH429" s="38" t="b">
        <f t="shared" si="609"/>
        <v>0</v>
      </c>
      <c r="CI429" s="39" t="str">
        <f t="shared" si="610"/>
        <v xml:space="preserve">  </v>
      </c>
      <c r="CK429" s="67"/>
      <c r="CL429" s="67" t="b">
        <f t="shared" si="619"/>
        <v>0</v>
      </c>
      <c r="CM429" s="67" t="str">
        <f t="shared" si="611"/>
        <v xml:space="preserve">  </v>
      </c>
      <c r="CN429" s="67"/>
      <c r="CO429" s="67" t="b">
        <f t="shared" si="612"/>
        <v>0</v>
      </c>
      <c r="CP429" s="67" t="str">
        <f t="shared" si="613"/>
        <v xml:space="preserve">  </v>
      </c>
      <c r="CQ429" s="67"/>
      <c r="CR429" s="67" t="b">
        <f t="shared" si="620"/>
        <v>0</v>
      </c>
      <c r="CS429" s="67" t="str">
        <f t="shared" si="614"/>
        <v xml:space="preserve">  </v>
      </c>
      <c r="CT429" s="67"/>
      <c r="CU429" s="67" t="b">
        <f t="shared" si="621"/>
        <v>0</v>
      </c>
      <c r="CV429" s="68" t="str">
        <f t="shared" si="615"/>
        <v xml:space="preserve">  </v>
      </c>
      <c r="CW429" s="145">
        <f t="shared" si="622"/>
        <v>0</v>
      </c>
      <c r="CX429" s="146">
        <f t="shared" si="623"/>
        <v>0</v>
      </c>
    </row>
    <row r="430" spans="5:102">
      <c r="E430" t="str">
        <f t="shared" si="563"/>
        <v/>
      </c>
      <c r="F430" t="str">
        <f t="shared" si="564"/>
        <v/>
      </c>
      <c r="G430" t="str">
        <f t="shared" si="565"/>
        <v/>
      </c>
      <c r="L430" s="25" t="str">
        <f t="shared" si="616"/>
        <v>:</v>
      </c>
      <c r="O430" s="25" t="str">
        <f t="shared" si="617"/>
        <v>:</v>
      </c>
      <c r="Q430" s="73">
        <f t="shared" si="566"/>
        <v>0</v>
      </c>
      <c r="R430" s="73">
        <f t="shared" si="567"/>
        <v>1</v>
      </c>
      <c r="S430" s="73">
        <f t="shared" si="568"/>
        <v>1900</v>
      </c>
      <c r="U430" s="105">
        <f t="shared" si="569"/>
        <v>0</v>
      </c>
      <c r="W430" s="106">
        <f t="shared" si="570"/>
        <v>0</v>
      </c>
      <c r="X430" s="174">
        <f t="shared" si="571"/>
        <v>0</v>
      </c>
      <c r="Y430" s="105">
        <f t="shared" si="572"/>
        <v>0</v>
      </c>
      <c r="AA430" s="106">
        <f t="shared" si="573"/>
        <v>0</v>
      </c>
      <c r="AB430" s="174">
        <f t="shared" si="574"/>
        <v>0</v>
      </c>
      <c r="AC430" s="105">
        <f t="shared" si="575"/>
        <v>0</v>
      </c>
      <c r="AE430" s="106">
        <f t="shared" si="576"/>
        <v>0</v>
      </c>
      <c r="AF430" s="174">
        <f t="shared" si="577"/>
        <v>0</v>
      </c>
      <c r="AG430" s="105">
        <f t="shared" si="578"/>
        <v>0</v>
      </c>
      <c r="AI430" s="106">
        <f t="shared" si="579"/>
        <v>0</v>
      </c>
      <c r="AJ430" s="174">
        <f t="shared" si="580"/>
        <v>0</v>
      </c>
      <c r="AK430" s="105">
        <f t="shared" si="581"/>
        <v>0</v>
      </c>
      <c r="AM430" s="106">
        <f t="shared" si="582"/>
        <v>0</v>
      </c>
      <c r="AN430" s="174">
        <f t="shared" si="583"/>
        <v>0</v>
      </c>
      <c r="AO430" s="105">
        <f t="shared" si="584"/>
        <v>0</v>
      </c>
      <c r="AQ430" s="106">
        <f t="shared" si="585"/>
        <v>0</v>
      </c>
      <c r="AR430" s="174">
        <f t="shared" si="586"/>
        <v>0</v>
      </c>
      <c r="AS430" s="105">
        <f t="shared" si="587"/>
        <v>1</v>
      </c>
      <c r="AU430" s="105">
        <f t="shared" si="588"/>
        <v>1</v>
      </c>
      <c r="AW430" s="105">
        <f t="shared" si="589"/>
        <v>0</v>
      </c>
      <c r="AY430" s="105">
        <f t="shared" si="618"/>
        <v>0</v>
      </c>
      <c r="AZ430" s="106">
        <f t="shared" si="590"/>
        <v>0</v>
      </c>
      <c r="BG430" s="42" t="b">
        <f t="shared" si="591"/>
        <v>0</v>
      </c>
      <c r="BH430" s="42" t="str">
        <f t="shared" si="592"/>
        <v xml:space="preserve">  </v>
      </c>
      <c r="BJ430" s="42" t="b">
        <f t="shared" si="593"/>
        <v>0</v>
      </c>
      <c r="BK430" s="42" t="str">
        <f t="shared" si="594"/>
        <v xml:space="preserve">  </v>
      </c>
      <c r="BM430" s="42" t="b">
        <f t="shared" si="595"/>
        <v>0</v>
      </c>
      <c r="BN430" s="42" t="str">
        <f t="shared" si="596"/>
        <v xml:space="preserve">  </v>
      </c>
      <c r="BP430" s="42" t="b">
        <f t="shared" si="597"/>
        <v>0</v>
      </c>
      <c r="BQ430" s="42" t="str">
        <f t="shared" si="598"/>
        <v xml:space="preserve">  </v>
      </c>
      <c r="BS430" s="42" t="b">
        <f t="shared" si="599"/>
        <v>0</v>
      </c>
      <c r="BT430" s="47" t="str">
        <f t="shared" si="600"/>
        <v xml:space="preserve">  </v>
      </c>
      <c r="BV430" s="38" t="b">
        <f t="shared" si="601"/>
        <v>0</v>
      </c>
      <c r="BW430" s="38" t="str">
        <f t="shared" si="602"/>
        <v xml:space="preserve">  </v>
      </c>
      <c r="BY430" s="38" t="b">
        <f t="shared" si="603"/>
        <v>0</v>
      </c>
      <c r="BZ430" s="38" t="str">
        <f t="shared" si="604"/>
        <v xml:space="preserve">  </v>
      </c>
      <c r="CB430" s="38" t="b">
        <f t="shared" si="605"/>
        <v>0</v>
      </c>
      <c r="CC430" s="38" t="str">
        <f t="shared" si="606"/>
        <v xml:space="preserve">  </v>
      </c>
      <c r="CE430" s="38" t="b">
        <f t="shared" si="607"/>
        <v>0</v>
      </c>
      <c r="CF430" s="38" t="str">
        <f t="shared" si="608"/>
        <v xml:space="preserve">  </v>
      </c>
      <c r="CH430" s="38" t="b">
        <f t="shared" si="609"/>
        <v>0</v>
      </c>
      <c r="CI430" s="39" t="str">
        <f t="shared" si="610"/>
        <v xml:space="preserve">  </v>
      </c>
      <c r="CK430" s="67"/>
      <c r="CL430" s="67" t="b">
        <f t="shared" si="619"/>
        <v>0</v>
      </c>
      <c r="CM430" s="67" t="str">
        <f t="shared" si="611"/>
        <v xml:space="preserve">  </v>
      </c>
      <c r="CN430" s="67"/>
      <c r="CO430" s="67" t="b">
        <f t="shared" si="612"/>
        <v>0</v>
      </c>
      <c r="CP430" s="67" t="str">
        <f t="shared" si="613"/>
        <v xml:space="preserve">  </v>
      </c>
      <c r="CQ430" s="67"/>
      <c r="CR430" s="67" t="b">
        <f t="shared" si="620"/>
        <v>0</v>
      </c>
      <c r="CS430" s="67" t="str">
        <f t="shared" si="614"/>
        <v xml:space="preserve">  </v>
      </c>
      <c r="CT430" s="67"/>
      <c r="CU430" s="67" t="b">
        <f t="shared" si="621"/>
        <v>0</v>
      </c>
      <c r="CV430" s="68" t="str">
        <f t="shared" si="615"/>
        <v xml:space="preserve">  </v>
      </c>
      <c r="CW430" s="145">
        <f t="shared" si="622"/>
        <v>0</v>
      </c>
      <c r="CX430" s="146">
        <f t="shared" si="623"/>
        <v>0</v>
      </c>
    </row>
    <row r="431" spans="5:102">
      <c r="E431" t="str">
        <f t="shared" si="563"/>
        <v/>
      </c>
      <c r="F431" t="str">
        <f t="shared" si="564"/>
        <v/>
      </c>
      <c r="G431" t="str">
        <f t="shared" si="565"/>
        <v/>
      </c>
      <c r="L431" s="25" t="str">
        <f t="shared" si="616"/>
        <v>:</v>
      </c>
      <c r="O431" s="25" t="str">
        <f t="shared" si="617"/>
        <v>:</v>
      </c>
      <c r="Q431" s="73">
        <f t="shared" si="566"/>
        <v>0</v>
      </c>
      <c r="R431" s="73">
        <f t="shared" si="567"/>
        <v>1</v>
      </c>
      <c r="S431" s="73">
        <f t="shared" si="568"/>
        <v>1900</v>
      </c>
      <c r="U431" s="105">
        <f t="shared" si="569"/>
        <v>0</v>
      </c>
      <c r="W431" s="106">
        <f t="shared" si="570"/>
        <v>0</v>
      </c>
      <c r="X431" s="174">
        <f t="shared" si="571"/>
        <v>0</v>
      </c>
      <c r="Y431" s="105">
        <f t="shared" si="572"/>
        <v>0</v>
      </c>
      <c r="AA431" s="106">
        <f t="shared" si="573"/>
        <v>0</v>
      </c>
      <c r="AB431" s="174">
        <f t="shared" si="574"/>
        <v>0</v>
      </c>
      <c r="AC431" s="105">
        <f t="shared" si="575"/>
        <v>0</v>
      </c>
      <c r="AE431" s="106">
        <f t="shared" si="576"/>
        <v>0</v>
      </c>
      <c r="AF431" s="174">
        <f t="shared" si="577"/>
        <v>0</v>
      </c>
      <c r="AG431" s="105">
        <f t="shared" si="578"/>
        <v>0</v>
      </c>
      <c r="AI431" s="106">
        <f t="shared" si="579"/>
        <v>0</v>
      </c>
      <c r="AJ431" s="174">
        <f t="shared" si="580"/>
        <v>0</v>
      </c>
      <c r="AK431" s="105">
        <f t="shared" si="581"/>
        <v>0</v>
      </c>
      <c r="AM431" s="106">
        <f t="shared" si="582"/>
        <v>0</v>
      </c>
      <c r="AN431" s="174">
        <f t="shared" si="583"/>
        <v>0</v>
      </c>
      <c r="AO431" s="105">
        <f t="shared" si="584"/>
        <v>0</v>
      </c>
      <c r="AQ431" s="106">
        <f t="shared" si="585"/>
        <v>0</v>
      </c>
      <c r="AR431" s="174">
        <f t="shared" si="586"/>
        <v>0</v>
      </c>
      <c r="AS431" s="105">
        <f t="shared" si="587"/>
        <v>1</v>
      </c>
      <c r="AU431" s="105">
        <f t="shared" si="588"/>
        <v>1</v>
      </c>
      <c r="AW431" s="105">
        <f t="shared" si="589"/>
        <v>0</v>
      </c>
      <c r="AY431" s="105">
        <f t="shared" si="618"/>
        <v>0</v>
      </c>
      <c r="AZ431" s="106">
        <f t="shared" si="590"/>
        <v>0</v>
      </c>
      <c r="BG431" s="42" t="b">
        <f t="shared" si="591"/>
        <v>0</v>
      </c>
      <c r="BH431" s="42" t="str">
        <f t="shared" si="592"/>
        <v xml:space="preserve">  </v>
      </c>
      <c r="BJ431" s="42" t="b">
        <f t="shared" si="593"/>
        <v>0</v>
      </c>
      <c r="BK431" s="42" t="str">
        <f t="shared" si="594"/>
        <v xml:space="preserve">  </v>
      </c>
      <c r="BM431" s="42" t="b">
        <f t="shared" si="595"/>
        <v>0</v>
      </c>
      <c r="BN431" s="42" t="str">
        <f t="shared" si="596"/>
        <v xml:space="preserve">  </v>
      </c>
      <c r="BP431" s="42" t="b">
        <f t="shared" si="597"/>
        <v>0</v>
      </c>
      <c r="BQ431" s="42" t="str">
        <f t="shared" si="598"/>
        <v xml:space="preserve">  </v>
      </c>
      <c r="BS431" s="42" t="b">
        <f t="shared" si="599"/>
        <v>0</v>
      </c>
      <c r="BT431" s="47" t="str">
        <f t="shared" si="600"/>
        <v xml:space="preserve">  </v>
      </c>
      <c r="BV431" s="38" t="b">
        <f t="shared" si="601"/>
        <v>0</v>
      </c>
      <c r="BW431" s="38" t="str">
        <f t="shared" si="602"/>
        <v xml:space="preserve">  </v>
      </c>
      <c r="BY431" s="38" t="b">
        <f t="shared" si="603"/>
        <v>0</v>
      </c>
      <c r="BZ431" s="38" t="str">
        <f t="shared" si="604"/>
        <v xml:space="preserve">  </v>
      </c>
      <c r="CB431" s="38" t="b">
        <f t="shared" si="605"/>
        <v>0</v>
      </c>
      <c r="CC431" s="38" t="str">
        <f t="shared" si="606"/>
        <v xml:space="preserve">  </v>
      </c>
      <c r="CE431" s="38" t="b">
        <f t="shared" si="607"/>
        <v>0</v>
      </c>
      <c r="CF431" s="38" t="str">
        <f t="shared" si="608"/>
        <v xml:space="preserve">  </v>
      </c>
      <c r="CH431" s="38" t="b">
        <f t="shared" si="609"/>
        <v>0</v>
      </c>
      <c r="CI431" s="39" t="str">
        <f t="shared" si="610"/>
        <v xml:space="preserve">  </v>
      </c>
      <c r="CK431" s="67"/>
      <c r="CL431" s="67" t="b">
        <f t="shared" si="619"/>
        <v>0</v>
      </c>
      <c r="CM431" s="67" t="str">
        <f t="shared" si="611"/>
        <v xml:space="preserve">  </v>
      </c>
      <c r="CN431" s="67"/>
      <c r="CO431" s="67" t="b">
        <f t="shared" si="612"/>
        <v>0</v>
      </c>
      <c r="CP431" s="67" t="str">
        <f t="shared" si="613"/>
        <v xml:space="preserve">  </v>
      </c>
      <c r="CQ431" s="67"/>
      <c r="CR431" s="67" t="b">
        <f t="shared" si="620"/>
        <v>0</v>
      </c>
      <c r="CS431" s="67" t="str">
        <f t="shared" si="614"/>
        <v xml:space="preserve">  </v>
      </c>
      <c r="CT431" s="67"/>
      <c r="CU431" s="67" t="b">
        <f t="shared" si="621"/>
        <v>0</v>
      </c>
      <c r="CV431" s="68" t="str">
        <f t="shared" si="615"/>
        <v xml:space="preserve">  </v>
      </c>
      <c r="CW431" s="145">
        <f t="shared" si="622"/>
        <v>0</v>
      </c>
      <c r="CX431" s="146">
        <f t="shared" si="623"/>
        <v>0</v>
      </c>
    </row>
    <row r="432" spans="5:102">
      <c r="E432" t="str">
        <f t="shared" si="563"/>
        <v/>
      </c>
      <c r="F432" t="str">
        <f t="shared" si="564"/>
        <v/>
      </c>
      <c r="G432" t="str">
        <f t="shared" si="565"/>
        <v/>
      </c>
      <c r="L432" s="25" t="str">
        <f t="shared" si="616"/>
        <v>:</v>
      </c>
      <c r="O432" s="25" t="str">
        <f t="shared" si="617"/>
        <v>:</v>
      </c>
      <c r="Q432" s="73">
        <f t="shared" si="566"/>
        <v>0</v>
      </c>
      <c r="R432" s="73">
        <f t="shared" si="567"/>
        <v>1</v>
      </c>
      <c r="S432" s="73">
        <f t="shared" si="568"/>
        <v>1900</v>
      </c>
      <c r="U432" s="105">
        <f t="shared" si="569"/>
        <v>0</v>
      </c>
      <c r="W432" s="106">
        <f t="shared" si="570"/>
        <v>0</v>
      </c>
      <c r="X432" s="174">
        <f t="shared" si="571"/>
        <v>0</v>
      </c>
      <c r="Y432" s="105">
        <f t="shared" si="572"/>
        <v>0</v>
      </c>
      <c r="AA432" s="106">
        <f t="shared" si="573"/>
        <v>0</v>
      </c>
      <c r="AB432" s="174">
        <f t="shared" si="574"/>
        <v>0</v>
      </c>
      <c r="AC432" s="105">
        <f t="shared" si="575"/>
        <v>0</v>
      </c>
      <c r="AE432" s="106">
        <f t="shared" si="576"/>
        <v>0</v>
      </c>
      <c r="AF432" s="174">
        <f t="shared" si="577"/>
        <v>0</v>
      </c>
      <c r="AG432" s="105">
        <f t="shared" si="578"/>
        <v>0</v>
      </c>
      <c r="AI432" s="106">
        <f t="shared" si="579"/>
        <v>0</v>
      </c>
      <c r="AJ432" s="174">
        <f t="shared" si="580"/>
        <v>0</v>
      </c>
      <c r="AK432" s="105">
        <f t="shared" si="581"/>
        <v>0</v>
      </c>
      <c r="AM432" s="106">
        <f t="shared" si="582"/>
        <v>0</v>
      </c>
      <c r="AN432" s="174">
        <f t="shared" si="583"/>
        <v>0</v>
      </c>
      <c r="AO432" s="105">
        <f t="shared" si="584"/>
        <v>0</v>
      </c>
      <c r="AQ432" s="106">
        <f t="shared" si="585"/>
        <v>0</v>
      </c>
      <c r="AR432" s="174">
        <f t="shared" si="586"/>
        <v>0</v>
      </c>
      <c r="AS432" s="105">
        <f t="shared" si="587"/>
        <v>1</v>
      </c>
      <c r="AU432" s="105">
        <f t="shared" si="588"/>
        <v>1</v>
      </c>
      <c r="AW432" s="105">
        <f t="shared" si="589"/>
        <v>0</v>
      </c>
      <c r="AY432" s="105">
        <f t="shared" si="618"/>
        <v>0</v>
      </c>
      <c r="AZ432" s="106">
        <f t="shared" si="590"/>
        <v>0</v>
      </c>
      <c r="BG432" s="42" t="b">
        <f t="shared" si="591"/>
        <v>0</v>
      </c>
      <c r="BH432" s="42" t="str">
        <f t="shared" si="592"/>
        <v xml:space="preserve">  </v>
      </c>
      <c r="BJ432" s="42" t="b">
        <f t="shared" si="593"/>
        <v>0</v>
      </c>
      <c r="BK432" s="42" t="str">
        <f t="shared" si="594"/>
        <v xml:space="preserve">  </v>
      </c>
      <c r="BM432" s="42" t="b">
        <f t="shared" si="595"/>
        <v>0</v>
      </c>
      <c r="BN432" s="42" t="str">
        <f t="shared" si="596"/>
        <v xml:space="preserve">  </v>
      </c>
      <c r="BP432" s="42" t="b">
        <f t="shared" si="597"/>
        <v>0</v>
      </c>
      <c r="BQ432" s="42" t="str">
        <f t="shared" si="598"/>
        <v xml:space="preserve">  </v>
      </c>
      <c r="BS432" s="42" t="b">
        <f t="shared" si="599"/>
        <v>0</v>
      </c>
      <c r="BT432" s="47" t="str">
        <f t="shared" si="600"/>
        <v xml:space="preserve">  </v>
      </c>
      <c r="BV432" s="38" t="b">
        <f t="shared" si="601"/>
        <v>0</v>
      </c>
      <c r="BW432" s="38" t="str">
        <f t="shared" si="602"/>
        <v xml:space="preserve">  </v>
      </c>
      <c r="BY432" s="38" t="b">
        <f t="shared" si="603"/>
        <v>0</v>
      </c>
      <c r="BZ432" s="38" t="str">
        <f t="shared" si="604"/>
        <v xml:space="preserve">  </v>
      </c>
      <c r="CB432" s="38" t="b">
        <f t="shared" si="605"/>
        <v>0</v>
      </c>
      <c r="CC432" s="38" t="str">
        <f t="shared" si="606"/>
        <v xml:space="preserve">  </v>
      </c>
      <c r="CE432" s="38" t="b">
        <f t="shared" si="607"/>
        <v>0</v>
      </c>
      <c r="CF432" s="38" t="str">
        <f t="shared" si="608"/>
        <v xml:space="preserve">  </v>
      </c>
      <c r="CH432" s="38" t="b">
        <f t="shared" si="609"/>
        <v>0</v>
      </c>
      <c r="CI432" s="39" t="str">
        <f t="shared" si="610"/>
        <v xml:space="preserve">  </v>
      </c>
      <c r="CK432" s="67"/>
      <c r="CL432" s="67" t="b">
        <f t="shared" si="619"/>
        <v>0</v>
      </c>
      <c r="CM432" s="67" t="str">
        <f t="shared" si="611"/>
        <v xml:space="preserve">  </v>
      </c>
      <c r="CN432" s="67"/>
      <c r="CO432" s="67" t="b">
        <f t="shared" si="612"/>
        <v>0</v>
      </c>
      <c r="CP432" s="67" t="str">
        <f t="shared" si="613"/>
        <v xml:space="preserve">  </v>
      </c>
      <c r="CQ432" s="67"/>
      <c r="CR432" s="67" t="b">
        <f t="shared" si="620"/>
        <v>0</v>
      </c>
      <c r="CS432" s="67" t="str">
        <f t="shared" si="614"/>
        <v xml:space="preserve">  </v>
      </c>
      <c r="CT432" s="67"/>
      <c r="CU432" s="67" t="b">
        <f t="shared" si="621"/>
        <v>0</v>
      </c>
      <c r="CV432" s="68" t="str">
        <f t="shared" si="615"/>
        <v xml:space="preserve">  </v>
      </c>
      <c r="CW432" s="145">
        <f t="shared" si="622"/>
        <v>0</v>
      </c>
      <c r="CX432" s="146">
        <f t="shared" si="623"/>
        <v>0</v>
      </c>
    </row>
    <row r="433" spans="5:102">
      <c r="E433" t="str">
        <f t="shared" si="563"/>
        <v/>
      </c>
      <c r="F433" t="str">
        <f t="shared" si="564"/>
        <v/>
      </c>
      <c r="G433" t="str">
        <f t="shared" si="565"/>
        <v/>
      </c>
      <c r="L433" s="25" t="str">
        <f t="shared" si="616"/>
        <v>:</v>
      </c>
      <c r="O433" s="25" t="str">
        <f t="shared" si="617"/>
        <v>:</v>
      </c>
      <c r="Q433" s="73">
        <f t="shared" si="566"/>
        <v>0</v>
      </c>
      <c r="R433" s="73">
        <f t="shared" si="567"/>
        <v>1</v>
      </c>
      <c r="S433" s="73">
        <f t="shared" si="568"/>
        <v>1900</v>
      </c>
      <c r="U433" s="105">
        <f t="shared" si="569"/>
        <v>0</v>
      </c>
      <c r="W433" s="106">
        <f t="shared" si="570"/>
        <v>0</v>
      </c>
      <c r="X433" s="174">
        <f t="shared" si="571"/>
        <v>0</v>
      </c>
      <c r="Y433" s="105">
        <f t="shared" si="572"/>
        <v>0</v>
      </c>
      <c r="AA433" s="106">
        <f t="shared" si="573"/>
        <v>0</v>
      </c>
      <c r="AB433" s="174">
        <f t="shared" si="574"/>
        <v>0</v>
      </c>
      <c r="AC433" s="105">
        <f t="shared" si="575"/>
        <v>0</v>
      </c>
      <c r="AE433" s="106">
        <f t="shared" si="576"/>
        <v>0</v>
      </c>
      <c r="AF433" s="174">
        <f t="shared" si="577"/>
        <v>0</v>
      </c>
      <c r="AG433" s="105">
        <f t="shared" si="578"/>
        <v>0</v>
      </c>
      <c r="AI433" s="106">
        <f t="shared" si="579"/>
        <v>0</v>
      </c>
      <c r="AJ433" s="174">
        <f t="shared" si="580"/>
        <v>0</v>
      </c>
      <c r="AK433" s="105">
        <f t="shared" si="581"/>
        <v>0</v>
      </c>
      <c r="AM433" s="106">
        <f t="shared" si="582"/>
        <v>0</v>
      </c>
      <c r="AN433" s="174">
        <f t="shared" si="583"/>
        <v>0</v>
      </c>
      <c r="AO433" s="105">
        <f t="shared" si="584"/>
        <v>0</v>
      </c>
      <c r="AQ433" s="106">
        <f t="shared" si="585"/>
        <v>0</v>
      </c>
      <c r="AR433" s="174">
        <f t="shared" si="586"/>
        <v>0</v>
      </c>
      <c r="AS433" s="105">
        <f t="shared" si="587"/>
        <v>1</v>
      </c>
      <c r="AU433" s="105">
        <f t="shared" si="588"/>
        <v>1</v>
      </c>
      <c r="AW433" s="105">
        <f t="shared" si="589"/>
        <v>0</v>
      </c>
      <c r="AY433" s="105">
        <f t="shared" si="618"/>
        <v>0</v>
      </c>
      <c r="AZ433" s="106">
        <f t="shared" si="590"/>
        <v>0</v>
      </c>
      <c r="BG433" s="42" t="b">
        <f t="shared" si="591"/>
        <v>0</v>
      </c>
      <c r="BH433" s="42" t="str">
        <f t="shared" si="592"/>
        <v xml:space="preserve">  </v>
      </c>
      <c r="BJ433" s="42" t="b">
        <f t="shared" si="593"/>
        <v>0</v>
      </c>
      <c r="BK433" s="42" t="str">
        <f t="shared" si="594"/>
        <v xml:space="preserve">  </v>
      </c>
      <c r="BM433" s="42" t="b">
        <f t="shared" si="595"/>
        <v>0</v>
      </c>
      <c r="BN433" s="42" t="str">
        <f t="shared" si="596"/>
        <v xml:space="preserve">  </v>
      </c>
      <c r="BP433" s="42" t="b">
        <f t="shared" si="597"/>
        <v>0</v>
      </c>
      <c r="BQ433" s="42" t="str">
        <f t="shared" si="598"/>
        <v xml:space="preserve">  </v>
      </c>
      <c r="BS433" s="42" t="b">
        <f t="shared" si="599"/>
        <v>0</v>
      </c>
      <c r="BT433" s="47" t="str">
        <f t="shared" si="600"/>
        <v xml:space="preserve">  </v>
      </c>
      <c r="BV433" s="38" t="b">
        <f t="shared" si="601"/>
        <v>0</v>
      </c>
      <c r="BW433" s="38" t="str">
        <f t="shared" si="602"/>
        <v xml:space="preserve">  </v>
      </c>
      <c r="BY433" s="38" t="b">
        <f t="shared" si="603"/>
        <v>0</v>
      </c>
      <c r="BZ433" s="38" t="str">
        <f t="shared" si="604"/>
        <v xml:space="preserve">  </v>
      </c>
      <c r="CB433" s="38" t="b">
        <f t="shared" si="605"/>
        <v>0</v>
      </c>
      <c r="CC433" s="38" t="str">
        <f t="shared" si="606"/>
        <v xml:space="preserve">  </v>
      </c>
      <c r="CE433" s="38" t="b">
        <f t="shared" si="607"/>
        <v>0</v>
      </c>
      <c r="CF433" s="38" t="str">
        <f t="shared" si="608"/>
        <v xml:space="preserve">  </v>
      </c>
      <c r="CH433" s="38" t="b">
        <f t="shared" si="609"/>
        <v>0</v>
      </c>
      <c r="CI433" s="39" t="str">
        <f t="shared" si="610"/>
        <v xml:space="preserve">  </v>
      </c>
      <c r="CK433" s="67"/>
      <c r="CL433" s="67" t="b">
        <f t="shared" si="619"/>
        <v>0</v>
      </c>
      <c r="CM433" s="67" t="str">
        <f t="shared" si="611"/>
        <v xml:space="preserve">  </v>
      </c>
      <c r="CN433" s="67"/>
      <c r="CO433" s="67" t="b">
        <f t="shared" si="612"/>
        <v>0</v>
      </c>
      <c r="CP433" s="67" t="str">
        <f t="shared" si="613"/>
        <v xml:space="preserve">  </v>
      </c>
      <c r="CQ433" s="67"/>
      <c r="CR433" s="67" t="b">
        <f t="shared" si="620"/>
        <v>0</v>
      </c>
      <c r="CS433" s="67" t="str">
        <f t="shared" si="614"/>
        <v xml:space="preserve">  </v>
      </c>
      <c r="CT433" s="67"/>
      <c r="CU433" s="67" t="b">
        <f t="shared" si="621"/>
        <v>0</v>
      </c>
      <c r="CV433" s="68" t="str">
        <f t="shared" si="615"/>
        <v xml:space="preserve">  </v>
      </c>
      <c r="CW433" s="145">
        <f t="shared" si="622"/>
        <v>0</v>
      </c>
      <c r="CX433" s="146">
        <f t="shared" si="623"/>
        <v>0</v>
      </c>
    </row>
    <row r="434" spans="5:102">
      <c r="E434" t="str">
        <f t="shared" si="563"/>
        <v/>
      </c>
      <c r="F434" t="str">
        <f t="shared" si="564"/>
        <v/>
      </c>
      <c r="G434" t="str">
        <f t="shared" si="565"/>
        <v/>
      </c>
      <c r="L434" s="25" t="str">
        <f t="shared" si="616"/>
        <v>:</v>
      </c>
      <c r="O434" s="25" t="str">
        <f t="shared" si="617"/>
        <v>:</v>
      </c>
      <c r="Q434" s="73">
        <f t="shared" si="566"/>
        <v>0</v>
      </c>
      <c r="R434" s="73">
        <f t="shared" si="567"/>
        <v>1</v>
      </c>
      <c r="S434" s="73">
        <f t="shared" si="568"/>
        <v>1900</v>
      </c>
      <c r="U434" s="105">
        <f t="shared" si="569"/>
        <v>0</v>
      </c>
      <c r="W434" s="106">
        <f t="shared" si="570"/>
        <v>0</v>
      </c>
      <c r="X434" s="174">
        <f t="shared" si="571"/>
        <v>0</v>
      </c>
      <c r="Y434" s="105">
        <f t="shared" si="572"/>
        <v>0</v>
      </c>
      <c r="AA434" s="106">
        <f t="shared" si="573"/>
        <v>0</v>
      </c>
      <c r="AB434" s="174">
        <f t="shared" si="574"/>
        <v>0</v>
      </c>
      <c r="AC434" s="105">
        <f t="shared" si="575"/>
        <v>0</v>
      </c>
      <c r="AE434" s="106">
        <f t="shared" si="576"/>
        <v>0</v>
      </c>
      <c r="AF434" s="174">
        <f t="shared" si="577"/>
        <v>0</v>
      </c>
      <c r="AG434" s="105">
        <f t="shared" si="578"/>
        <v>0</v>
      </c>
      <c r="AI434" s="106">
        <f t="shared" si="579"/>
        <v>0</v>
      </c>
      <c r="AJ434" s="174">
        <f t="shared" si="580"/>
        <v>0</v>
      </c>
      <c r="AK434" s="105">
        <f t="shared" si="581"/>
        <v>0</v>
      </c>
      <c r="AM434" s="106">
        <f t="shared" si="582"/>
        <v>0</v>
      </c>
      <c r="AN434" s="174">
        <f t="shared" si="583"/>
        <v>0</v>
      </c>
      <c r="AO434" s="105">
        <f t="shared" si="584"/>
        <v>0</v>
      </c>
      <c r="AQ434" s="106">
        <f t="shared" si="585"/>
        <v>0</v>
      </c>
      <c r="AR434" s="174">
        <f t="shared" si="586"/>
        <v>0</v>
      </c>
      <c r="AS434" s="105">
        <f t="shared" si="587"/>
        <v>1</v>
      </c>
      <c r="AU434" s="105">
        <f t="shared" si="588"/>
        <v>1</v>
      </c>
      <c r="AW434" s="105">
        <f t="shared" si="589"/>
        <v>0</v>
      </c>
      <c r="AY434" s="105">
        <f t="shared" si="618"/>
        <v>0</v>
      </c>
      <c r="AZ434" s="106">
        <f t="shared" si="590"/>
        <v>0</v>
      </c>
      <c r="BG434" s="42" t="b">
        <f t="shared" si="591"/>
        <v>0</v>
      </c>
      <c r="BH434" s="42" t="str">
        <f t="shared" si="592"/>
        <v xml:space="preserve">  </v>
      </c>
      <c r="BJ434" s="42" t="b">
        <f t="shared" si="593"/>
        <v>0</v>
      </c>
      <c r="BK434" s="42" t="str">
        <f t="shared" si="594"/>
        <v xml:space="preserve">  </v>
      </c>
      <c r="BM434" s="42" t="b">
        <f t="shared" si="595"/>
        <v>0</v>
      </c>
      <c r="BN434" s="42" t="str">
        <f t="shared" si="596"/>
        <v xml:space="preserve">  </v>
      </c>
      <c r="BP434" s="42" t="b">
        <f t="shared" si="597"/>
        <v>0</v>
      </c>
      <c r="BQ434" s="42" t="str">
        <f t="shared" si="598"/>
        <v xml:space="preserve">  </v>
      </c>
      <c r="BS434" s="42" t="b">
        <f t="shared" si="599"/>
        <v>0</v>
      </c>
      <c r="BT434" s="47" t="str">
        <f t="shared" si="600"/>
        <v xml:space="preserve">  </v>
      </c>
      <c r="BV434" s="38" t="b">
        <f t="shared" si="601"/>
        <v>0</v>
      </c>
      <c r="BW434" s="38" t="str">
        <f t="shared" si="602"/>
        <v xml:space="preserve">  </v>
      </c>
      <c r="BY434" s="38" t="b">
        <f t="shared" si="603"/>
        <v>0</v>
      </c>
      <c r="BZ434" s="38" t="str">
        <f t="shared" si="604"/>
        <v xml:space="preserve">  </v>
      </c>
      <c r="CB434" s="38" t="b">
        <f t="shared" si="605"/>
        <v>0</v>
      </c>
      <c r="CC434" s="38" t="str">
        <f t="shared" si="606"/>
        <v xml:space="preserve">  </v>
      </c>
      <c r="CE434" s="38" t="b">
        <f t="shared" si="607"/>
        <v>0</v>
      </c>
      <c r="CF434" s="38" t="str">
        <f t="shared" si="608"/>
        <v xml:space="preserve">  </v>
      </c>
      <c r="CH434" s="38" t="b">
        <f t="shared" si="609"/>
        <v>0</v>
      </c>
      <c r="CI434" s="39" t="str">
        <f t="shared" si="610"/>
        <v xml:space="preserve">  </v>
      </c>
      <c r="CK434" s="67"/>
      <c r="CL434" s="67" t="b">
        <f t="shared" si="619"/>
        <v>0</v>
      </c>
      <c r="CM434" s="67" t="str">
        <f t="shared" si="611"/>
        <v xml:space="preserve">  </v>
      </c>
      <c r="CN434" s="67"/>
      <c r="CO434" s="67" t="b">
        <f t="shared" si="612"/>
        <v>0</v>
      </c>
      <c r="CP434" s="67" t="str">
        <f t="shared" si="613"/>
        <v xml:space="preserve">  </v>
      </c>
      <c r="CQ434" s="67"/>
      <c r="CR434" s="67" t="b">
        <f t="shared" si="620"/>
        <v>0</v>
      </c>
      <c r="CS434" s="67" t="str">
        <f t="shared" si="614"/>
        <v xml:space="preserve">  </v>
      </c>
      <c r="CT434" s="67"/>
      <c r="CU434" s="67" t="b">
        <f t="shared" si="621"/>
        <v>0</v>
      </c>
      <c r="CV434" s="68" t="str">
        <f t="shared" si="615"/>
        <v xml:space="preserve">  </v>
      </c>
      <c r="CW434" s="145">
        <f t="shared" si="622"/>
        <v>0</v>
      </c>
      <c r="CX434" s="146">
        <f t="shared" si="623"/>
        <v>0</v>
      </c>
    </row>
    <row r="435" spans="5:102">
      <c r="E435" t="str">
        <f t="shared" si="563"/>
        <v/>
      </c>
      <c r="F435" t="str">
        <f t="shared" si="564"/>
        <v/>
      </c>
      <c r="G435" t="str">
        <f t="shared" si="565"/>
        <v/>
      </c>
      <c r="L435" s="25" t="str">
        <f t="shared" si="616"/>
        <v>:</v>
      </c>
      <c r="O435" s="25" t="str">
        <f t="shared" si="617"/>
        <v>:</v>
      </c>
      <c r="Q435" s="73">
        <f t="shared" si="566"/>
        <v>0</v>
      </c>
      <c r="R435" s="73">
        <f t="shared" si="567"/>
        <v>1</v>
      </c>
      <c r="S435" s="73">
        <f t="shared" si="568"/>
        <v>1900</v>
      </c>
      <c r="U435" s="105">
        <f t="shared" si="569"/>
        <v>0</v>
      </c>
      <c r="W435" s="106">
        <f t="shared" si="570"/>
        <v>0</v>
      </c>
      <c r="X435" s="174">
        <f t="shared" si="571"/>
        <v>0</v>
      </c>
      <c r="Y435" s="105">
        <f t="shared" si="572"/>
        <v>0</v>
      </c>
      <c r="AA435" s="106">
        <f t="shared" si="573"/>
        <v>0</v>
      </c>
      <c r="AB435" s="174">
        <f t="shared" si="574"/>
        <v>0</v>
      </c>
      <c r="AC435" s="105">
        <f t="shared" si="575"/>
        <v>0</v>
      </c>
      <c r="AE435" s="106">
        <f t="shared" si="576"/>
        <v>0</v>
      </c>
      <c r="AF435" s="174">
        <f t="shared" si="577"/>
        <v>0</v>
      </c>
      <c r="AG435" s="105">
        <f t="shared" si="578"/>
        <v>0</v>
      </c>
      <c r="AI435" s="106">
        <f t="shared" si="579"/>
        <v>0</v>
      </c>
      <c r="AJ435" s="174">
        <f t="shared" si="580"/>
        <v>0</v>
      </c>
      <c r="AK435" s="105">
        <f t="shared" si="581"/>
        <v>0</v>
      </c>
      <c r="AM435" s="106">
        <f t="shared" si="582"/>
        <v>0</v>
      </c>
      <c r="AN435" s="174">
        <f t="shared" si="583"/>
        <v>0</v>
      </c>
      <c r="AO435" s="105">
        <f t="shared" si="584"/>
        <v>0</v>
      </c>
      <c r="AQ435" s="106">
        <f t="shared" si="585"/>
        <v>0</v>
      </c>
      <c r="AR435" s="174">
        <f t="shared" si="586"/>
        <v>0</v>
      </c>
      <c r="AS435" s="105">
        <f t="shared" si="587"/>
        <v>1</v>
      </c>
      <c r="AU435" s="105">
        <f t="shared" si="588"/>
        <v>1</v>
      </c>
      <c r="AW435" s="105">
        <f t="shared" si="589"/>
        <v>0</v>
      </c>
      <c r="AY435" s="105">
        <f t="shared" si="618"/>
        <v>0</v>
      </c>
      <c r="AZ435" s="106">
        <f t="shared" si="590"/>
        <v>0</v>
      </c>
      <c r="BG435" s="42" t="b">
        <f t="shared" si="591"/>
        <v>0</v>
      </c>
      <c r="BH435" s="42" t="str">
        <f t="shared" si="592"/>
        <v xml:space="preserve">  </v>
      </c>
      <c r="BJ435" s="42" t="b">
        <f t="shared" si="593"/>
        <v>0</v>
      </c>
      <c r="BK435" s="42" t="str">
        <f t="shared" si="594"/>
        <v xml:space="preserve">  </v>
      </c>
      <c r="BM435" s="42" t="b">
        <f t="shared" si="595"/>
        <v>0</v>
      </c>
      <c r="BN435" s="42" t="str">
        <f t="shared" si="596"/>
        <v xml:space="preserve">  </v>
      </c>
      <c r="BP435" s="42" t="b">
        <f t="shared" si="597"/>
        <v>0</v>
      </c>
      <c r="BQ435" s="42" t="str">
        <f t="shared" si="598"/>
        <v xml:space="preserve">  </v>
      </c>
      <c r="BS435" s="42" t="b">
        <f t="shared" si="599"/>
        <v>0</v>
      </c>
      <c r="BT435" s="47" t="str">
        <f t="shared" si="600"/>
        <v xml:space="preserve">  </v>
      </c>
      <c r="BV435" s="38" t="b">
        <f t="shared" si="601"/>
        <v>0</v>
      </c>
      <c r="BW435" s="38" t="str">
        <f t="shared" si="602"/>
        <v xml:space="preserve">  </v>
      </c>
      <c r="BY435" s="38" t="b">
        <f t="shared" si="603"/>
        <v>0</v>
      </c>
      <c r="BZ435" s="38" t="str">
        <f t="shared" si="604"/>
        <v xml:space="preserve">  </v>
      </c>
      <c r="CB435" s="38" t="b">
        <f t="shared" si="605"/>
        <v>0</v>
      </c>
      <c r="CC435" s="38" t="str">
        <f t="shared" si="606"/>
        <v xml:space="preserve">  </v>
      </c>
      <c r="CE435" s="38" t="b">
        <f t="shared" si="607"/>
        <v>0</v>
      </c>
      <c r="CF435" s="38" t="str">
        <f t="shared" si="608"/>
        <v xml:space="preserve">  </v>
      </c>
      <c r="CH435" s="38" t="b">
        <f t="shared" si="609"/>
        <v>0</v>
      </c>
      <c r="CI435" s="39" t="str">
        <f t="shared" si="610"/>
        <v xml:space="preserve">  </v>
      </c>
      <c r="CK435" s="67"/>
      <c r="CL435" s="67" t="b">
        <f t="shared" si="619"/>
        <v>0</v>
      </c>
      <c r="CM435" s="67" t="str">
        <f t="shared" si="611"/>
        <v xml:space="preserve">  </v>
      </c>
      <c r="CN435" s="67"/>
      <c r="CO435" s="67" t="b">
        <f t="shared" si="612"/>
        <v>0</v>
      </c>
      <c r="CP435" s="67" t="str">
        <f t="shared" si="613"/>
        <v xml:space="preserve">  </v>
      </c>
      <c r="CQ435" s="67"/>
      <c r="CR435" s="67" t="b">
        <f t="shared" si="620"/>
        <v>0</v>
      </c>
      <c r="CS435" s="67" t="str">
        <f t="shared" si="614"/>
        <v xml:space="preserve">  </v>
      </c>
      <c r="CT435" s="67"/>
      <c r="CU435" s="67" t="b">
        <f t="shared" si="621"/>
        <v>0</v>
      </c>
      <c r="CV435" s="68" t="str">
        <f t="shared" si="615"/>
        <v xml:space="preserve">  </v>
      </c>
      <c r="CW435" s="145">
        <f t="shared" si="622"/>
        <v>0</v>
      </c>
      <c r="CX435" s="146">
        <f t="shared" si="623"/>
        <v>0</v>
      </c>
    </row>
    <row r="436" spans="5:102">
      <c r="E436" t="str">
        <f t="shared" si="563"/>
        <v/>
      </c>
      <c r="F436" t="str">
        <f t="shared" si="564"/>
        <v/>
      </c>
      <c r="G436" t="str">
        <f t="shared" si="565"/>
        <v/>
      </c>
      <c r="L436" s="25" t="str">
        <f t="shared" si="616"/>
        <v>:</v>
      </c>
      <c r="O436" s="25" t="str">
        <f t="shared" si="617"/>
        <v>:</v>
      </c>
      <c r="Q436" s="73">
        <f t="shared" si="566"/>
        <v>0</v>
      </c>
      <c r="R436" s="73">
        <f t="shared" si="567"/>
        <v>1</v>
      </c>
      <c r="S436" s="73">
        <f t="shared" si="568"/>
        <v>1900</v>
      </c>
      <c r="U436" s="105">
        <f t="shared" si="569"/>
        <v>0</v>
      </c>
      <c r="W436" s="106">
        <f t="shared" si="570"/>
        <v>0</v>
      </c>
      <c r="X436" s="174">
        <f t="shared" si="571"/>
        <v>0</v>
      </c>
      <c r="Y436" s="105">
        <f t="shared" si="572"/>
        <v>0</v>
      </c>
      <c r="AA436" s="106">
        <f t="shared" si="573"/>
        <v>0</v>
      </c>
      <c r="AB436" s="174">
        <f t="shared" si="574"/>
        <v>0</v>
      </c>
      <c r="AC436" s="105">
        <f t="shared" si="575"/>
        <v>0</v>
      </c>
      <c r="AE436" s="106">
        <f t="shared" si="576"/>
        <v>0</v>
      </c>
      <c r="AF436" s="174">
        <f t="shared" si="577"/>
        <v>0</v>
      </c>
      <c r="AG436" s="105">
        <f t="shared" si="578"/>
        <v>0</v>
      </c>
      <c r="AI436" s="106">
        <f t="shared" si="579"/>
        <v>0</v>
      </c>
      <c r="AJ436" s="174">
        <f t="shared" si="580"/>
        <v>0</v>
      </c>
      <c r="AK436" s="105">
        <f t="shared" si="581"/>
        <v>0</v>
      </c>
      <c r="AM436" s="106">
        <f t="shared" si="582"/>
        <v>0</v>
      </c>
      <c r="AN436" s="174">
        <f t="shared" si="583"/>
        <v>0</v>
      </c>
      <c r="AO436" s="105">
        <f t="shared" si="584"/>
        <v>0</v>
      </c>
      <c r="AQ436" s="106">
        <f t="shared" si="585"/>
        <v>0</v>
      </c>
      <c r="AR436" s="174">
        <f t="shared" si="586"/>
        <v>0</v>
      </c>
      <c r="AS436" s="105">
        <f t="shared" si="587"/>
        <v>1</v>
      </c>
      <c r="AU436" s="105">
        <f t="shared" si="588"/>
        <v>1</v>
      </c>
      <c r="AW436" s="105">
        <f t="shared" si="589"/>
        <v>0</v>
      </c>
      <c r="AY436" s="105">
        <f t="shared" si="618"/>
        <v>0</v>
      </c>
      <c r="AZ436" s="106">
        <f t="shared" si="590"/>
        <v>0</v>
      </c>
      <c r="BG436" s="42" t="b">
        <f t="shared" si="591"/>
        <v>0</v>
      </c>
      <c r="BH436" s="42" t="str">
        <f t="shared" si="592"/>
        <v xml:space="preserve">  </v>
      </c>
      <c r="BJ436" s="42" t="b">
        <f t="shared" si="593"/>
        <v>0</v>
      </c>
      <c r="BK436" s="42" t="str">
        <f t="shared" si="594"/>
        <v xml:space="preserve">  </v>
      </c>
      <c r="BM436" s="42" t="b">
        <f t="shared" si="595"/>
        <v>0</v>
      </c>
      <c r="BN436" s="42" t="str">
        <f t="shared" si="596"/>
        <v xml:space="preserve">  </v>
      </c>
      <c r="BP436" s="42" t="b">
        <f t="shared" si="597"/>
        <v>0</v>
      </c>
      <c r="BQ436" s="42" t="str">
        <f t="shared" si="598"/>
        <v xml:space="preserve">  </v>
      </c>
      <c r="BS436" s="42" t="b">
        <f t="shared" si="599"/>
        <v>0</v>
      </c>
      <c r="BT436" s="47" t="str">
        <f t="shared" si="600"/>
        <v xml:space="preserve">  </v>
      </c>
      <c r="BV436" s="38" t="b">
        <f t="shared" si="601"/>
        <v>0</v>
      </c>
      <c r="BW436" s="38" t="str">
        <f t="shared" si="602"/>
        <v xml:space="preserve">  </v>
      </c>
      <c r="BY436" s="38" t="b">
        <f t="shared" si="603"/>
        <v>0</v>
      </c>
      <c r="BZ436" s="38" t="str">
        <f t="shared" si="604"/>
        <v xml:space="preserve">  </v>
      </c>
      <c r="CB436" s="38" t="b">
        <f t="shared" si="605"/>
        <v>0</v>
      </c>
      <c r="CC436" s="38" t="str">
        <f t="shared" si="606"/>
        <v xml:space="preserve">  </v>
      </c>
      <c r="CE436" s="38" t="b">
        <f t="shared" si="607"/>
        <v>0</v>
      </c>
      <c r="CF436" s="38" t="str">
        <f t="shared" si="608"/>
        <v xml:space="preserve">  </v>
      </c>
      <c r="CH436" s="38" t="b">
        <f t="shared" si="609"/>
        <v>0</v>
      </c>
      <c r="CI436" s="39" t="str">
        <f t="shared" si="610"/>
        <v xml:space="preserve">  </v>
      </c>
      <c r="CK436" s="67"/>
      <c r="CL436" s="67" t="b">
        <f t="shared" si="619"/>
        <v>0</v>
      </c>
      <c r="CM436" s="67" t="str">
        <f t="shared" si="611"/>
        <v xml:space="preserve">  </v>
      </c>
      <c r="CN436" s="67"/>
      <c r="CO436" s="67" t="b">
        <f t="shared" si="612"/>
        <v>0</v>
      </c>
      <c r="CP436" s="67" t="str">
        <f t="shared" si="613"/>
        <v xml:space="preserve">  </v>
      </c>
      <c r="CQ436" s="67"/>
      <c r="CR436" s="67" t="b">
        <f t="shared" si="620"/>
        <v>0</v>
      </c>
      <c r="CS436" s="67" t="str">
        <f t="shared" si="614"/>
        <v xml:space="preserve">  </v>
      </c>
      <c r="CT436" s="67"/>
      <c r="CU436" s="67" t="b">
        <f t="shared" si="621"/>
        <v>0</v>
      </c>
      <c r="CV436" s="68" t="str">
        <f t="shared" si="615"/>
        <v xml:space="preserve">  </v>
      </c>
      <c r="CW436" s="145">
        <f t="shared" si="622"/>
        <v>0</v>
      </c>
      <c r="CX436" s="146">
        <f t="shared" si="623"/>
        <v>0</v>
      </c>
    </row>
    <row r="437" spans="5:102">
      <c r="E437" t="str">
        <f t="shared" si="563"/>
        <v/>
      </c>
      <c r="F437" t="str">
        <f t="shared" si="564"/>
        <v/>
      </c>
      <c r="G437" t="str">
        <f t="shared" si="565"/>
        <v/>
      </c>
      <c r="L437" s="25" t="str">
        <f t="shared" si="616"/>
        <v>:</v>
      </c>
      <c r="O437" s="25" t="str">
        <f t="shared" si="617"/>
        <v>:</v>
      </c>
      <c r="Q437" s="73">
        <f t="shared" si="566"/>
        <v>0</v>
      </c>
      <c r="R437" s="73">
        <f t="shared" si="567"/>
        <v>1</v>
      </c>
      <c r="S437" s="73">
        <f t="shared" si="568"/>
        <v>1900</v>
      </c>
      <c r="U437" s="105">
        <f t="shared" si="569"/>
        <v>0</v>
      </c>
      <c r="W437" s="106">
        <f t="shared" si="570"/>
        <v>0</v>
      </c>
      <c r="X437" s="174">
        <f t="shared" si="571"/>
        <v>0</v>
      </c>
      <c r="Y437" s="105">
        <f t="shared" si="572"/>
        <v>0</v>
      </c>
      <c r="AA437" s="106">
        <f t="shared" si="573"/>
        <v>0</v>
      </c>
      <c r="AB437" s="174">
        <f t="shared" si="574"/>
        <v>0</v>
      </c>
      <c r="AC437" s="105">
        <f t="shared" si="575"/>
        <v>0</v>
      </c>
      <c r="AE437" s="106">
        <f t="shared" si="576"/>
        <v>0</v>
      </c>
      <c r="AF437" s="174">
        <f t="shared" si="577"/>
        <v>0</v>
      </c>
      <c r="AG437" s="105">
        <f t="shared" si="578"/>
        <v>0</v>
      </c>
      <c r="AI437" s="106">
        <f t="shared" si="579"/>
        <v>0</v>
      </c>
      <c r="AJ437" s="174">
        <f t="shared" si="580"/>
        <v>0</v>
      </c>
      <c r="AK437" s="105">
        <f t="shared" si="581"/>
        <v>0</v>
      </c>
      <c r="AM437" s="106">
        <f t="shared" si="582"/>
        <v>0</v>
      </c>
      <c r="AN437" s="174">
        <f t="shared" si="583"/>
        <v>0</v>
      </c>
      <c r="AO437" s="105">
        <f t="shared" si="584"/>
        <v>0</v>
      </c>
      <c r="AQ437" s="106">
        <f t="shared" si="585"/>
        <v>0</v>
      </c>
      <c r="AR437" s="174">
        <f t="shared" si="586"/>
        <v>0</v>
      </c>
      <c r="AS437" s="105">
        <f t="shared" si="587"/>
        <v>1</v>
      </c>
      <c r="AU437" s="105">
        <f t="shared" si="588"/>
        <v>1</v>
      </c>
      <c r="AW437" s="105">
        <f t="shared" si="589"/>
        <v>0</v>
      </c>
      <c r="AY437" s="105">
        <f t="shared" si="618"/>
        <v>0</v>
      </c>
      <c r="AZ437" s="106">
        <f t="shared" si="590"/>
        <v>0</v>
      </c>
      <c r="BG437" s="42" t="b">
        <f t="shared" si="591"/>
        <v>0</v>
      </c>
      <c r="BH437" s="42" t="str">
        <f t="shared" si="592"/>
        <v xml:space="preserve">  </v>
      </c>
      <c r="BJ437" s="42" t="b">
        <f t="shared" si="593"/>
        <v>0</v>
      </c>
      <c r="BK437" s="42" t="str">
        <f t="shared" si="594"/>
        <v xml:space="preserve">  </v>
      </c>
      <c r="BM437" s="42" t="b">
        <f t="shared" si="595"/>
        <v>0</v>
      </c>
      <c r="BN437" s="42" t="str">
        <f t="shared" si="596"/>
        <v xml:space="preserve">  </v>
      </c>
      <c r="BP437" s="42" t="b">
        <f t="shared" si="597"/>
        <v>0</v>
      </c>
      <c r="BQ437" s="42" t="str">
        <f t="shared" si="598"/>
        <v xml:space="preserve">  </v>
      </c>
      <c r="BS437" s="42" t="b">
        <f t="shared" si="599"/>
        <v>0</v>
      </c>
      <c r="BT437" s="47" t="str">
        <f t="shared" si="600"/>
        <v xml:space="preserve">  </v>
      </c>
      <c r="BV437" s="38" t="b">
        <f t="shared" si="601"/>
        <v>0</v>
      </c>
      <c r="BW437" s="38" t="str">
        <f t="shared" si="602"/>
        <v xml:space="preserve">  </v>
      </c>
      <c r="BY437" s="38" t="b">
        <f t="shared" si="603"/>
        <v>0</v>
      </c>
      <c r="BZ437" s="38" t="str">
        <f t="shared" si="604"/>
        <v xml:space="preserve">  </v>
      </c>
      <c r="CB437" s="38" t="b">
        <f t="shared" si="605"/>
        <v>0</v>
      </c>
      <c r="CC437" s="38" t="str">
        <f t="shared" si="606"/>
        <v xml:space="preserve">  </v>
      </c>
      <c r="CE437" s="38" t="b">
        <f t="shared" si="607"/>
        <v>0</v>
      </c>
      <c r="CF437" s="38" t="str">
        <f t="shared" si="608"/>
        <v xml:space="preserve">  </v>
      </c>
      <c r="CH437" s="38" t="b">
        <f t="shared" si="609"/>
        <v>0</v>
      </c>
      <c r="CI437" s="39" t="str">
        <f t="shared" si="610"/>
        <v xml:space="preserve">  </v>
      </c>
      <c r="CK437" s="67"/>
      <c r="CL437" s="67" t="b">
        <f t="shared" si="619"/>
        <v>0</v>
      </c>
      <c r="CM437" s="67" t="str">
        <f t="shared" si="611"/>
        <v xml:space="preserve">  </v>
      </c>
      <c r="CN437" s="67"/>
      <c r="CO437" s="67" t="b">
        <f t="shared" si="612"/>
        <v>0</v>
      </c>
      <c r="CP437" s="67" t="str">
        <f t="shared" si="613"/>
        <v xml:space="preserve">  </v>
      </c>
      <c r="CQ437" s="67"/>
      <c r="CR437" s="67" t="b">
        <f t="shared" si="620"/>
        <v>0</v>
      </c>
      <c r="CS437" s="67" t="str">
        <f t="shared" si="614"/>
        <v xml:space="preserve">  </v>
      </c>
      <c r="CT437" s="67"/>
      <c r="CU437" s="67" t="b">
        <f t="shared" si="621"/>
        <v>0</v>
      </c>
      <c r="CV437" s="68" t="str">
        <f t="shared" si="615"/>
        <v xml:space="preserve">  </v>
      </c>
      <c r="CW437" s="145">
        <f t="shared" si="622"/>
        <v>0</v>
      </c>
      <c r="CX437" s="146">
        <f t="shared" si="623"/>
        <v>0</v>
      </c>
    </row>
    <row r="438" spans="5:102">
      <c r="E438" t="str">
        <f t="shared" si="563"/>
        <v/>
      </c>
      <c r="F438" t="str">
        <f t="shared" si="564"/>
        <v/>
      </c>
      <c r="G438" t="str">
        <f t="shared" si="565"/>
        <v/>
      </c>
      <c r="L438" s="25" t="str">
        <f t="shared" si="616"/>
        <v>:</v>
      </c>
      <c r="O438" s="25" t="str">
        <f t="shared" si="617"/>
        <v>:</v>
      </c>
      <c r="Q438" s="73">
        <f t="shared" si="566"/>
        <v>0</v>
      </c>
      <c r="R438" s="73">
        <f t="shared" si="567"/>
        <v>1</v>
      </c>
      <c r="S438" s="73">
        <f t="shared" si="568"/>
        <v>1900</v>
      </c>
      <c r="U438" s="105">
        <f t="shared" si="569"/>
        <v>0</v>
      </c>
      <c r="W438" s="106">
        <f t="shared" si="570"/>
        <v>0</v>
      </c>
      <c r="X438" s="174">
        <f t="shared" si="571"/>
        <v>0</v>
      </c>
      <c r="Y438" s="105">
        <f t="shared" si="572"/>
        <v>0</v>
      </c>
      <c r="AA438" s="106">
        <f t="shared" si="573"/>
        <v>0</v>
      </c>
      <c r="AB438" s="174">
        <f t="shared" si="574"/>
        <v>0</v>
      </c>
      <c r="AC438" s="105">
        <f t="shared" si="575"/>
        <v>0</v>
      </c>
      <c r="AE438" s="106">
        <f t="shared" si="576"/>
        <v>0</v>
      </c>
      <c r="AF438" s="174">
        <f t="shared" si="577"/>
        <v>0</v>
      </c>
      <c r="AG438" s="105">
        <f t="shared" si="578"/>
        <v>0</v>
      </c>
      <c r="AI438" s="106">
        <f t="shared" si="579"/>
        <v>0</v>
      </c>
      <c r="AJ438" s="174">
        <f t="shared" si="580"/>
        <v>0</v>
      </c>
      <c r="AK438" s="105">
        <f t="shared" si="581"/>
        <v>0</v>
      </c>
      <c r="AM438" s="106">
        <f t="shared" si="582"/>
        <v>0</v>
      </c>
      <c r="AN438" s="174">
        <f t="shared" si="583"/>
        <v>0</v>
      </c>
      <c r="AO438" s="105">
        <f t="shared" si="584"/>
        <v>0</v>
      </c>
      <c r="AQ438" s="106">
        <f t="shared" si="585"/>
        <v>0</v>
      </c>
      <c r="AR438" s="174">
        <f t="shared" si="586"/>
        <v>0</v>
      </c>
      <c r="AS438" s="105">
        <f t="shared" si="587"/>
        <v>1</v>
      </c>
      <c r="AU438" s="105">
        <f t="shared" si="588"/>
        <v>1</v>
      </c>
      <c r="AW438" s="105">
        <f t="shared" si="589"/>
        <v>0</v>
      </c>
      <c r="AY438" s="105">
        <f t="shared" si="618"/>
        <v>0</v>
      </c>
      <c r="AZ438" s="106">
        <f t="shared" si="590"/>
        <v>0</v>
      </c>
      <c r="BG438" s="42" t="b">
        <f t="shared" si="591"/>
        <v>0</v>
      </c>
      <c r="BH438" s="42" t="str">
        <f t="shared" si="592"/>
        <v xml:space="preserve">  </v>
      </c>
      <c r="BJ438" s="42" t="b">
        <f t="shared" si="593"/>
        <v>0</v>
      </c>
      <c r="BK438" s="42" t="str">
        <f t="shared" si="594"/>
        <v xml:space="preserve">  </v>
      </c>
      <c r="BM438" s="42" t="b">
        <f t="shared" si="595"/>
        <v>0</v>
      </c>
      <c r="BN438" s="42" t="str">
        <f t="shared" si="596"/>
        <v xml:space="preserve">  </v>
      </c>
      <c r="BP438" s="42" t="b">
        <f t="shared" si="597"/>
        <v>0</v>
      </c>
      <c r="BQ438" s="42" t="str">
        <f t="shared" si="598"/>
        <v xml:space="preserve">  </v>
      </c>
      <c r="BS438" s="42" t="b">
        <f t="shared" si="599"/>
        <v>0</v>
      </c>
      <c r="BT438" s="47" t="str">
        <f t="shared" si="600"/>
        <v xml:space="preserve">  </v>
      </c>
      <c r="BV438" s="38" t="b">
        <f t="shared" si="601"/>
        <v>0</v>
      </c>
      <c r="BW438" s="38" t="str">
        <f t="shared" si="602"/>
        <v xml:space="preserve">  </v>
      </c>
      <c r="BY438" s="38" t="b">
        <f t="shared" si="603"/>
        <v>0</v>
      </c>
      <c r="BZ438" s="38" t="str">
        <f t="shared" si="604"/>
        <v xml:space="preserve">  </v>
      </c>
      <c r="CB438" s="38" t="b">
        <f t="shared" si="605"/>
        <v>0</v>
      </c>
      <c r="CC438" s="38" t="str">
        <f t="shared" si="606"/>
        <v xml:space="preserve">  </v>
      </c>
      <c r="CE438" s="38" t="b">
        <f t="shared" si="607"/>
        <v>0</v>
      </c>
      <c r="CF438" s="38" t="str">
        <f t="shared" si="608"/>
        <v xml:space="preserve">  </v>
      </c>
      <c r="CH438" s="38" t="b">
        <f t="shared" si="609"/>
        <v>0</v>
      </c>
      <c r="CI438" s="39" t="str">
        <f t="shared" si="610"/>
        <v xml:space="preserve">  </v>
      </c>
      <c r="CK438" s="67"/>
      <c r="CL438" s="67" t="b">
        <f t="shared" si="619"/>
        <v>0</v>
      </c>
      <c r="CM438" s="67" t="str">
        <f t="shared" si="611"/>
        <v xml:space="preserve">  </v>
      </c>
      <c r="CN438" s="67"/>
      <c r="CO438" s="67" t="b">
        <f t="shared" si="612"/>
        <v>0</v>
      </c>
      <c r="CP438" s="67" t="str">
        <f t="shared" si="613"/>
        <v xml:space="preserve">  </v>
      </c>
      <c r="CQ438" s="67"/>
      <c r="CR438" s="67" t="b">
        <f t="shared" si="620"/>
        <v>0</v>
      </c>
      <c r="CS438" s="67" t="str">
        <f t="shared" si="614"/>
        <v xml:space="preserve">  </v>
      </c>
      <c r="CT438" s="67"/>
      <c r="CU438" s="67" t="b">
        <f t="shared" si="621"/>
        <v>0</v>
      </c>
      <c r="CV438" s="68" t="str">
        <f t="shared" si="615"/>
        <v xml:space="preserve">  </v>
      </c>
      <c r="CW438" s="145">
        <f t="shared" si="622"/>
        <v>0</v>
      </c>
      <c r="CX438" s="146">
        <f t="shared" si="623"/>
        <v>0</v>
      </c>
    </row>
    <row r="439" spans="5:102">
      <c r="E439" t="str">
        <f t="shared" si="563"/>
        <v/>
      </c>
      <c r="F439" t="str">
        <f t="shared" si="564"/>
        <v/>
      </c>
      <c r="G439" t="str">
        <f t="shared" si="565"/>
        <v/>
      </c>
      <c r="L439" s="25" t="str">
        <f t="shared" si="616"/>
        <v>:</v>
      </c>
      <c r="O439" s="25" t="str">
        <f t="shared" si="617"/>
        <v>:</v>
      </c>
      <c r="Q439" s="73">
        <f t="shared" si="566"/>
        <v>0</v>
      </c>
      <c r="R439" s="73">
        <f t="shared" si="567"/>
        <v>1</v>
      </c>
      <c r="S439" s="73">
        <f t="shared" si="568"/>
        <v>1900</v>
      </c>
      <c r="U439" s="105">
        <f t="shared" si="569"/>
        <v>0</v>
      </c>
      <c r="W439" s="106">
        <f t="shared" si="570"/>
        <v>0</v>
      </c>
      <c r="X439" s="174">
        <f t="shared" si="571"/>
        <v>0</v>
      </c>
      <c r="Y439" s="105">
        <f t="shared" si="572"/>
        <v>0</v>
      </c>
      <c r="AA439" s="106">
        <f t="shared" si="573"/>
        <v>0</v>
      </c>
      <c r="AB439" s="174">
        <f t="shared" si="574"/>
        <v>0</v>
      </c>
      <c r="AC439" s="105">
        <f t="shared" si="575"/>
        <v>0</v>
      </c>
      <c r="AE439" s="106">
        <f t="shared" si="576"/>
        <v>0</v>
      </c>
      <c r="AF439" s="174">
        <f t="shared" si="577"/>
        <v>0</v>
      </c>
      <c r="AG439" s="105">
        <f t="shared" si="578"/>
        <v>0</v>
      </c>
      <c r="AI439" s="106">
        <f t="shared" si="579"/>
        <v>0</v>
      </c>
      <c r="AJ439" s="174">
        <f t="shared" si="580"/>
        <v>0</v>
      </c>
      <c r="AK439" s="105">
        <f t="shared" si="581"/>
        <v>0</v>
      </c>
      <c r="AM439" s="106">
        <f t="shared" si="582"/>
        <v>0</v>
      </c>
      <c r="AN439" s="174">
        <f t="shared" si="583"/>
        <v>0</v>
      </c>
      <c r="AO439" s="105">
        <f t="shared" si="584"/>
        <v>0</v>
      </c>
      <c r="AQ439" s="106">
        <f t="shared" si="585"/>
        <v>0</v>
      </c>
      <c r="AR439" s="174">
        <f t="shared" si="586"/>
        <v>0</v>
      </c>
      <c r="AS439" s="105">
        <f t="shared" si="587"/>
        <v>1</v>
      </c>
      <c r="AU439" s="105">
        <f t="shared" si="588"/>
        <v>1</v>
      </c>
      <c r="AW439" s="105">
        <f t="shared" si="589"/>
        <v>0</v>
      </c>
      <c r="AY439" s="105">
        <f t="shared" si="618"/>
        <v>0</v>
      </c>
      <c r="AZ439" s="106">
        <f t="shared" si="590"/>
        <v>0</v>
      </c>
      <c r="BG439" s="42" t="b">
        <f t="shared" si="591"/>
        <v>0</v>
      </c>
      <c r="BH439" s="42" t="str">
        <f t="shared" si="592"/>
        <v xml:space="preserve">  </v>
      </c>
      <c r="BJ439" s="42" t="b">
        <f t="shared" si="593"/>
        <v>0</v>
      </c>
      <c r="BK439" s="42" t="str">
        <f t="shared" si="594"/>
        <v xml:space="preserve">  </v>
      </c>
      <c r="BM439" s="42" t="b">
        <f t="shared" si="595"/>
        <v>0</v>
      </c>
      <c r="BN439" s="42" t="str">
        <f t="shared" si="596"/>
        <v xml:space="preserve">  </v>
      </c>
      <c r="BP439" s="42" t="b">
        <f t="shared" si="597"/>
        <v>0</v>
      </c>
      <c r="BQ439" s="42" t="str">
        <f t="shared" si="598"/>
        <v xml:space="preserve">  </v>
      </c>
      <c r="BS439" s="42" t="b">
        <f t="shared" si="599"/>
        <v>0</v>
      </c>
      <c r="BT439" s="47" t="str">
        <f t="shared" si="600"/>
        <v xml:space="preserve">  </v>
      </c>
      <c r="BV439" s="38" t="b">
        <f t="shared" si="601"/>
        <v>0</v>
      </c>
      <c r="BW439" s="38" t="str">
        <f t="shared" si="602"/>
        <v xml:space="preserve">  </v>
      </c>
      <c r="BY439" s="38" t="b">
        <f t="shared" si="603"/>
        <v>0</v>
      </c>
      <c r="BZ439" s="38" t="str">
        <f t="shared" si="604"/>
        <v xml:space="preserve">  </v>
      </c>
      <c r="CB439" s="38" t="b">
        <f t="shared" si="605"/>
        <v>0</v>
      </c>
      <c r="CC439" s="38" t="str">
        <f t="shared" si="606"/>
        <v xml:space="preserve">  </v>
      </c>
      <c r="CE439" s="38" t="b">
        <f t="shared" si="607"/>
        <v>0</v>
      </c>
      <c r="CF439" s="38" t="str">
        <f t="shared" si="608"/>
        <v xml:space="preserve">  </v>
      </c>
      <c r="CH439" s="38" t="b">
        <f t="shared" si="609"/>
        <v>0</v>
      </c>
      <c r="CI439" s="39" t="str">
        <f t="shared" si="610"/>
        <v xml:space="preserve">  </v>
      </c>
      <c r="CK439" s="67"/>
      <c r="CL439" s="67" t="b">
        <f t="shared" si="619"/>
        <v>0</v>
      </c>
      <c r="CM439" s="67" t="str">
        <f t="shared" si="611"/>
        <v xml:space="preserve">  </v>
      </c>
      <c r="CN439" s="67"/>
      <c r="CO439" s="67" t="b">
        <f t="shared" si="612"/>
        <v>0</v>
      </c>
      <c r="CP439" s="67" t="str">
        <f t="shared" si="613"/>
        <v xml:space="preserve">  </v>
      </c>
      <c r="CQ439" s="67"/>
      <c r="CR439" s="67" t="b">
        <f t="shared" si="620"/>
        <v>0</v>
      </c>
      <c r="CS439" s="67" t="str">
        <f t="shared" si="614"/>
        <v xml:space="preserve">  </v>
      </c>
      <c r="CT439" s="67"/>
      <c r="CU439" s="67" t="b">
        <f t="shared" si="621"/>
        <v>0</v>
      </c>
      <c r="CV439" s="68" t="str">
        <f t="shared" si="615"/>
        <v xml:space="preserve">  </v>
      </c>
      <c r="CW439" s="145">
        <f t="shared" si="622"/>
        <v>0</v>
      </c>
      <c r="CX439" s="146">
        <f t="shared" si="623"/>
        <v>0</v>
      </c>
    </row>
    <row r="440" spans="5:102">
      <c r="E440" t="str">
        <f t="shared" si="563"/>
        <v/>
      </c>
      <c r="F440" t="str">
        <f t="shared" si="564"/>
        <v/>
      </c>
      <c r="G440" t="str">
        <f t="shared" si="565"/>
        <v/>
      </c>
      <c r="L440" s="25" t="str">
        <f t="shared" si="616"/>
        <v>:</v>
      </c>
      <c r="O440" s="25" t="str">
        <f t="shared" si="617"/>
        <v>:</v>
      </c>
      <c r="Q440" s="73">
        <f t="shared" si="566"/>
        <v>0</v>
      </c>
      <c r="R440" s="73">
        <f t="shared" si="567"/>
        <v>1</v>
      </c>
      <c r="S440" s="73">
        <f t="shared" si="568"/>
        <v>1900</v>
      </c>
      <c r="U440" s="105">
        <f t="shared" si="569"/>
        <v>0</v>
      </c>
      <c r="W440" s="106">
        <f t="shared" si="570"/>
        <v>0</v>
      </c>
      <c r="X440" s="174">
        <f t="shared" si="571"/>
        <v>0</v>
      </c>
      <c r="Y440" s="105">
        <f t="shared" si="572"/>
        <v>0</v>
      </c>
      <c r="AA440" s="106">
        <f t="shared" si="573"/>
        <v>0</v>
      </c>
      <c r="AB440" s="174">
        <f t="shared" si="574"/>
        <v>0</v>
      </c>
      <c r="AC440" s="105">
        <f t="shared" si="575"/>
        <v>0</v>
      </c>
      <c r="AE440" s="106">
        <f t="shared" si="576"/>
        <v>0</v>
      </c>
      <c r="AF440" s="174">
        <f t="shared" si="577"/>
        <v>0</v>
      </c>
      <c r="AG440" s="105">
        <f t="shared" si="578"/>
        <v>0</v>
      </c>
      <c r="AI440" s="106">
        <f t="shared" si="579"/>
        <v>0</v>
      </c>
      <c r="AJ440" s="174">
        <f t="shared" si="580"/>
        <v>0</v>
      </c>
      <c r="AK440" s="105">
        <f t="shared" si="581"/>
        <v>0</v>
      </c>
      <c r="AM440" s="106">
        <f t="shared" si="582"/>
        <v>0</v>
      </c>
      <c r="AN440" s="174">
        <f t="shared" si="583"/>
        <v>0</v>
      </c>
      <c r="AO440" s="105">
        <f t="shared" si="584"/>
        <v>0</v>
      </c>
      <c r="AQ440" s="106">
        <f t="shared" si="585"/>
        <v>0</v>
      </c>
      <c r="AR440" s="174">
        <f t="shared" si="586"/>
        <v>0</v>
      </c>
      <c r="AS440" s="105">
        <f t="shared" si="587"/>
        <v>1</v>
      </c>
      <c r="AU440" s="105">
        <f t="shared" si="588"/>
        <v>1</v>
      </c>
      <c r="AW440" s="105">
        <f t="shared" si="589"/>
        <v>0</v>
      </c>
      <c r="AY440" s="105">
        <f t="shared" si="618"/>
        <v>0</v>
      </c>
      <c r="AZ440" s="106">
        <f t="shared" si="590"/>
        <v>0</v>
      </c>
      <c r="BG440" s="42" t="b">
        <f t="shared" si="591"/>
        <v>0</v>
      </c>
      <c r="BH440" s="42" t="str">
        <f t="shared" si="592"/>
        <v xml:space="preserve">  </v>
      </c>
      <c r="BJ440" s="42" t="b">
        <f t="shared" si="593"/>
        <v>0</v>
      </c>
      <c r="BK440" s="42" t="str">
        <f t="shared" si="594"/>
        <v xml:space="preserve">  </v>
      </c>
      <c r="BM440" s="42" t="b">
        <f t="shared" si="595"/>
        <v>0</v>
      </c>
      <c r="BN440" s="42" t="str">
        <f t="shared" si="596"/>
        <v xml:space="preserve">  </v>
      </c>
      <c r="BP440" s="42" t="b">
        <f t="shared" si="597"/>
        <v>0</v>
      </c>
      <c r="BQ440" s="42" t="str">
        <f t="shared" si="598"/>
        <v xml:space="preserve">  </v>
      </c>
      <c r="BS440" s="42" t="b">
        <f t="shared" si="599"/>
        <v>0</v>
      </c>
      <c r="BT440" s="47" t="str">
        <f t="shared" si="600"/>
        <v xml:space="preserve">  </v>
      </c>
      <c r="BV440" s="38" t="b">
        <f t="shared" si="601"/>
        <v>0</v>
      </c>
      <c r="BW440" s="38" t="str">
        <f t="shared" si="602"/>
        <v xml:space="preserve">  </v>
      </c>
      <c r="BY440" s="38" t="b">
        <f t="shared" si="603"/>
        <v>0</v>
      </c>
      <c r="BZ440" s="38" t="str">
        <f t="shared" si="604"/>
        <v xml:space="preserve">  </v>
      </c>
      <c r="CB440" s="38" t="b">
        <f t="shared" si="605"/>
        <v>0</v>
      </c>
      <c r="CC440" s="38" t="str">
        <f t="shared" si="606"/>
        <v xml:space="preserve">  </v>
      </c>
      <c r="CE440" s="38" t="b">
        <f t="shared" si="607"/>
        <v>0</v>
      </c>
      <c r="CF440" s="38" t="str">
        <f t="shared" si="608"/>
        <v xml:space="preserve">  </v>
      </c>
      <c r="CH440" s="38" t="b">
        <f t="shared" si="609"/>
        <v>0</v>
      </c>
      <c r="CI440" s="39" t="str">
        <f t="shared" si="610"/>
        <v xml:space="preserve">  </v>
      </c>
      <c r="CK440" s="67"/>
      <c r="CL440" s="67" t="b">
        <f t="shared" si="619"/>
        <v>0</v>
      </c>
      <c r="CM440" s="67" t="str">
        <f t="shared" si="611"/>
        <v xml:space="preserve">  </v>
      </c>
      <c r="CN440" s="67"/>
      <c r="CO440" s="67" t="b">
        <f t="shared" si="612"/>
        <v>0</v>
      </c>
      <c r="CP440" s="67" t="str">
        <f t="shared" si="613"/>
        <v xml:space="preserve">  </v>
      </c>
      <c r="CQ440" s="67"/>
      <c r="CR440" s="67" t="b">
        <f t="shared" si="620"/>
        <v>0</v>
      </c>
      <c r="CS440" s="67" t="str">
        <f t="shared" si="614"/>
        <v xml:space="preserve">  </v>
      </c>
      <c r="CT440" s="67"/>
      <c r="CU440" s="67" t="b">
        <f t="shared" si="621"/>
        <v>0</v>
      </c>
      <c r="CV440" s="68" t="str">
        <f t="shared" si="615"/>
        <v xml:space="preserve">  </v>
      </c>
      <c r="CW440" s="145">
        <f t="shared" si="622"/>
        <v>0</v>
      </c>
      <c r="CX440" s="146">
        <f t="shared" si="623"/>
        <v>0</v>
      </c>
    </row>
    <row r="441" spans="5:102">
      <c r="E441" t="str">
        <f t="shared" si="563"/>
        <v/>
      </c>
      <c r="F441" t="str">
        <f t="shared" si="564"/>
        <v/>
      </c>
      <c r="G441" t="str">
        <f t="shared" si="565"/>
        <v/>
      </c>
      <c r="L441" s="25" t="str">
        <f t="shared" si="616"/>
        <v>:</v>
      </c>
      <c r="O441" s="25" t="str">
        <f t="shared" si="617"/>
        <v>:</v>
      </c>
      <c r="Q441" s="73">
        <f t="shared" si="566"/>
        <v>0</v>
      </c>
      <c r="R441" s="73">
        <f t="shared" si="567"/>
        <v>1</v>
      </c>
      <c r="S441" s="73">
        <f t="shared" si="568"/>
        <v>1900</v>
      </c>
      <c r="U441" s="105">
        <f t="shared" si="569"/>
        <v>0</v>
      </c>
      <c r="W441" s="106">
        <f t="shared" si="570"/>
        <v>0</v>
      </c>
      <c r="X441" s="174">
        <f t="shared" si="571"/>
        <v>0</v>
      </c>
      <c r="Y441" s="105">
        <f t="shared" si="572"/>
        <v>0</v>
      </c>
      <c r="AA441" s="106">
        <f t="shared" si="573"/>
        <v>0</v>
      </c>
      <c r="AB441" s="174">
        <f t="shared" si="574"/>
        <v>0</v>
      </c>
      <c r="AC441" s="105">
        <f t="shared" si="575"/>
        <v>0</v>
      </c>
      <c r="AE441" s="106">
        <f t="shared" si="576"/>
        <v>0</v>
      </c>
      <c r="AF441" s="174">
        <f t="shared" si="577"/>
        <v>0</v>
      </c>
      <c r="AG441" s="105">
        <f t="shared" si="578"/>
        <v>0</v>
      </c>
      <c r="AI441" s="106">
        <f t="shared" si="579"/>
        <v>0</v>
      </c>
      <c r="AJ441" s="174">
        <f t="shared" si="580"/>
        <v>0</v>
      </c>
      <c r="AK441" s="105">
        <f t="shared" si="581"/>
        <v>0</v>
      </c>
      <c r="AM441" s="106">
        <f t="shared" si="582"/>
        <v>0</v>
      </c>
      <c r="AN441" s="174">
        <f t="shared" si="583"/>
        <v>0</v>
      </c>
      <c r="AO441" s="105">
        <f t="shared" si="584"/>
        <v>0</v>
      </c>
      <c r="AQ441" s="106">
        <f t="shared" si="585"/>
        <v>0</v>
      </c>
      <c r="AR441" s="174">
        <f t="shared" si="586"/>
        <v>0</v>
      </c>
      <c r="AS441" s="105">
        <f t="shared" si="587"/>
        <v>1</v>
      </c>
      <c r="AU441" s="105">
        <f t="shared" si="588"/>
        <v>1</v>
      </c>
      <c r="AW441" s="105">
        <f t="shared" si="589"/>
        <v>0</v>
      </c>
      <c r="AY441" s="105">
        <f t="shared" si="618"/>
        <v>0</v>
      </c>
      <c r="AZ441" s="106">
        <f t="shared" si="590"/>
        <v>0</v>
      </c>
      <c r="BD441" s="56" t="str">
        <f t="shared" ref="BD441:BD451" si="624">CONCATENATE(BB441," ",BC441)</f>
        <v xml:space="preserve"> </v>
      </c>
      <c r="BE441" s="56" t="str">
        <f t="shared" ref="BE441:BE451" si="625">TEXT(BD441,1)</f>
        <v xml:space="preserve"> </v>
      </c>
      <c r="BG441" s="42" t="b">
        <f t="shared" si="591"/>
        <v>0</v>
      </c>
      <c r="BH441" s="42" t="str">
        <f t="shared" si="592"/>
        <v xml:space="preserve">  </v>
      </c>
      <c r="BJ441" s="42" t="b">
        <f t="shared" si="593"/>
        <v>0</v>
      </c>
      <c r="BK441" s="42" t="str">
        <f t="shared" si="594"/>
        <v xml:space="preserve">  </v>
      </c>
      <c r="BM441" s="42" t="b">
        <f t="shared" si="595"/>
        <v>0</v>
      </c>
      <c r="BN441" s="42" t="str">
        <f t="shared" si="596"/>
        <v xml:space="preserve">  </v>
      </c>
      <c r="BP441" s="42" t="b">
        <f t="shared" si="597"/>
        <v>0</v>
      </c>
      <c r="BQ441" s="42" t="str">
        <f t="shared" si="598"/>
        <v xml:space="preserve">  </v>
      </c>
      <c r="BS441" s="42" t="b">
        <f t="shared" si="599"/>
        <v>0</v>
      </c>
      <c r="BT441" s="47" t="str">
        <f t="shared" si="600"/>
        <v xml:space="preserve">  </v>
      </c>
      <c r="BV441" s="38" t="b">
        <f t="shared" si="601"/>
        <v>0</v>
      </c>
      <c r="BW441" s="38" t="str">
        <f t="shared" si="602"/>
        <v xml:space="preserve">  </v>
      </c>
      <c r="BY441" s="38" t="b">
        <f t="shared" si="603"/>
        <v>0</v>
      </c>
      <c r="BZ441" s="38" t="str">
        <f t="shared" si="604"/>
        <v xml:space="preserve">  </v>
      </c>
      <c r="CB441" s="38" t="b">
        <f t="shared" si="605"/>
        <v>0</v>
      </c>
      <c r="CC441" s="38" t="str">
        <f t="shared" si="606"/>
        <v xml:space="preserve">  </v>
      </c>
      <c r="CE441" s="38" t="b">
        <f t="shared" si="607"/>
        <v>0</v>
      </c>
      <c r="CF441" s="38" t="str">
        <f t="shared" si="608"/>
        <v xml:space="preserve">  </v>
      </c>
      <c r="CH441" s="38" t="b">
        <f t="shared" si="609"/>
        <v>0</v>
      </c>
      <c r="CI441" s="39" t="str">
        <f t="shared" si="610"/>
        <v xml:space="preserve">  </v>
      </c>
      <c r="CJ441" t="b">
        <f>ISTEXT(#REF!)</f>
        <v>0</v>
      </c>
      <c r="CK441" s="67"/>
      <c r="CL441" s="67" t="b">
        <f t="shared" si="619"/>
        <v>0</v>
      </c>
      <c r="CM441" s="67" t="str">
        <f t="shared" si="611"/>
        <v xml:space="preserve">  </v>
      </c>
      <c r="CN441" s="67"/>
      <c r="CO441" s="67" t="b">
        <f t="shared" si="612"/>
        <v>0</v>
      </c>
      <c r="CP441" s="67" t="str">
        <f t="shared" si="613"/>
        <v xml:space="preserve">  </v>
      </c>
      <c r="CQ441" s="67"/>
      <c r="CR441" s="67" t="b">
        <f t="shared" si="620"/>
        <v>0</v>
      </c>
      <c r="CS441" s="67" t="str">
        <f t="shared" si="614"/>
        <v xml:space="preserve">  </v>
      </c>
      <c r="CT441" s="67"/>
      <c r="CU441" s="67" t="b">
        <f t="shared" si="621"/>
        <v>0</v>
      </c>
      <c r="CV441" s="68" t="str">
        <f t="shared" si="615"/>
        <v xml:space="preserve">  </v>
      </c>
      <c r="CW441" s="145">
        <f t="shared" si="622"/>
        <v>0</v>
      </c>
      <c r="CX441" s="146">
        <f t="shared" si="623"/>
        <v>0</v>
      </c>
    </row>
    <row r="442" spans="5:102">
      <c r="E442" t="str">
        <f t="shared" si="563"/>
        <v/>
      </c>
      <c r="F442" t="str">
        <f t="shared" si="564"/>
        <v/>
      </c>
      <c r="G442" t="str">
        <f t="shared" si="565"/>
        <v/>
      </c>
      <c r="L442" s="25" t="str">
        <f t="shared" si="616"/>
        <v>:</v>
      </c>
      <c r="O442" s="25" t="str">
        <f t="shared" si="617"/>
        <v>:</v>
      </c>
      <c r="Q442" s="73">
        <f t="shared" si="566"/>
        <v>0</v>
      </c>
      <c r="R442" s="73">
        <f t="shared" si="567"/>
        <v>1</v>
      </c>
      <c r="S442" s="73">
        <f t="shared" si="568"/>
        <v>1900</v>
      </c>
      <c r="U442" s="105">
        <f t="shared" si="569"/>
        <v>0</v>
      </c>
      <c r="W442" s="106">
        <f t="shared" si="570"/>
        <v>0</v>
      </c>
      <c r="X442" s="174">
        <f t="shared" si="571"/>
        <v>0</v>
      </c>
      <c r="Y442" s="105">
        <f t="shared" si="572"/>
        <v>0</v>
      </c>
      <c r="AA442" s="106">
        <f t="shared" si="573"/>
        <v>0</v>
      </c>
      <c r="AB442" s="174">
        <f t="shared" si="574"/>
        <v>0</v>
      </c>
      <c r="AC442" s="105">
        <f t="shared" si="575"/>
        <v>0</v>
      </c>
      <c r="AE442" s="106">
        <f t="shared" si="576"/>
        <v>0</v>
      </c>
      <c r="AF442" s="174">
        <f t="shared" si="577"/>
        <v>0</v>
      </c>
      <c r="AG442" s="105">
        <f t="shared" si="578"/>
        <v>0</v>
      </c>
      <c r="AI442" s="106">
        <f t="shared" si="579"/>
        <v>0</v>
      </c>
      <c r="AJ442" s="174">
        <f t="shared" si="580"/>
        <v>0</v>
      </c>
      <c r="AK442" s="105">
        <f t="shared" si="581"/>
        <v>0</v>
      </c>
      <c r="AM442" s="106">
        <f t="shared" si="582"/>
        <v>0</v>
      </c>
      <c r="AN442" s="174">
        <f t="shared" si="583"/>
        <v>0</v>
      </c>
      <c r="AO442" s="105">
        <f t="shared" si="584"/>
        <v>0</v>
      </c>
      <c r="AQ442" s="106">
        <f t="shared" si="585"/>
        <v>0</v>
      </c>
      <c r="AR442" s="174">
        <f t="shared" si="586"/>
        <v>0</v>
      </c>
      <c r="AS442" s="105">
        <f t="shared" si="587"/>
        <v>1</v>
      </c>
      <c r="AU442" s="105">
        <f t="shared" si="588"/>
        <v>1</v>
      </c>
      <c r="AW442" s="105">
        <f t="shared" si="589"/>
        <v>0</v>
      </c>
      <c r="AY442" s="105">
        <f t="shared" si="618"/>
        <v>0</v>
      </c>
      <c r="AZ442" s="106">
        <f t="shared" si="590"/>
        <v>0</v>
      </c>
      <c r="BD442" s="56" t="str">
        <f t="shared" si="624"/>
        <v xml:space="preserve"> </v>
      </c>
      <c r="BE442" s="56" t="str">
        <f t="shared" si="625"/>
        <v xml:space="preserve"> </v>
      </c>
      <c r="BG442" s="42" t="b">
        <f t="shared" si="591"/>
        <v>0</v>
      </c>
      <c r="BH442" s="42" t="str">
        <f t="shared" si="592"/>
        <v xml:space="preserve">  </v>
      </c>
      <c r="BJ442" s="42" t="b">
        <f t="shared" si="593"/>
        <v>0</v>
      </c>
      <c r="BK442" s="42" t="str">
        <f t="shared" si="594"/>
        <v xml:space="preserve">  </v>
      </c>
      <c r="BM442" s="42" t="b">
        <f t="shared" si="595"/>
        <v>0</v>
      </c>
      <c r="BN442" s="42" t="str">
        <f t="shared" si="596"/>
        <v xml:space="preserve">  </v>
      </c>
      <c r="BP442" s="42" t="b">
        <f t="shared" si="597"/>
        <v>0</v>
      </c>
      <c r="BQ442" s="42" t="str">
        <f t="shared" si="598"/>
        <v xml:space="preserve">  </v>
      </c>
      <c r="BS442" s="42" t="b">
        <f t="shared" si="599"/>
        <v>0</v>
      </c>
      <c r="BT442" s="47" t="str">
        <f t="shared" si="600"/>
        <v xml:space="preserve">  </v>
      </c>
      <c r="BV442" s="38" t="b">
        <f t="shared" ref="BV442:BV451" si="626">ISTEXT(BU442)</f>
        <v>0</v>
      </c>
      <c r="BW442" s="38" t="str">
        <f t="shared" si="602"/>
        <v xml:space="preserve">  </v>
      </c>
      <c r="BY442" s="38" t="b">
        <f t="shared" ref="BY442:BY451" si="627">ISTEXT(BX442)</f>
        <v>0</v>
      </c>
      <c r="BZ442" s="38" t="str">
        <f t="shared" si="604"/>
        <v xml:space="preserve">  </v>
      </c>
      <c r="CB442" s="38" t="b">
        <f t="shared" ref="CB442:CB451" si="628">ISTEXT(CA442)</f>
        <v>0</v>
      </c>
      <c r="CC442" s="38" t="str">
        <f t="shared" si="606"/>
        <v xml:space="preserve">  </v>
      </c>
      <c r="CE442" s="38" t="b">
        <f t="shared" ref="CE442:CE451" si="629">ISTEXT(CD442)</f>
        <v>0</v>
      </c>
      <c r="CF442" s="38" t="str">
        <f t="shared" si="608"/>
        <v xml:space="preserve">  </v>
      </c>
      <c r="CH442" s="38" t="b">
        <f t="shared" ref="CH442:CH451" si="630">ISTEXT(CG442)</f>
        <v>0</v>
      </c>
      <c r="CI442" s="39" t="str">
        <f t="shared" si="610"/>
        <v xml:space="preserve">  </v>
      </c>
      <c r="CJ442" t="b">
        <f>ISTEXT(#REF!)</f>
        <v>0</v>
      </c>
      <c r="CK442" s="67"/>
      <c r="CL442" s="67" t="b">
        <f t="shared" si="619"/>
        <v>0</v>
      </c>
      <c r="CM442" s="67" t="str">
        <f t="shared" si="611"/>
        <v xml:space="preserve">  </v>
      </c>
      <c r="CN442" s="67"/>
      <c r="CO442" s="67" t="b">
        <f t="shared" si="612"/>
        <v>0</v>
      </c>
      <c r="CP442" s="67" t="str">
        <f t="shared" si="613"/>
        <v xml:space="preserve">  </v>
      </c>
      <c r="CQ442" s="67"/>
      <c r="CR442" s="67" t="b">
        <f t="shared" si="620"/>
        <v>0</v>
      </c>
      <c r="CS442" s="67" t="str">
        <f t="shared" si="614"/>
        <v xml:space="preserve">  </v>
      </c>
      <c r="CT442" s="67"/>
      <c r="CU442" s="67" t="b">
        <f t="shared" si="621"/>
        <v>0</v>
      </c>
      <c r="CV442" s="68" t="str">
        <f t="shared" si="615"/>
        <v xml:space="preserve">  </v>
      </c>
      <c r="CW442" s="145">
        <f t="shared" si="622"/>
        <v>0</v>
      </c>
      <c r="CX442" s="146">
        <f t="shared" si="623"/>
        <v>0</v>
      </c>
    </row>
    <row r="443" spans="5:102">
      <c r="E443" t="str">
        <f t="shared" si="563"/>
        <v/>
      </c>
      <c r="F443" t="str">
        <f t="shared" si="564"/>
        <v/>
      </c>
      <c r="G443" t="str">
        <f t="shared" si="565"/>
        <v/>
      </c>
      <c r="L443" s="25" t="str">
        <f t="shared" si="616"/>
        <v>:</v>
      </c>
      <c r="O443" s="25" t="str">
        <f t="shared" si="617"/>
        <v>:</v>
      </c>
      <c r="Q443" s="73">
        <f t="shared" si="566"/>
        <v>0</v>
      </c>
      <c r="R443" s="73">
        <f t="shared" si="567"/>
        <v>1</v>
      </c>
      <c r="S443" s="73">
        <f t="shared" si="568"/>
        <v>1900</v>
      </c>
      <c r="U443" s="105">
        <f t="shared" si="569"/>
        <v>0</v>
      </c>
      <c r="W443" s="106">
        <f t="shared" si="570"/>
        <v>0</v>
      </c>
      <c r="X443" s="174">
        <f t="shared" si="571"/>
        <v>0</v>
      </c>
      <c r="Y443" s="105">
        <f t="shared" si="572"/>
        <v>0</v>
      </c>
      <c r="AA443" s="106">
        <f t="shared" si="573"/>
        <v>0</v>
      </c>
      <c r="AB443" s="174">
        <f t="shared" si="574"/>
        <v>0</v>
      </c>
      <c r="AC443" s="105">
        <f t="shared" si="575"/>
        <v>0</v>
      </c>
      <c r="AE443" s="106">
        <f t="shared" si="576"/>
        <v>0</v>
      </c>
      <c r="AF443" s="174">
        <f t="shared" si="577"/>
        <v>0</v>
      </c>
      <c r="AG443" s="105">
        <f t="shared" si="578"/>
        <v>0</v>
      </c>
      <c r="AI443" s="106">
        <f t="shared" si="579"/>
        <v>0</v>
      </c>
      <c r="AJ443" s="174">
        <f t="shared" si="580"/>
        <v>0</v>
      </c>
      <c r="AK443" s="105">
        <f t="shared" si="581"/>
        <v>0</v>
      </c>
      <c r="AM443" s="106">
        <f t="shared" si="582"/>
        <v>0</v>
      </c>
      <c r="AN443" s="174">
        <f t="shared" si="583"/>
        <v>0</v>
      </c>
      <c r="AO443" s="105">
        <f t="shared" si="584"/>
        <v>0</v>
      </c>
      <c r="AQ443" s="106">
        <f t="shared" si="585"/>
        <v>0</v>
      </c>
      <c r="AR443" s="174">
        <f t="shared" si="586"/>
        <v>0</v>
      </c>
      <c r="AS443" s="105">
        <f t="shared" si="587"/>
        <v>1</v>
      </c>
      <c r="AU443" s="105">
        <f t="shared" si="588"/>
        <v>1</v>
      </c>
      <c r="AW443" s="105">
        <f t="shared" si="589"/>
        <v>0</v>
      </c>
      <c r="AY443" s="105">
        <f t="shared" si="618"/>
        <v>0</v>
      </c>
      <c r="AZ443" s="106">
        <f t="shared" si="590"/>
        <v>0</v>
      </c>
      <c r="BD443" s="56" t="str">
        <f t="shared" si="624"/>
        <v xml:space="preserve"> </v>
      </c>
      <c r="BE443" s="56" t="str">
        <f t="shared" si="625"/>
        <v xml:space="preserve"> </v>
      </c>
      <c r="BG443" s="42" t="b">
        <f t="shared" si="591"/>
        <v>0</v>
      </c>
      <c r="BH443" s="42" t="str">
        <f t="shared" si="592"/>
        <v xml:space="preserve">  </v>
      </c>
      <c r="BJ443" s="42" t="b">
        <f t="shared" si="593"/>
        <v>0</v>
      </c>
      <c r="BK443" s="42" t="str">
        <f t="shared" si="594"/>
        <v xml:space="preserve">  </v>
      </c>
      <c r="BM443" s="42" t="b">
        <f t="shared" si="595"/>
        <v>0</v>
      </c>
      <c r="BN443" s="42" t="str">
        <f t="shared" si="596"/>
        <v xml:space="preserve">  </v>
      </c>
      <c r="BP443" s="42" t="b">
        <f t="shared" si="597"/>
        <v>0</v>
      </c>
      <c r="BQ443" s="42" t="str">
        <f t="shared" si="598"/>
        <v xml:space="preserve">  </v>
      </c>
      <c r="BS443" s="42" t="b">
        <f t="shared" si="599"/>
        <v>0</v>
      </c>
      <c r="BT443" s="47" t="str">
        <f t="shared" si="600"/>
        <v xml:space="preserve">  </v>
      </c>
      <c r="BV443" s="38" t="b">
        <f t="shared" si="626"/>
        <v>0</v>
      </c>
      <c r="BW443" s="38" t="str">
        <f t="shared" si="602"/>
        <v xml:space="preserve">  </v>
      </c>
      <c r="BY443" s="38" t="b">
        <f t="shared" si="627"/>
        <v>0</v>
      </c>
      <c r="BZ443" s="38" t="str">
        <f t="shared" si="604"/>
        <v xml:space="preserve">  </v>
      </c>
      <c r="CB443" s="38" t="b">
        <f t="shared" si="628"/>
        <v>0</v>
      </c>
      <c r="CC443" s="38" t="str">
        <f t="shared" si="606"/>
        <v xml:space="preserve">  </v>
      </c>
      <c r="CE443" s="38" t="b">
        <f t="shared" si="629"/>
        <v>0</v>
      </c>
      <c r="CF443" s="38" t="str">
        <f t="shared" si="608"/>
        <v xml:space="preserve">  </v>
      </c>
      <c r="CH443" s="38" t="b">
        <f t="shared" si="630"/>
        <v>0</v>
      </c>
      <c r="CI443" s="39" t="str">
        <f t="shared" si="610"/>
        <v xml:space="preserve">  </v>
      </c>
      <c r="CJ443" t="b">
        <f>ISTEXT(#REF!)</f>
        <v>0</v>
      </c>
      <c r="CK443" s="67"/>
      <c r="CL443" s="67" t="b">
        <f t="shared" si="619"/>
        <v>0</v>
      </c>
      <c r="CM443" s="67" t="str">
        <f t="shared" si="611"/>
        <v xml:space="preserve">  </v>
      </c>
      <c r="CN443" s="67"/>
      <c r="CO443" s="67" t="b">
        <f t="shared" si="612"/>
        <v>0</v>
      </c>
      <c r="CP443" s="67" t="str">
        <f t="shared" si="613"/>
        <v xml:space="preserve">  </v>
      </c>
      <c r="CQ443" s="67"/>
      <c r="CR443" s="67" t="b">
        <f t="shared" si="620"/>
        <v>0</v>
      </c>
      <c r="CS443" s="67" t="str">
        <f t="shared" si="614"/>
        <v xml:space="preserve">  </v>
      </c>
      <c r="CT443" s="67"/>
      <c r="CU443" s="67" t="b">
        <f t="shared" si="621"/>
        <v>0</v>
      </c>
      <c r="CV443" s="68" t="str">
        <f t="shared" si="615"/>
        <v xml:space="preserve">  </v>
      </c>
      <c r="CW443" s="145">
        <f t="shared" si="622"/>
        <v>0</v>
      </c>
      <c r="CX443" s="146">
        <f t="shared" si="623"/>
        <v>0</v>
      </c>
    </row>
    <row r="444" spans="5:102">
      <c r="E444" t="str">
        <f t="shared" si="563"/>
        <v/>
      </c>
      <c r="F444" t="str">
        <f t="shared" si="564"/>
        <v/>
      </c>
      <c r="G444" t="str">
        <f t="shared" si="565"/>
        <v/>
      </c>
      <c r="L444" s="25" t="str">
        <f t="shared" si="616"/>
        <v>:</v>
      </c>
      <c r="O444" s="25" t="str">
        <f t="shared" si="617"/>
        <v>:</v>
      </c>
      <c r="Q444" s="73">
        <f t="shared" si="566"/>
        <v>0</v>
      </c>
      <c r="R444" s="73">
        <f t="shared" si="567"/>
        <v>1</v>
      </c>
      <c r="S444" s="73">
        <f t="shared" si="568"/>
        <v>1900</v>
      </c>
      <c r="U444" s="105">
        <f t="shared" si="569"/>
        <v>0</v>
      </c>
      <c r="W444" s="106">
        <f t="shared" si="570"/>
        <v>0</v>
      </c>
      <c r="X444" s="174">
        <f t="shared" si="571"/>
        <v>0</v>
      </c>
      <c r="Y444" s="105">
        <f t="shared" si="572"/>
        <v>0</v>
      </c>
      <c r="AA444" s="106">
        <f t="shared" si="573"/>
        <v>0</v>
      </c>
      <c r="AB444" s="174">
        <f t="shared" si="574"/>
        <v>0</v>
      </c>
      <c r="AC444" s="105">
        <f t="shared" si="575"/>
        <v>0</v>
      </c>
      <c r="AE444" s="106">
        <f t="shared" si="576"/>
        <v>0</v>
      </c>
      <c r="AF444" s="174">
        <f t="shared" si="577"/>
        <v>0</v>
      </c>
      <c r="AG444" s="105">
        <f t="shared" si="578"/>
        <v>0</v>
      </c>
      <c r="AI444" s="106">
        <f t="shared" si="579"/>
        <v>0</v>
      </c>
      <c r="AJ444" s="174">
        <f t="shared" si="580"/>
        <v>0</v>
      </c>
      <c r="AK444" s="105">
        <f t="shared" si="581"/>
        <v>0</v>
      </c>
      <c r="AM444" s="106">
        <f t="shared" si="582"/>
        <v>0</v>
      </c>
      <c r="AN444" s="174">
        <f t="shared" si="583"/>
        <v>0</v>
      </c>
      <c r="AO444" s="105">
        <f t="shared" si="584"/>
        <v>0</v>
      </c>
      <c r="AQ444" s="106">
        <f t="shared" si="585"/>
        <v>0</v>
      </c>
      <c r="AR444" s="174">
        <f t="shared" si="586"/>
        <v>0</v>
      </c>
      <c r="AS444" s="105">
        <f t="shared" si="587"/>
        <v>1</v>
      </c>
      <c r="AU444" s="105">
        <f t="shared" si="588"/>
        <v>1</v>
      </c>
      <c r="AW444" s="105">
        <f t="shared" si="589"/>
        <v>0</v>
      </c>
      <c r="AY444" s="105">
        <f t="shared" si="618"/>
        <v>0</v>
      </c>
      <c r="AZ444" s="106">
        <f t="shared" si="590"/>
        <v>0</v>
      </c>
      <c r="BD444" s="56" t="str">
        <f t="shared" si="624"/>
        <v xml:space="preserve"> </v>
      </c>
      <c r="BE444" s="56" t="str">
        <f t="shared" si="625"/>
        <v xml:space="preserve"> </v>
      </c>
      <c r="BG444" s="42" t="b">
        <f t="shared" si="591"/>
        <v>0</v>
      </c>
      <c r="BH444" s="42" t="str">
        <f t="shared" si="592"/>
        <v xml:space="preserve">  </v>
      </c>
      <c r="BJ444" s="42" t="b">
        <f t="shared" si="593"/>
        <v>0</v>
      </c>
      <c r="BK444" s="42" t="str">
        <f t="shared" si="594"/>
        <v xml:space="preserve">  </v>
      </c>
      <c r="BM444" s="42" t="b">
        <f t="shared" si="595"/>
        <v>0</v>
      </c>
      <c r="BN444" s="42" t="str">
        <f t="shared" si="596"/>
        <v xml:space="preserve">  </v>
      </c>
      <c r="BP444" s="42" t="b">
        <f t="shared" si="597"/>
        <v>0</v>
      </c>
      <c r="BQ444" s="42" t="str">
        <f t="shared" si="598"/>
        <v xml:space="preserve">  </v>
      </c>
      <c r="BS444" s="42" t="b">
        <f t="shared" si="599"/>
        <v>0</v>
      </c>
      <c r="BT444" s="47" t="str">
        <f t="shared" si="600"/>
        <v xml:space="preserve">  </v>
      </c>
      <c r="BV444" s="38" t="b">
        <f t="shared" si="626"/>
        <v>0</v>
      </c>
      <c r="BW444" s="38" t="str">
        <f t="shared" si="602"/>
        <v xml:space="preserve">  </v>
      </c>
      <c r="BY444" s="38" t="b">
        <f t="shared" si="627"/>
        <v>0</v>
      </c>
      <c r="BZ444" s="38" t="str">
        <f t="shared" si="604"/>
        <v xml:space="preserve">  </v>
      </c>
      <c r="CB444" s="38" t="b">
        <f t="shared" si="628"/>
        <v>0</v>
      </c>
      <c r="CC444" s="38" t="str">
        <f t="shared" si="606"/>
        <v xml:space="preserve">  </v>
      </c>
      <c r="CE444" s="38" t="b">
        <f t="shared" si="629"/>
        <v>0</v>
      </c>
      <c r="CF444" s="38" t="str">
        <f t="shared" si="608"/>
        <v xml:space="preserve">  </v>
      </c>
      <c r="CH444" s="38" t="b">
        <f t="shared" si="630"/>
        <v>0</v>
      </c>
      <c r="CI444" s="39" t="str">
        <f t="shared" si="610"/>
        <v xml:space="preserve">  </v>
      </c>
      <c r="CJ444" t="b">
        <f>ISTEXT(#REF!)</f>
        <v>0</v>
      </c>
      <c r="CK444" s="67"/>
      <c r="CL444" s="67" t="b">
        <f t="shared" si="619"/>
        <v>0</v>
      </c>
      <c r="CM444" s="67" t="str">
        <f t="shared" si="611"/>
        <v xml:space="preserve">  </v>
      </c>
      <c r="CN444" s="67"/>
      <c r="CO444" s="67" t="b">
        <f t="shared" si="612"/>
        <v>0</v>
      </c>
      <c r="CP444" s="67" t="str">
        <f t="shared" si="613"/>
        <v xml:space="preserve">  </v>
      </c>
      <c r="CQ444" s="67"/>
      <c r="CR444" s="67" t="b">
        <f t="shared" si="620"/>
        <v>0</v>
      </c>
      <c r="CS444" s="67" t="str">
        <f t="shared" si="614"/>
        <v xml:space="preserve">  </v>
      </c>
      <c r="CT444" s="67"/>
      <c r="CU444" s="67" t="b">
        <f t="shared" si="621"/>
        <v>0</v>
      </c>
      <c r="CV444" s="68" t="str">
        <f t="shared" si="615"/>
        <v xml:space="preserve">  </v>
      </c>
      <c r="CW444" s="145">
        <f t="shared" si="622"/>
        <v>0</v>
      </c>
      <c r="CX444" s="146">
        <f t="shared" si="623"/>
        <v>0</v>
      </c>
    </row>
    <row r="445" spans="5:102">
      <c r="E445" t="str">
        <f t="shared" si="563"/>
        <v/>
      </c>
      <c r="F445" t="str">
        <f t="shared" si="564"/>
        <v/>
      </c>
      <c r="G445" t="str">
        <f t="shared" si="565"/>
        <v/>
      </c>
      <c r="L445" s="25" t="str">
        <f t="shared" si="616"/>
        <v>:</v>
      </c>
      <c r="O445" s="25" t="str">
        <f t="shared" si="617"/>
        <v>:</v>
      </c>
      <c r="Q445" s="73">
        <f t="shared" si="566"/>
        <v>0</v>
      </c>
      <c r="R445" s="73">
        <f t="shared" si="567"/>
        <v>1</v>
      </c>
      <c r="S445" s="73">
        <f t="shared" si="568"/>
        <v>1900</v>
      </c>
      <c r="U445" s="105">
        <f t="shared" si="569"/>
        <v>0</v>
      </c>
      <c r="W445" s="106">
        <f t="shared" si="570"/>
        <v>0</v>
      </c>
      <c r="X445" s="174">
        <f t="shared" si="571"/>
        <v>0</v>
      </c>
      <c r="Y445" s="105">
        <f t="shared" si="572"/>
        <v>0</v>
      </c>
      <c r="AA445" s="106">
        <f t="shared" si="573"/>
        <v>0</v>
      </c>
      <c r="AB445" s="174">
        <f t="shared" si="574"/>
        <v>0</v>
      </c>
      <c r="AC445" s="105">
        <f t="shared" si="575"/>
        <v>0</v>
      </c>
      <c r="AE445" s="106">
        <f t="shared" si="576"/>
        <v>0</v>
      </c>
      <c r="AF445" s="174">
        <f t="shared" si="577"/>
        <v>0</v>
      </c>
      <c r="AG445" s="105">
        <f t="shared" si="578"/>
        <v>0</v>
      </c>
      <c r="AI445" s="106">
        <f t="shared" si="579"/>
        <v>0</v>
      </c>
      <c r="AJ445" s="174">
        <f t="shared" si="580"/>
        <v>0</v>
      </c>
      <c r="AK445" s="105">
        <f t="shared" si="581"/>
        <v>0</v>
      </c>
      <c r="AM445" s="106">
        <f t="shared" si="582"/>
        <v>0</v>
      </c>
      <c r="AN445" s="174">
        <f t="shared" si="583"/>
        <v>0</v>
      </c>
      <c r="AO445" s="105">
        <f t="shared" si="584"/>
        <v>0</v>
      </c>
      <c r="AQ445" s="106">
        <f t="shared" si="585"/>
        <v>0</v>
      </c>
      <c r="AR445" s="174">
        <f t="shared" si="586"/>
        <v>0</v>
      </c>
      <c r="AS445" s="105">
        <f t="shared" si="587"/>
        <v>1</v>
      </c>
      <c r="AU445" s="105">
        <f t="shared" si="588"/>
        <v>1</v>
      </c>
      <c r="AW445" s="105">
        <f t="shared" si="589"/>
        <v>0</v>
      </c>
      <c r="AY445" s="105">
        <f t="shared" si="618"/>
        <v>0</v>
      </c>
      <c r="AZ445" s="106">
        <f t="shared" si="590"/>
        <v>0</v>
      </c>
      <c r="BD445" s="56" t="str">
        <f t="shared" si="624"/>
        <v xml:space="preserve"> </v>
      </c>
      <c r="BE445" s="56" t="str">
        <f t="shared" si="625"/>
        <v xml:space="preserve"> </v>
      </c>
      <c r="BG445" s="42" t="b">
        <f t="shared" si="591"/>
        <v>0</v>
      </c>
      <c r="BH445" s="42" t="str">
        <f t="shared" si="592"/>
        <v xml:space="preserve">  </v>
      </c>
      <c r="BJ445" s="42" t="b">
        <f t="shared" si="593"/>
        <v>0</v>
      </c>
      <c r="BK445" s="42" t="str">
        <f t="shared" si="594"/>
        <v xml:space="preserve">  </v>
      </c>
      <c r="BM445" s="42" t="b">
        <f t="shared" si="595"/>
        <v>0</v>
      </c>
      <c r="BN445" s="42" t="str">
        <f t="shared" si="596"/>
        <v xml:space="preserve">  </v>
      </c>
      <c r="BP445" s="42" t="b">
        <f t="shared" si="597"/>
        <v>0</v>
      </c>
      <c r="BQ445" s="42" t="str">
        <f t="shared" si="598"/>
        <v xml:space="preserve">  </v>
      </c>
      <c r="BS445" s="42" t="b">
        <f t="shared" si="599"/>
        <v>0</v>
      </c>
      <c r="BT445" s="47" t="str">
        <f t="shared" si="600"/>
        <v xml:space="preserve">  </v>
      </c>
      <c r="BV445" s="38" t="b">
        <f t="shared" si="626"/>
        <v>0</v>
      </c>
      <c r="BW445" s="38" t="str">
        <f t="shared" si="602"/>
        <v xml:space="preserve">  </v>
      </c>
      <c r="BY445" s="38" t="b">
        <f t="shared" si="627"/>
        <v>0</v>
      </c>
      <c r="BZ445" s="38" t="str">
        <f t="shared" si="604"/>
        <v xml:space="preserve">  </v>
      </c>
      <c r="CB445" s="38" t="b">
        <f t="shared" si="628"/>
        <v>0</v>
      </c>
      <c r="CC445" s="38" t="str">
        <f t="shared" si="606"/>
        <v xml:space="preserve">  </v>
      </c>
      <c r="CE445" s="38" t="b">
        <f t="shared" si="629"/>
        <v>0</v>
      </c>
      <c r="CF445" s="38" t="str">
        <f t="shared" si="608"/>
        <v xml:space="preserve">  </v>
      </c>
      <c r="CH445" s="38" t="b">
        <f t="shared" si="630"/>
        <v>0</v>
      </c>
      <c r="CI445" s="39" t="str">
        <f t="shared" si="610"/>
        <v xml:space="preserve">  </v>
      </c>
      <c r="CJ445" t="b">
        <f>ISTEXT(#REF!)</f>
        <v>0</v>
      </c>
      <c r="CK445" s="67"/>
      <c r="CL445" s="67" t="b">
        <f t="shared" si="619"/>
        <v>0</v>
      </c>
      <c r="CM445" s="67" t="str">
        <f t="shared" si="611"/>
        <v xml:space="preserve">  </v>
      </c>
      <c r="CN445" s="67"/>
      <c r="CO445" s="67" t="b">
        <f t="shared" si="612"/>
        <v>0</v>
      </c>
      <c r="CP445" s="67" t="str">
        <f t="shared" si="613"/>
        <v xml:space="preserve">  </v>
      </c>
      <c r="CQ445" s="67"/>
      <c r="CR445" s="67" t="b">
        <f t="shared" si="620"/>
        <v>0</v>
      </c>
      <c r="CS445" s="67" t="str">
        <f t="shared" si="614"/>
        <v xml:space="preserve">  </v>
      </c>
      <c r="CT445" s="67"/>
      <c r="CU445" s="67" t="b">
        <f t="shared" si="621"/>
        <v>0</v>
      </c>
      <c r="CV445" s="68" t="str">
        <f t="shared" si="615"/>
        <v xml:space="preserve">  </v>
      </c>
      <c r="CW445" s="145">
        <f t="shared" si="622"/>
        <v>0</v>
      </c>
      <c r="CX445" s="146">
        <f t="shared" si="623"/>
        <v>0</v>
      </c>
    </row>
    <row r="446" spans="5:102">
      <c r="E446" t="str">
        <f t="shared" si="563"/>
        <v/>
      </c>
      <c r="F446" t="str">
        <f t="shared" si="564"/>
        <v/>
      </c>
      <c r="G446" t="str">
        <f t="shared" si="565"/>
        <v/>
      </c>
      <c r="L446" s="25" t="str">
        <f t="shared" si="616"/>
        <v>:</v>
      </c>
      <c r="O446" s="25" t="str">
        <f t="shared" si="617"/>
        <v>:</v>
      </c>
      <c r="Q446" s="73">
        <f t="shared" si="566"/>
        <v>0</v>
      </c>
      <c r="R446" s="73">
        <f t="shared" si="567"/>
        <v>1</v>
      </c>
      <c r="S446" s="73">
        <f t="shared" si="568"/>
        <v>1900</v>
      </c>
      <c r="U446" s="105">
        <f t="shared" si="569"/>
        <v>0</v>
      </c>
      <c r="W446" s="106">
        <f t="shared" si="570"/>
        <v>0</v>
      </c>
      <c r="X446" s="174">
        <f t="shared" si="571"/>
        <v>0</v>
      </c>
      <c r="Y446" s="105">
        <f t="shared" si="572"/>
        <v>0</v>
      </c>
      <c r="AA446" s="106">
        <f t="shared" si="573"/>
        <v>0</v>
      </c>
      <c r="AB446" s="174">
        <f t="shared" si="574"/>
        <v>0</v>
      </c>
      <c r="AC446" s="105">
        <f t="shared" si="575"/>
        <v>0</v>
      </c>
      <c r="AE446" s="106">
        <f t="shared" si="576"/>
        <v>0</v>
      </c>
      <c r="AF446" s="174">
        <f t="shared" si="577"/>
        <v>0</v>
      </c>
      <c r="AG446" s="105">
        <f t="shared" si="578"/>
        <v>0</v>
      </c>
      <c r="AI446" s="106">
        <f t="shared" si="579"/>
        <v>0</v>
      </c>
      <c r="AJ446" s="174">
        <f t="shared" si="580"/>
        <v>0</v>
      </c>
      <c r="AK446" s="105">
        <f t="shared" si="581"/>
        <v>0</v>
      </c>
      <c r="AM446" s="106">
        <f t="shared" si="582"/>
        <v>0</v>
      </c>
      <c r="AN446" s="174">
        <f t="shared" si="583"/>
        <v>0</v>
      </c>
      <c r="AO446" s="105">
        <f t="shared" si="584"/>
        <v>0</v>
      </c>
      <c r="AQ446" s="106">
        <f t="shared" si="585"/>
        <v>0</v>
      </c>
      <c r="AR446" s="174">
        <f t="shared" si="586"/>
        <v>0</v>
      </c>
      <c r="AS446" s="105">
        <f t="shared" si="587"/>
        <v>1</v>
      </c>
      <c r="AU446" s="105">
        <f t="shared" si="588"/>
        <v>1</v>
      </c>
      <c r="AW446" s="105">
        <f t="shared" si="589"/>
        <v>0</v>
      </c>
      <c r="AY446" s="105">
        <f t="shared" si="618"/>
        <v>0</v>
      </c>
      <c r="AZ446" s="106">
        <f t="shared" si="590"/>
        <v>0</v>
      </c>
      <c r="BD446" s="56" t="str">
        <f t="shared" si="624"/>
        <v xml:space="preserve"> </v>
      </c>
      <c r="BE446" s="56" t="str">
        <f t="shared" si="625"/>
        <v xml:space="preserve"> </v>
      </c>
      <c r="BG446" s="42" t="b">
        <f t="shared" si="591"/>
        <v>0</v>
      </c>
      <c r="BH446" s="42" t="str">
        <f t="shared" si="592"/>
        <v xml:space="preserve">  </v>
      </c>
      <c r="BJ446" s="42" t="b">
        <f t="shared" si="593"/>
        <v>0</v>
      </c>
      <c r="BK446" s="42" t="str">
        <f t="shared" si="594"/>
        <v xml:space="preserve">  </v>
      </c>
      <c r="BM446" s="42" t="b">
        <f t="shared" si="595"/>
        <v>0</v>
      </c>
      <c r="BN446" s="42" t="str">
        <f t="shared" si="596"/>
        <v xml:space="preserve">  </v>
      </c>
      <c r="BP446" s="42" t="b">
        <f t="shared" si="597"/>
        <v>0</v>
      </c>
      <c r="BQ446" s="42" t="str">
        <f t="shared" si="598"/>
        <v xml:space="preserve">  </v>
      </c>
      <c r="BS446" s="42" t="b">
        <f t="shared" si="599"/>
        <v>0</v>
      </c>
      <c r="BT446" s="47" t="str">
        <f t="shared" si="600"/>
        <v xml:space="preserve">  </v>
      </c>
      <c r="BV446" s="38" t="b">
        <f t="shared" si="626"/>
        <v>0</v>
      </c>
      <c r="BW446" s="38" t="str">
        <f t="shared" si="602"/>
        <v xml:space="preserve">  </v>
      </c>
      <c r="BY446" s="38" t="b">
        <f t="shared" si="627"/>
        <v>0</v>
      </c>
      <c r="BZ446" s="38" t="str">
        <f t="shared" si="604"/>
        <v xml:space="preserve">  </v>
      </c>
      <c r="CB446" s="38" t="b">
        <f t="shared" si="628"/>
        <v>0</v>
      </c>
      <c r="CC446" s="38" t="str">
        <f t="shared" si="606"/>
        <v xml:space="preserve">  </v>
      </c>
      <c r="CE446" s="38" t="b">
        <f t="shared" si="629"/>
        <v>0</v>
      </c>
      <c r="CF446" s="38" t="str">
        <f t="shared" si="608"/>
        <v xml:space="preserve">  </v>
      </c>
      <c r="CH446" s="38" t="b">
        <f t="shared" si="630"/>
        <v>0</v>
      </c>
      <c r="CI446" s="39" t="str">
        <f t="shared" si="610"/>
        <v xml:space="preserve">  </v>
      </c>
      <c r="CJ446" t="b">
        <f>ISTEXT(#REF!)</f>
        <v>0</v>
      </c>
      <c r="CK446" s="67"/>
      <c r="CL446" s="67" t="b">
        <f t="shared" si="619"/>
        <v>0</v>
      </c>
      <c r="CM446" s="67" t="str">
        <f t="shared" si="611"/>
        <v xml:space="preserve">  </v>
      </c>
      <c r="CN446" s="67"/>
      <c r="CO446" s="67" t="b">
        <f t="shared" si="612"/>
        <v>0</v>
      </c>
      <c r="CP446" s="67" t="str">
        <f t="shared" si="613"/>
        <v xml:space="preserve">  </v>
      </c>
      <c r="CQ446" s="67"/>
      <c r="CR446" s="67" t="b">
        <f t="shared" si="620"/>
        <v>0</v>
      </c>
      <c r="CS446" s="67" t="str">
        <f t="shared" si="614"/>
        <v xml:space="preserve">  </v>
      </c>
      <c r="CT446" s="67"/>
      <c r="CU446" s="67" t="b">
        <f t="shared" si="621"/>
        <v>0</v>
      </c>
      <c r="CV446" s="68" t="str">
        <f t="shared" si="615"/>
        <v xml:space="preserve">  </v>
      </c>
      <c r="CW446" s="145">
        <f t="shared" si="622"/>
        <v>0</v>
      </c>
      <c r="CX446" s="146">
        <f t="shared" si="623"/>
        <v>0</v>
      </c>
    </row>
    <row r="447" spans="5:102">
      <c r="E447" t="str">
        <f t="shared" si="563"/>
        <v/>
      </c>
      <c r="F447" t="str">
        <f t="shared" si="564"/>
        <v/>
      </c>
      <c r="G447" t="str">
        <f t="shared" si="565"/>
        <v/>
      </c>
      <c r="L447" s="25" t="str">
        <f t="shared" si="616"/>
        <v>:</v>
      </c>
      <c r="O447" s="25" t="str">
        <f t="shared" si="617"/>
        <v>:</v>
      </c>
      <c r="Q447" s="73">
        <f t="shared" si="566"/>
        <v>0</v>
      </c>
      <c r="R447" s="73">
        <f t="shared" si="567"/>
        <v>1</v>
      </c>
      <c r="S447" s="73">
        <f t="shared" si="568"/>
        <v>1900</v>
      </c>
      <c r="U447" s="105">
        <f t="shared" si="569"/>
        <v>0</v>
      </c>
      <c r="W447" s="106">
        <f t="shared" si="570"/>
        <v>0</v>
      </c>
      <c r="X447" s="174">
        <f t="shared" si="571"/>
        <v>0</v>
      </c>
      <c r="Y447" s="105">
        <f t="shared" si="572"/>
        <v>0</v>
      </c>
      <c r="AA447" s="106">
        <f t="shared" si="573"/>
        <v>0</v>
      </c>
      <c r="AB447" s="174">
        <f t="shared" si="574"/>
        <v>0</v>
      </c>
      <c r="AC447" s="105">
        <f t="shared" si="575"/>
        <v>0</v>
      </c>
      <c r="AE447" s="106">
        <f t="shared" si="576"/>
        <v>0</v>
      </c>
      <c r="AF447" s="174">
        <f t="shared" si="577"/>
        <v>0</v>
      </c>
      <c r="AG447" s="105">
        <f t="shared" si="578"/>
        <v>0</v>
      </c>
      <c r="AI447" s="106">
        <f t="shared" si="579"/>
        <v>0</v>
      </c>
      <c r="AJ447" s="174">
        <f t="shared" si="580"/>
        <v>0</v>
      </c>
      <c r="AK447" s="105">
        <f t="shared" si="581"/>
        <v>0</v>
      </c>
      <c r="AM447" s="106">
        <f t="shared" si="582"/>
        <v>0</v>
      </c>
      <c r="AN447" s="174">
        <f t="shared" si="583"/>
        <v>0</v>
      </c>
      <c r="AO447" s="105">
        <f t="shared" si="584"/>
        <v>0</v>
      </c>
      <c r="AQ447" s="106">
        <f t="shared" si="585"/>
        <v>0</v>
      </c>
      <c r="AR447" s="174">
        <f t="shared" si="586"/>
        <v>0</v>
      </c>
      <c r="AS447" s="105">
        <f t="shared" si="587"/>
        <v>1</v>
      </c>
      <c r="AU447" s="105">
        <f t="shared" si="588"/>
        <v>1</v>
      </c>
      <c r="AW447" s="105">
        <f t="shared" si="589"/>
        <v>0</v>
      </c>
      <c r="AY447" s="105">
        <f t="shared" si="618"/>
        <v>0</v>
      </c>
      <c r="AZ447" s="106">
        <f t="shared" si="590"/>
        <v>0</v>
      </c>
      <c r="BD447" s="56" t="str">
        <f t="shared" si="624"/>
        <v xml:space="preserve"> </v>
      </c>
      <c r="BE447" s="56" t="str">
        <f t="shared" si="625"/>
        <v xml:space="preserve"> </v>
      </c>
      <c r="BG447" s="42" t="b">
        <f t="shared" si="591"/>
        <v>0</v>
      </c>
      <c r="BH447" s="42" t="str">
        <f t="shared" si="592"/>
        <v xml:space="preserve">  </v>
      </c>
      <c r="BJ447" s="42" t="b">
        <f t="shared" si="593"/>
        <v>0</v>
      </c>
      <c r="BK447" s="42" t="str">
        <f t="shared" si="594"/>
        <v xml:space="preserve">  </v>
      </c>
      <c r="BM447" s="42" t="b">
        <f t="shared" si="595"/>
        <v>0</v>
      </c>
      <c r="BN447" s="42" t="str">
        <f t="shared" si="596"/>
        <v xml:space="preserve">  </v>
      </c>
      <c r="BP447" s="42" t="b">
        <f t="shared" si="597"/>
        <v>0</v>
      </c>
      <c r="BQ447" s="42" t="str">
        <f t="shared" si="598"/>
        <v xml:space="preserve">  </v>
      </c>
      <c r="BS447" s="42" t="b">
        <f t="shared" si="599"/>
        <v>0</v>
      </c>
      <c r="BT447" s="47" t="str">
        <f t="shared" si="600"/>
        <v xml:space="preserve">  </v>
      </c>
      <c r="BV447" s="38" t="b">
        <f t="shared" si="626"/>
        <v>0</v>
      </c>
      <c r="BW447" s="38" t="str">
        <f t="shared" si="602"/>
        <v xml:space="preserve">  </v>
      </c>
      <c r="BY447" s="38" t="b">
        <f t="shared" si="627"/>
        <v>0</v>
      </c>
      <c r="BZ447" s="38" t="str">
        <f t="shared" si="604"/>
        <v xml:space="preserve">  </v>
      </c>
      <c r="CB447" s="38" t="b">
        <f t="shared" si="628"/>
        <v>0</v>
      </c>
      <c r="CC447" s="38" t="str">
        <f t="shared" si="606"/>
        <v xml:space="preserve">  </v>
      </c>
      <c r="CE447" s="38" t="b">
        <f t="shared" si="629"/>
        <v>0</v>
      </c>
      <c r="CF447" s="38" t="str">
        <f t="shared" si="608"/>
        <v xml:space="preserve">  </v>
      </c>
      <c r="CH447" s="38" t="b">
        <f t="shared" si="630"/>
        <v>0</v>
      </c>
      <c r="CI447" s="39" t="str">
        <f t="shared" si="610"/>
        <v xml:space="preserve">  </v>
      </c>
      <c r="CJ447" t="b">
        <f>ISTEXT(#REF!)</f>
        <v>0</v>
      </c>
      <c r="CK447" s="67"/>
      <c r="CL447" s="67" t="b">
        <f t="shared" si="619"/>
        <v>0</v>
      </c>
      <c r="CM447" s="67" t="str">
        <f t="shared" si="611"/>
        <v xml:space="preserve">  </v>
      </c>
      <c r="CN447" s="67"/>
      <c r="CO447" s="67" t="b">
        <f t="shared" si="612"/>
        <v>0</v>
      </c>
      <c r="CP447" s="67" t="str">
        <f t="shared" si="613"/>
        <v xml:space="preserve">  </v>
      </c>
      <c r="CQ447" s="67"/>
      <c r="CR447" s="67" t="b">
        <f t="shared" si="620"/>
        <v>0</v>
      </c>
      <c r="CS447" s="67" t="str">
        <f t="shared" si="614"/>
        <v xml:space="preserve">  </v>
      </c>
      <c r="CT447" s="67"/>
      <c r="CU447" s="67" t="b">
        <f t="shared" si="621"/>
        <v>0</v>
      </c>
      <c r="CV447" s="68" t="str">
        <f t="shared" si="615"/>
        <v xml:space="preserve">  </v>
      </c>
      <c r="CW447" s="145">
        <f t="shared" si="622"/>
        <v>0</v>
      </c>
      <c r="CX447" s="146">
        <f t="shared" si="623"/>
        <v>0</v>
      </c>
    </row>
    <row r="448" spans="5:102">
      <c r="E448" t="str">
        <f t="shared" si="563"/>
        <v/>
      </c>
      <c r="F448" t="str">
        <f t="shared" si="564"/>
        <v/>
      </c>
      <c r="G448" t="str">
        <f t="shared" si="565"/>
        <v/>
      </c>
      <c r="L448" s="25" t="str">
        <f t="shared" si="616"/>
        <v>:</v>
      </c>
      <c r="O448" s="25" t="str">
        <f t="shared" si="617"/>
        <v>:</v>
      </c>
      <c r="Q448" s="73">
        <f t="shared" si="566"/>
        <v>0</v>
      </c>
      <c r="R448" s="73">
        <f t="shared" si="567"/>
        <v>1</v>
      </c>
      <c r="S448" s="73">
        <f t="shared" si="568"/>
        <v>1900</v>
      </c>
      <c r="U448" s="105">
        <f t="shared" si="569"/>
        <v>0</v>
      </c>
      <c r="W448" s="106">
        <f t="shared" si="570"/>
        <v>0</v>
      </c>
      <c r="X448" s="174">
        <f t="shared" si="571"/>
        <v>0</v>
      </c>
      <c r="Y448" s="105">
        <f t="shared" si="572"/>
        <v>0</v>
      </c>
      <c r="AA448" s="106">
        <f t="shared" si="573"/>
        <v>0</v>
      </c>
      <c r="AB448" s="174">
        <f t="shared" si="574"/>
        <v>0</v>
      </c>
      <c r="AC448" s="105">
        <f t="shared" si="575"/>
        <v>0</v>
      </c>
      <c r="AE448" s="106">
        <f t="shared" si="576"/>
        <v>0</v>
      </c>
      <c r="AF448" s="174">
        <f t="shared" si="577"/>
        <v>0</v>
      </c>
      <c r="AG448" s="105">
        <f t="shared" si="578"/>
        <v>0</v>
      </c>
      <c r="AI448" s="106">
        <f t="shared" si="579"/>
        <v>0</v>
      </c>
      <c r="AJ448" s="174">
        <f t="shared" si="580"/>
        <v>0</v>
      </c>
      <c r="AK448" s="105">
        <f t="shared" si="581"/>
        <v>0</v>
      </c>
      <c r="AM448" s="106">
        <f t="shared" si="582"/>
        <v>0</v>
      </c>
      <c r="AN448" s="174">
        <f t="shared" si="583"/>
        <v>0</v>
      </c>
      <c r="AO448" s="105">
        <f t="shared" si="584"/>
        <v>0</v>
      </c>
      <c r="AQ448" s="106">
        <f t="shared" si="585"/>
        <v>0</v>
      </c>
      <c r="AR448" s="174">
        <f t="shared" si="586"/>
        <v>0</v>
      </c>
      <c r="AS448" s="105">
        <f t="shared" si="587"/>
        <v>1</v>
      </c>
      <c r="AU448" s="105">
        <f t="shared" si="588"/>
        <v>1</v>
      </c>
      <c r="AW448" s="105">
        <f t="shared" si="589"/>
        <v>0</v>
      </c>
      <c r="AY448" s="105">
        <f t="shared" si="618"/>
        <v>0</v>
      </c>
      <c r="AZ448" s="106">
        <f t="shared" si="590"/>
        <v>0</v>
      </c>
      <c r="BD448" s="56" t="str">
        <f t="shared" si="624"/>
        <v xml:space="preserve"> </v>
      </c>
      <c r="BE448" s="56" t="str">
        <f t="shared" si="625"/>
        <v xml:space="preserve"> </v>
      </c>
      <c r="BG448" s="42" t="b">
        <f t="shared" si="591"/>
        <v>0</v>
      </c>
      <c r="BH448" s="42" t="str">
        <f t="shared" si="592"/>
        <v xml:space="preserve">  </v>
      </c>
      <c r="BJ448" s="42" t="b">
        <f t="shared" si="593"/>
        <v>0</v>
      </c>
      <c r="BK448" s="42" t="str">
        <f t="shared" si="594"/>
        <v xml:space="preserve">  </v>
      </c>
      <c r="BM448" s="42" t="b">
        <f t="shared" si="595"/>
        <v>0</v>
      </c>
      <c r="BN448" s="42" t="str">
        <f t="shared" si="596"/>
        <v xml:space="preserve">  </v>
      </c>
      <c r="BP448" s="42" t="b">
        <f t="shared" si="597"/>
        <v>0</v>
      </c>
      <c r="BQ448" s="42" t="str">
        <f t="shared" si="598"/>
        <v xml:space="preserve">  </v>
      </c>
      <c r="BS448" s="42" t="b">
        <f t="shared" si="599"/>
        <v>0</v>
      </c>
      <c r="BT448" s="47" t="str">
        <f t="shared" si="600"/>
        <v xml:space="preserve">  </v>
      </c>
      <c r="BV448" s="38" t="b">
        <f t="shared" si="626"/>
        <v>0</v>
      </c>
      <c r="BW448" s="38" t="str">
        <f t="shared" si="602"/>
        <v xml:space="preserve">  </v>
      </c>
      <c r="BY448" s="38" t="b">
        <f t="shared" si="627"/>
        <v>0</v>
      </c>
      <c r="BZ448" s="38" t="str">
        <f t="shared" si="604"/>
        <v xml:space="preserve">  </v>
      </c>
      <c r="CB448" s="38" t="b">
        <f t="shared" si="628"/>
        <v>0</v>
      </c>
      <c r="CC448" s="38" t="str">
        <f t="shared" si="606"/>
        <v xml:space="preserve">  </v>
      </c>
      <c r="CE448" s="38" t="b">
        <f t="shared" si="629"/>
        <v>0</v>
      </c>
      <c r="CF448" s="38" t="str">
        <f t="shared" si="608"/>
        <v xml:space="preserve">  </v>
      </c>
      <c r="CH448" s="38" t="b">
        <f t="shared" si="630"/>
        <v>0</v>
      </c>
      <c r="CI448" s="39" t="str">
        <f t="shared" si="610"/>
        <v xml:space="preserve">  </v>
      </c>
      <c r="CJ448" t="b">
        <f>ISTEXT(#REF!)</f>
        <v>0</v>
      </c>
      <c r="CK448" s="67"/>
      <c r="CL448" s="67" t="b">
        <f t="shared" si="619"/>
        <v>0</v>
      </c>
      <c r="CM448" s="67" t="str">
        <f t="shared" si="611"/>
        <v xml:space="preserve">  </v>
      </c>
      <c r="CN448" s="67"/>
      <c r="CO448" s="67" t="b">
        <f t="shared" si="612"/>
        <v>0</v>
      </c>
      <c r="CP448" s="67" t="str">
        <f t="shared" si="613"/>
        <v xml:space="preserve">  </v>
      </c>
      <c r="CQ448" s="67"/>
      <c r="CR448" s="67" t="b">
        <f t="shared" si="620"/>
        <v>0</v>
      </c>
      <c r="CS448" s="67" t="str">
        <f t="shared" si="614"/>
        <v xml:space="preserve">  </v>
      </c>
      <c r="CT448" s="67"/>
      <c r="CU448" s="67" t="b">
        <f t="shared" si="621"/>
        <v>0</v>
      </c>
      <c r="CV448" s="68" t="str">
        <f t="shared" si="615"/>
        <v xml:space="preserve">  </v>
      </c>
      <c r="CW448" s="145">
        <f t="shared" si="622"/>
        <v>0</v>
      </c>
      <c r="CX448" s="146">
        <f t="shared" si="623"/>
        <v>0</v>
      </c>
    </row>
    <row r="449" spans="5:102">
      <c r="E449" t="str">
        <f t="shared" si="563"/>
        <v/>
      </c>
      <c r="F449" t="str">
        <f t="shared" si="564"/>
        <v/>
      </c>
      <c r="G449" t="str">
        <f t="shared" si="565"/>
        <v/>
      </c>
      <c r="L449" s="25" t="str">
        <f t="shared" si="616"/>
        <v>:</v>
      </c>
      <c r="O449" s="25" t="str">
        <f t="shared" si="617"/>
        <v>:</v>
      </c>
      <c r="Q449" s="73">
        <f t="shared" si="566"/>
        <v>0</v>
      </c>
      <c r="R449" s="73">
        <f t="shared" si="567"/>
        <v>1</v>
      </c>
      <c r="S449" s="73">
        <f t="shared" si="568"/>
        <v>1900</v>
      </c>
      <c r="U449" s="105">
        <f t="shared" si="569"/>
        <v>0</v>
      </c>
      <c r="W449" s="106">
        <f t="shared" si="570"/>
        <v>0</v>
      </c>
      <c r="X449" s="174">
        <f t="shared" si="571"/>
        <v>0</v>
      </c>
      <c r="Y449" s="105">
        <f t="shared" si="572"/>
        <v>0</v>
      </c>
      <c r="AA449" s="106">
        <f t="shared" si="573"/>
        <v>0</v>
      </c>
      <c r="AB449" s="174">
        <f t="shared" si="574"/>
        <v>0</v>
      </c>
      <c r="AC449" s="105">
        <f t="shared" si="575"/>
        <v>0</v>
      </c>
      <c r="AE449" s="106">
        <f t="shared" si="576"/>
        <v>0</v>
      </c>
      <c r="AF449" s="174">
        <f t="shared" si="577"/>
        <v>0</v>
      </c>
      <c r="AG449" s="105">
        <f t="shared" si="578"/>
        <v>0</v>
      </c>
      <c r="AI449" s="106">
        <f t="shared" si="579"/>
        <v>0</v>
      </c>
      <c r="AJ449" s="174">
        <f t="shared" si="580"/>
        <v>0</v>
      </c>
      <c r="AK449" s="105">
        <f t="shared" si="581"/>
        <v>0</v>
      </c>
      <c r="AM449" s="106">
        <f t="shared" si="582"/>
        <v>0</v>
      </c>
      <c r="AN449" s="174">
        <f t="shared" si="583"/>
        <v>0</v>
      </c>
      <c r="AO449" s="105">
        <f t="shared" si="584"/>
        <v>0</v>
      </c>
      <c r="AQ449" s="106">
        <f t="shared" si="585"/>
        <v>0</v>
      </c>
      <c r="AR449" s="174">
        <f t="shared" si="586"/>
        <v>0</v>
      </c>
      <c r="AS449" s="105">
        <f t="shared" si="587"/>
        <v>1</v>
      </c>
      <c r="AU449" s="105">
        <f t="shared" si="588"/>
        <v>1</v>
      </c>
      <c r="AW449" s="105">
        <f t="shared" si="589"/>
        <v>0</v>
      </c>
      <c r="AY449" s="105">
        <f t="shared" si="618"/>
        <v>0</v>
      </c>
      <c r="AZ449" s="106">
        <f t="shared" si="590"/>
        <v>0</v>
      </c>
      <c r="BD449" s="56" t="str">
        <f t="shared" si="624"/>
        <v xml:space="preserve"> </v>
      </c>
      <c r="BE449" s="56" t="str">
        <f t="shared" si="625"/>
        <v xml:space="preserve"> </v>
      </c>
      <c r="BG449" s="42" t="b">
        <f t="shared" si="591"/>
        <v>0</v>
      </c>
      <c r="BH449" s="42" t="str">
        <f t="shared" si="592"/>
        <v xml:space="preserve">  </v>
      </c>
      <c r="BJ449" s="42" t="b">
        <f t="shared" si="593"/>
        <v>0</v>
      </c>
      <c r="BK449" s="42" t="str">
        <f t="shared" si="594"/>
        <v xml:space="preserve">  </v>
      </c>
      <c r="BM449" s="42" t="b">
        <f t="shared" si="595"/>
        <v>0</v>
      </c>
      <c r="BN449" s="42" t="str">
        <f t="shared" si="596"/>
        <v xml:space="preserve">  </v>
      </c>
      <c r="BP449" s="42" t="b">
        <f t="shared" si="597"/>
        <v>0</v>
      </c>
      <c r="BQ449" s="42" t="str">
        <f t="shared" si="598"/>
        <v xml:space="preserve">  </v>
      </c>
      <c r="BS449" s="42" t="b">
        <f t="shared" si="599"/>
        <v>0</v>
      </c>
      <c r="BT449" s="47" t="str">
        <f t="shared" si="600"/>
        <v xml:space="preserve">  </v>
      </c>
      <c r="BV449" s="38" t="b">
        <f t="shared" si="626"/>
        <v>0</v>
      </c>
      <c r="BW449" s="38" t="str">
        <f t="shared" si="602"/>
        <v xml:space="preserve">  </v>
      </c>
      <c r="BY449" s="38" t="b">
        <f t="shared" si="627"/>
        <v>0</v>
      </c>
      <c r="BZ449" s="38" t="str">
        <f t="shared" si="604"/>
        <v xml:space="preserve">  </v>
      </c>
      <c r="CB449" s="38" t="b">
        <f t="shared" si="628"/>
        <v>0</v>
      </c>
      <c r="CC449" s="38" t="str">
        <f t="shared" si="606"/>
        <v xml:space="preserve">  </v>
      </c>
      <c r="CE449" s="38" t="b">
        <f t="shared" si="629"/>
        <v>0</v>
      </c>
      <c r="CF449" s="38" t="str">
        <f t="shared" si="608"/>
        <v xml:space="preserve">  </v>
      </c>
      <c r="CH449" s="38" t="b">
        <f t="shared" si="630"/>
        <v>0</v>
      </c>
      <c r="CI449" s="39" t="str">
        <f t="shared" si="610"/>
        <v xml:space="preserve">  </v>
      </c>
      <c r="CJ449" t="b">
        <f>ISTEXT(#REF!)</f>
        <v>0</v>
      </c>
      <c r="CK449" s="67"/>
      <c r="CL449" s="67" t="b">
        <f t="shared" si="619"/>
        <v>0</v>
      </c>
      <c r="CM449" s="67" t="str">
        <f t="shared" si="611"/>
        <v xml:space="preserve">  </v>
      </c>
      <c r="CN449" s="67"/>
      <c r="CO449" s="67" t="b">
        <f t="shared" si="612"/>
        <v>0</v>
      </c>
      <c r="CP449" s="67" t="str">
        <f t="shared" si="613"/>
        <v xml:space="preserve">  </v>
      </c>
      <c r="CQ449" s="67"/>
      <c r="CR449" s="67" t="b">
        <f t="shared" si="620"/>
        <v>0</v>
      </c>
      <c r="CS449" s="67" t="str">
        <f t="shared" si="614"/>
        <v xml:space="preserve">  </v>
      </c>
      <c r="CT449" s="67"/>
      <c r="CU449" s="67" t="b">
        <f t="shared" si="621"/>
        <v>0</v>
      </c>
      <c r="CV449" s="68" t="str">
        <f t="shared" si="615"/>
        <v xml:space="preserve">  </v>
      </c>
      <c r="CW449" s="145">
        <f t="shared" si="622"/>
        <v>0</v>
      </c>
      <c r="CX449" s="146">
        <f t="shared" si="623"/>
        <v>0</v>
      </c>
    </row>
    <row r="450" spans="5:102">
      <c r="E450" t="str">
        <f t="shared" si="563"/>
        <v/>
      </c>
      <c r="F450" t="str">
        <f t="shared" si="564"/>
        <v/>
      </c>
      <c r="G450" t="str">
        <f t="shared" si="565"/>
        <v/>
      </c>
      <c r="L450" s="25" t="str">
        <f t="shared" si="616"/>
        <v>:</v>
      </c>
      <c r="O450" s="25" t="str">
        <f t="shared" si="617"/>
        <v>:</v>
      </c>
      <c r="Q450" s="73">
        <f t="shared" si="566"/>
        <v>0</v>
      </c>
      <c r="R450" s="73">
        <f t="shared" si="567"/>
        <v>1</v>
      </c>
      <c r="S450" s="73">
        <f t="shared" si="568"/>
        <v>1900</v>
      </c>
      <c r="U450" s="105">
        <f t="shared" si="569"/>
        <v>0</v>
      </c>
      <c r="W450" s="106">
        <f t="shared" si="570"/>
        <v>0</v>
      </c>
      <c r="X450" s="174">
        <f t="shared" si="571"/>
        <v>0</v>
      </c>
      <c r="Y450" s="105">
        <f t="shared" si="572"/>
        <v>0</v>
      </c>
      <c r="AA450" s="106">
        <f t="shared" si="573"/>
        <v>0</v>
      </c>
      <c r="AB450" s="174">
        <f t="shared" si="574"/>
        <v>0</v>
      </c>
      <c r="AC450" s="105">
        <f t="shared" si="575"/>
        <v>0</v>
      </c>
      <c r="AE450" s="106">
        <f t="shared" si="576"/>
        <v>0</v>
      </c>
      <c r="AF450" s="174">
        <f t="shared" si="577"/>
        <v>0</v>
      </c>
      <c r="AG450" s="105">
        <f t="shared" si="578"/>
        <v>0</v>
      </c>
      <c r="AI450" s="106">
        <f t="shared" si="579"/>
        <v>0</v>
      </c>
      <c r="AJ450" s="174">
        <f t="shared" si="580"/>
        <v>0</v>
      </c>
      <c r="AK450" s="105">
        <f t="shared" si="581"/>
        <v>0</v>
      </c>
      <c r="AM450" s="106">
        <f t="shared" si="582"/>
        <v>0</v>
      </c>
      <c r="AN450" s="174">
        <f t="shared" si="583"/>
        <v>0</v>
      </c>
      <c r="AO450" s="105">
        <f t="shared" si="584"/>
        <v>0</v>
      </c>
      <c r="AQ450" s="106">
        <f t="shared" si="585"/>
        <v>0</v>
      </c>
      <c r="AR450" s="174">
        <f t="shared" si="586"/>
        <v>0</v>
      </c>
      <c r="AS450" s="105">
        <f t="shared" si="587"/>
        <v>1</v>
      </c>
      <c r="AU450" s="105">
        <f t="shared" si="588"/>
        <v>1</v>
      </c>
      <c r="AW450" s="105">
        <f t="shared" si="589"/>
        <v>0</v>
      </c>
      <c r="AY450" s="105">
        <f t="shared" si="618"/>
        <v>0</v>
      </c>
      <c r="AZ450" s="106">
        <f t="shared" si="590"/>
        <v>0</v>
      </c>
      <c r="BD450" s="56" t="str">
        <f t="shared" si="624"/>
        <v xml:space="preserve"> </v>
      </c>
      <c r="BE450" s="56" t="str">
        <f t="shared" si="625"/>
        <v xml:space="preserve"> </v>
      </c>
      <c r="BG450" s="42" t="b">
        <f t="shared" si="591"/>
        <v>0</v>
      </c>
      <c r="BH450" s="42" t="str">
        <f t="shared" si="592"/>
        <v xml:space="preserve">  </v>
      </c>
      <c r="BJ450" s="42" t="b">
        <f t="shared" si="593"/>
        <v>0</v>
      </c>
      <c r="BK450" s="42" t="str">
        <f t="shared" si="594"/>
        <v xml:space="preserve">  </v>
      </c>
      <c r="BM450" s="42" t="b">
        <f t="shared" si="595"/>
        <v>0</v>
      </c>
      <c r="BN450" s="42" t="str">
        <f t="shared" si="596"/>
        <v xml:space="preserve">  </v>
      </c>
      <c r="BP450" s="42" t="b">
        <f t="shared" si="597"/>
        <v>0</v>
      </c>
      <c r="BQ450" s="42" t="str">
        <f t="shared" si="598"/>
        <v xml:space="preserve">  </v>
      </c>
      <c r="BS450" s="42" t="b">
        <f t="shared" si="599"/>
        <v>0</v>
      </c>
      <c r="BT450" s="47" t="str">
        <f t="shared" si="600"/>
        <v xml:space="preserve">  </v>
      </c>
      <c r="BV450" s="38" t="b">
        <f t="shared" si="626"/>
        <v>0</v>
      </c>
      <c r="BW450" s="38" t="str">
        <f t="shared" si="602"/>
        <v xml:space="preserve">  </v>
      </c>
      <c r="BY450" s="38" t="b">
        <f t="shared" si="627"/>
        <v>0</v>
      </c>
      <c r="BZ450" s="38" t="str">
        <f t="shared" si="604"/>
        <v xml:space="preserve">  </v>
      </c>
      <c r="CB450" s="38" t="b">
        <f t="shared" si="628"/>
        <v>0</v>
      </c>
      <c r="CC450" s="38" t="str">
        <f t="shared" si="606"/>
        <v xml:space="preserve">  </v>
      </c>
      <c r="CE450" s="38" t="b">
        <f t="shared" si="629"/>
        <v>0</v>
      </c>
      <c r="CF450" s="38" t="str">
        <f t="shared" si="608"/>
        <v xml:space="preserve">  </v>
      </c>
      <c r="CH450" s="38" t="b">
        <f t="shared" si="630"/>
        <v>0</v>
      </c>
      <c r="CI450" s="39" t="str">
        <f t="shared" si="610"/>
        <v xml:space="preserve">  </v>
      </c>
      <c r="CJ450" t="b">
        <f>ISTEXT(#REF!)</f>
        <v>0</v>
      </c>
      <c r="CK450" s="67"/>
      <c r="CL450" s="67" t="b">
        <f t="shared" si="619"/>
        <v>0</v>
      </c>
      <c r="CM450" s="67" t="str">
        <f t="shared" si="611"/>
        <v xml:space="preserve">  </v>
      </c>
      <c r="CN450" s="67"/>
      <c r="CO450" s="67" t="b">
        <f t="shared" si="612"/>
        <v>0</v>
      </c>
      <c r="CP450" s="67" t="str">
        <f t="shared" si="613"/>
        <v xml:space="preserve">  </v>
      </c>
      <c r="CQ450" s="67"/>
      <c r="CR450" s="67" t="b">
        <f t="shared" si="620"/>
        <v>0</v>
      </c>
      <c r="CS450" s="67" t="str">
        <f t="shared" si="614"/>
        <v xml:space="preserve">  </v>
      </c>
      <c r="CT450" s="67"/>
      <c r="CU450" s="67" t="b">
        <f t="shared" si="621"/>
        <v>0</v>
      </c>
      <c r="CV450" s="68" t="str">
        <f t="shared" si="615"/>
        <v xml:space="preserve">  </v>
      </c>
      <c r="CW450" s="145">
        <f t="shared" si="622"/>
        <v>0</v>
      </c>
      <c r="CX450" s="146">
        <f t="shared" si="623"/>
        <v>0</v>
      </c>
    </row>
    <row r="451" spans="5:102">
      <c r="E451" t="str">
        <f t="shared" si="563"/>
        <v/>
      </c>
      <c r="F451" t="str">
        <f t="shared" si="564"/>
        <v/>
      </c>
      <c r="G451" t="str">
        <f t="shared" si="565"/>
        <v/>
      </c>
      <c r="L451" s="25" t="str">
        <f t="shared" si="616"/>
        <v>:</v>
      </c>
      <c r="O451" s="25" t="str">
        <f t="shared" si="617"/>
        <v>:</v>
      </c>
      <c r="Q451" s="73">
        <f t="shared" si="566"/>
        <v>0</v>
      </c>
      <c r="R451" s="73">
        <f t="shared" si="567"/>
        <v>1</v>
      </c>
      <c r="S451" s="73">
        <f t="shared" si="568"/>
        <v>1900</v>
      </c>
      <c r="U451" s="105">
        <f t="shared" si="569"/>
        <v>0</v>
      </c>
      <c r="W451" s="106">
        <f t="shared" si="570"/>
        <v>0</v>
      </c>
      <c r="X451" s="174">
        <f t="shared" si="571"/>
        <v>0</v>
      </c>
      <c r="Y451" s="105">
        <f t="shared" si="572"/>
        <v>0</v>
      </c>
      <c r="AA451" s="106">
        <f t="shared" si="573"/>
        <v>0</v>
      </c>
      <c r="AB451" s="174">
        <f t="shared" si="574"/>
        <v>0</v>
      </c>
      <c r="AC451" s="105">
        <f t="shared" si="575"/>
        <v>0</v>
      </c>
      <c r="AE451" s="106">
        <f t="shared" si="576"/>
        <v>0</v>
      </c>
      <c r="AF451" s="174">
        <f t="shared" si="577"/>
        <v>0</v>
      </c>
      <c r="AG451" s="105">
        <f t="shared" si="578"/>
        <v>0</v>
      </c>
      <c r="AI451" s="106">
        <f t="shared" si="579"/>
        <v>0</v>
      </c>
      <c r="AJ451" s="174">
        <f t="shared" si="580"/>
        <v>0</v>
      </c>
      <c r="AK451" s="105">
        <f t="shared" si="581"/>
        <v>0</v>
      </c>
      <c r="AM451" s="106">
        <f t="shared" si="582"/>
        <v>0</v>
      </c>
      <c r="AN451" s="174">
        <f t="shared" si="583"/>
        <v>0</v>
      </c>
      <c r="AO451" s="105">
        <f t="shared" si="584"/>
        <v>0</v>
      </c>
      <c r="AQ451" s="106">
        <f t="shared" si="585"/>
        <v>0</v>
      </c>
      <c r="AR451" s="174">
        <f t="shared" si="586"/>
        <v>0</v>
      </c>
      <c r="AS451" s="105">
        <f t="shared" si="587"/>
        <v>1</v>
      </c>
      <c r="AU451" s="105">
        <f t="shared" si="588"/>
        <v>1</v>
      </c>
      <c r="AW451" s="105">
        <f t="shared" si="589"/>
        <v>0</v>
      </c>
      <c r="AY451" s="105">
        <f t="shared" si="618"/>
        <v>0</v>
      </c>
      <c r="AZ451" s="106">
        <f t="shared" si="590"/>
        <v>0</v>
      </c>
      <c r="BD451" s="56" t="str">
        <f t="shared" si="624"/>
        <v xml:space="preserve"> </v>
      </c>
      <c r="BE451" s="56" t="str">
        <f t="shared" si="625"/>
        <v xml:space="preserve"> </v>
      </c>
      <c r="BG451" s="42" t="b">
        <f t="shared" si="591"/>
        <v>0</v>
      </c>
      <c r="BH451" s="42" t="str">
        <f t="shared" si="592"/>
        <v xml:space="preserve">  </v>
      </c>
      <c r="BJ451" s="42" t="b">
        <f t="shared" si="593"/>
        <v>0</v>
      </c>
      <c r="BK451" s="42" t="str">
        <f t="shared" si="594"/>
        <v xml:space="preserve">  </v>
      </c>
      <c r="BM451" s="42" t="b">
        <f t="shared" si="595"/>
        <v>0</v>
      </c>
      <c r="BN451" s="42" t="str">
        <f t="shared" si="596"/>
        <v xml:space="preserve">  </v>
      </c>
      <c r="BP451" s="42" t="b">
        <f t="shared" si="597"/>
        <v>0</v>
      </c>
      <c r="BQ451" s="42" t="str">
        <f t="shared" si="598"/>
        <v xml:space="preserve">  </v>
      </c>
      <c r="BS451" s="42" t="b">
        <f t="shared" si="599"/>
        <v>0</v>
      </c>
      <c r="BT451" s="47" t="str">
        <f t="shared" si="600"/>
        <v xml:space="preserve">  </v>
      </c>
      <c r="BV451" s="38" t="b">
        <f t="shared" si="626"/>
        <v>0</v>
      </c>
      <c r="BW451" s="38" t="str">
        <f t="shared" si="602"/>
        <v xml:space="preserve">  </v>
      </c>
      <c r="BY451" s="38" t="b">
        <f t="shared" si="627"/>
        <v>0</v>
      </c>
      <c r="BZ451" s="38" t="str">
        <f t="shared" si="604"/>
        <v xml:space="preserve">  </v>
      </c>
      <c r="CB451" s="38" t="b">
        <f t="shared" si="628"/>
        <v>0</v>
      </c>
      <c r="CC451" s="38" t="str">
        <f t="shared" si="606"/>
        <v xml:space="preserve">  </v>
      </c>
      <c r="CE451" s="38" t="b">
        <f t="shared" si="629"/>
        <v>0</v>
      </c>
      <c r="CF451" s="38" t="str">
        <f t="shared" si="608"/>
        <v xml:space="preserve">  </v>
      </c>
      <c r="CH451" s="38" t="b">
        <f t="shared" si="630"/>
        <v>0</v>
      </c>
      <c r="CI451" s="39" t="str">
        <f t="shared" si="610"/>
        <v xml:space="preserve">  </v>
      </c>
      <c r="CJ451" t="b">
        <f>ISTEXT(#REF!)</f>
        <v>0</v>
      </c>
      <c r="CK451" s="67"/>
      <c r="CL451" s="67" t="b">
        <f t="shared" si="619"/>
        <v>0</v>
      </c>
      <c r="CM451" s="67" t="str">
        <f t="shared" si="611"/>
        <v xml:space="preserve">  </v>
      </c>
      <c r="CN451" s="67"/>
      <c r="CO451" s="67" t="b">
        <f t="shared" si="612"/>
        <v>0</v>
      </c>
      <c r="CP451" s="67" t="str">
        <f t="shared" si="613"/>
        <v xml:space="preserve">  </v>
      </c>
      <c r="CQ451" s="67"/>
      <c r="CR451" s="67" t="b">
        <f t="shared" si="620"/>
        <v>0</v>
      </c>
      <c r="CS451" s="67" t="str">
        <f t="shared" si="614"/>
        <v xml:space="preserve">  </v>
      </c>
      <c r="CT451" s="67"/>
      <c r="CU451" s="67" t="b">
        <f t="shared" si="621"/>
        <v>0</v>
      </c>
      <c r="CV451" s="68" t="str">
        <f t="shared" si="615"/>
        <v xml:space="preserve">  </v>
      </c>
      <c r="CW451" s="145">
        <f t="shared" si="622"/>
        <v>0</v>
      </c>
      <c r="CX451" s="146">
        <f t="shared" si="623"/>
        <v>0</v>
      </c>
    </row>
    <row r="452" spans="5:102">
      <c r="E452" t="str">
        <f t="shared" ref="E452:E474" si="631">LEFT(D452,1)</f>
        <v/>
      </c>
      <c r="F452" t="str">
        <f t="shared" ref="F452:F474" si="632">MID(D452,2,2)</f>
        <v/>
      </c>
      <c r="G452" t="str">
        <f t="shared" ref="G452:G474" si="633">RIGHT(D452,2)</f>
        <v/>
      </c>
      <c r="L452" s="25" t="str">
        <f t="shared" si="616"/>
        <v>:</v>
      </c>
      <c r="O452" s="25" t="str">
        <f t="shared" si="617"/>
        <v>:</v>
      </c>
      <c r="Q452" s="73">
        <f t="shared" ref="Q452:Q474" si="634">DAY(P452)</f>
        <v>0</v>
      </c>
      <c r="R452" s="73">
        <f t="shared" ref="R452:R474" si="635">MONTH(P452)</f>
        <v>1</v>
      </c>
      <c r="S452" s="73">
        <f t="shared" ref="S452:S474" si="636">YEAR(P452)</f>
        <v>1900</v>
      </c>
      <c r="U452" s="105">
        <f t="shared" ref="U452:U474" si="637">P452</f>
        <v>0</v>
      </c>
      <c r="W452" s="106">
        <f t="shared" ref="W452:W474" si="638">ABS(P452-U452)*24*60</f>
        <v>0</v>
      </c>
      <c r="X452" s="174">
        <f t="shared" ref="X452:X474" si="639">ABS(V452-T452)+W452</f>
        <v>0</v>
      </c>
      <c r="Y452" s="105">
        <f t="shared" ref="Y452:Y474" si="640">U452</f>
        <v>0</v>
      </c>
      <c r="AA452" s="106">
        <f t="shared" ref="AA452:AA474" si="641">ABS(Y452-U452)*24*60</f>
        <v>0</v>
      </c>
      <c r="AB452" s="174">
        <f t="shared" ref="AB452:AB474" si="642">ABS(Z452-V452)+AA452</f>
        <v>0</v>
      </c>
      <c r="AC452" s="105">
        <f t="shared" ref="AC452:AC474" si="643">Y452</f>
        <v>0</v>
      </c>
      <c r="AE452" s="106">
        <f t="shared" ref="AE452:AE474" si="644">ABS(AC452-Y452)*24*60</f>
        <v>0</v>
      </c>
      <c r="AF452" s="174">
        <f t="shared" ref="AF452:AF474" si="645">ABS(AD452-Z452)+AE452</f>
        <v>0</v>
      </c>
      <c r="AG452" s="105">
        <f t="shared" ref="AG452:AG474" si="646">AC452</f>
        <v>0</v>
      </c>
      <c r="AI452" s="106">
        <f t="shared" ref="AI452:AI474" si="647">ABS(AG452-AC452)*24*60</f>
        <v>0</v>
      </c>
      <c r="AJ452" s="174">
        <f t="shared" ref="AJ452:AJ474" si="648">ABS(AH452-AD452)+AI452</f>
        <v>0</v>
      </c>
      <c r="AK452" s="105">
        <f t="shared" ref="AK452:AK474" si="649">AG452</f>
        <v>0</v>
      </c>
      <c r="AM452" s="106">
        <f t="shared" ref="AM452:AM474" si="650">ABS(AK452-AG452)*24*60</f>
        <v>0</v>
      </c>
      <c r="AN452" s="174">
        <f t="shared" ref="AN452:AN474" si="651">ABS(AL452-AH452)+AM452</f>
        <v>0</v>
      </c>
      <c r="AO452" s="105">
        <f t="shared" ref="AO452:AO474" si="652">AK452</f>
        <v>0</v>
      </c>
      <c r="AQ452" s="106">
        <f t="shared" ref="AQ452:AQ474" si="653">ABS(AO452-AK452)*24*60</f>
        <v>0</v>
      </c>
      <c r="AR452" s="174">
        <f t="shared" ref="AR452:AR474" si="654">ABS(AP452-AL452)+AQ452</f>
        <v>0</v>
      </c>
      <c r="AS452" s="105">
        <f t="shared" ref="AS452:AS474" si="655">AC452+1</f>
        <v>1</v>
      </c>
      <c r="AU452" s="105">
        <f t="shared" ref="AU452:AU474" si="656">AS452</f>
        <v>1</v>
      </c>
      <c r="AW452" s="105">
        <f t="shared" ref="AW452:AW474" si="657">AC452</f>
        <v>0</v>
      </c>
      <c r="AY452" s="105">
        <f t="shared" si="618"/>
        <v>0</v>
      </c>
      <c r="AZ452" s="106">
        <f t="shared" ref="AZ452:AZ474" si="658">(AY452-AX452)*60</f>
        <v>0</v>
      </c>
      <c r="BD452" s="56" t="str">
        <f t="shared" ref="BD452:BD500" si="659">CONCATENATE(BB452," ",BC452)</f>
        <v xml:space="preserve"> </v>
      </c>
      <c r="BE452" s="56" t="str">
        <f t="shared" ref="BE452:BE500" si="660">TEXT(BD452,1)</f>
        <v xml:space="preserve"> </v>
      </c>
      <c r="BG452" s="42" t="b">
        <f t="shared" ref="BG452:BG500" si="661">ISTEXT(BF452)</f>
        <v>0</v>
      </c>
      <c r="BH452" s="42" t="str">
        <f t="shared" ref="BH452:BH500" si="662">IF(BG452,"Προσθέσατε αριθμό παρακαλώ","  ")</f>
        <v xml:space="preserve">  </v>
      </c>
      <c r="BJ452" s="42" t="b">
        <f t="shared" ref="BJ452:BJ500" si="663">ISTEXT(BI452)</f>
        <v>0</v>
      </c>
      <c r="BK452" s="42" t="str">
        <f t="shared" ref="BK452:BK500" si="664">IF(BJ452,"Προσθέσατε αριθμό παρακαλώ","  ")</f>
        <v xml:space="preserve">  </v>
      </c>
      <c r="BM452" s="42" t="b">
        <f t="shared" ref="BM452:BM500" si="665">ISTEXT(BL452)</f>
        <v>0</v>
      </c>
      <c r="BN452" s="42" t="str">
        <f t="shared" ref="BN452:BN500" si="666">IF(BM452,"Προσθέσατε αριθμό παρακαλώ","  ")</f>
        <v xml:space="preserve">  </v>
      </c>
      <c r="BP452" s="42" t="b">
        <f t="shared" ref="BP452:BP500" si="667">ISTEXT(BO452)</f>
        <v>0</v>
      </c>
      <c r="BQ452" s="42" t="str">
        <f t="shared" ref="BQ452:BQ500" si="668">IF(BP452,"Προσθέσατε αριθμό παρακαλώ","  ")</f>
        <v xml:space="preserve">  </v>
      </c>
      <c r="BS452" s="42" t="b">
        <f t="shared" ref="BS452:BS500" si="669">ISTEXT(BR452)</f>
        <v>0</v>
      </c>
      <c r="BT452" s="47" t="str">
        <f t="shared" ref="BT452:BT500" si="670">IF(BS452,"Προσθέσατε αριθμό παρακαλώ","  ")</f>
        <v xml:space="preserve">  </v>
      </c>
      <c r="BV452" s="38" t="b">
        <f t="shared" ref="BV452:BV500" si="671">ISTEXT(BU452)</f>
        <v>0</v>
      </c>
      <c r="BW452" s="38" t="str">
        <f t="shared" ref="BW452:BW499" si="672">IF(BV452,"Προσθέσατε αριθμό παρακαλώ","  ")</f>
        <v xml:space="preserve">  </v>
      </c>
      <c r="BY452" s="38" t="b">
        <f t="shared" ref="BY452:BY500" si="673">ISTEXT(BX452)</f>
        <v>0</v>
      </c>
      <c r="BZ452" s="38" t="str">
        <f t="shared" ref="BZ452:BZ500" si="674">IF(BY452,"Προσθέσατε αριθμό παρακαλώ","  ")</f>
        <v xml:space="preserve">  </v>
      </c>
      <c r="CB452" s="38" t="b">
        <f t="shared" ref="CB452:CB500" si="675">ISTEXT(CA452)</f>
        <v>0</v>
      </c>
      <c r="CC452" s="38" t="str">
        <f t="shared" ref="CC452:CC500" si="676">IF(CB452,"Προσθέσατε αριθμό παρακαλώ","  ")</f>
        <v xml:space="preserve">  </v>
      </c>
      <c r="CE452" s="38" t="b">
        <f t="shared" ref="CE452:CE500" si="677">ISTEXT(CD452)</f>
        <v>0</v>
      </c>
      <c r="CF452" s="38" t="str">
        <f t="shared" ref="CF452:CF500" si="678">IF(CE452,"Προσθέσατε αριθμό παρακαλώ","  ")</f>
        <v xml:space="preserve">  </v>
      </c>
      <c r="CH452" s="38" t="b">
        <f t="shared" ref="CH452:CH500" si="679">ISTEXT(CG452)</f>
        <v>0</v>
      </c>
      <c r="CI452" s="39" t="str">
        <f t="shared" ref="CI452:CI500" si="680">IF(CH452,"Προσθέσατε αριθμό παρακαλώ","  ")</f>
        <v xml:space="preserve">  </v>
      </c>
      <c r="CJ452" t="b">
        <f>ISTEXT(#REF!)</f>
        <v>0</v>
      </c>
      <c r="CK452" s="67"/>
      <c r="CL452" s="67" t="b">
        <f t="shared" si="619"/>
        <v>0</v>
      </c>
      <c r="CM452" s="67" t="str">
        <f t="shared" ref="CM452:CM500" si="681">IF(CL452,"Προσθέσατε αριθμό παρακαλώ","  ")</f>
        <v xml:space="preserve">  </v>
      </c>
      <c r="CN452" s="67"/>
      <c r="CO452" s="67" t="b">
        <f t="shared" ref="CO452:CO500" si="682">ISTEXT(CN452)</f>
        <v>0</v>
      </c>
      <c r="CP452" s="67" t="str">
        <f t="shared" ref="CP452:CP500" si="683">IF(CO452,"Προσθέσατε αριθμό παρακαλώ","  ")</f>
        <v xml:space="preserve">  </v>
      </c>
      <c r="CQ452" s="67"/>
      <c r="CR452" s="67" t="b">
        <f t="shared" si="620"/>
        <v>0</v>
      </c>
      <c r="CS452" s="67" t="str">
        <f t="shared" ref="CS452:CS500" si="684">IF(CR452,"Προσθέσατε αριθμό παρακαλώ","  ")</f>
        <v xml:space="preserve">  </v>
      </c>
      <c r="CT452" s="67"/>
      <c r="CU452" s="67" t="b">
        <f t="shared" si="621"/>
        <v>0</v>
      </c>
      <c r="CV452" s="68" t="str">
        <f t="shared" ref="CV452:CV500" si="685">IF(CU452,"Προσθέσατε αριθμό παρακαλώ","  ")</f>
        <v xml:space="preserve">  </v>
      </c>
      <c r="CW452" s="145">
        <f t="shared" si="622"/>
        <v>0</v>
      </c>
      <c r="CX452" s="146">
        <f t="shared" si="623"/>
        <v>0</v>
      </c>
    </row>
    <row r="453" spans="5:102">
      <c r="E453" t="str">
        <f t="shared" si="631"/>
        <v/>
      </c>
      <c r="F453" t="str">
        <f t="shared" si="632"/>
        <v/>
      </c>
      <c r="G453" t="str">
        <f t="shared" si="633"/>
        <v/>
      </c>
      <c r="L453" s="25" t="str">
        <f t="shared" ref="L453:L500" si="686">CONCATENATE(J453,":",K453)</f>
        <v>:</v>
      </c>
      <c r="O453" s="25" t="str">
        <f t="shared" ref="O453:O500" si="687">CONCATENATE(M453,":",N453)</f>
        <v>:</v>
      </c>
      <c r="Q453" s="73">
        <f t="shared" si="634"/>
        <v>0</v>
      </c>
      <c r="R453" s="73">
        <f t="shared" si="635"/>
        <v>1</v>
      </c>
      <c r="S453" s="73">
        <f t="shared" si="636"/>
        <v>1900</v>
      </c>
      <c r="U453" s="105">
        <f t="shared" si="637"/>
        <v>0</v>
      </c>
      <c r="W453" s="106">
        <f t="shared" si="638"/>
        <v>0</v>
      </c>
      <c r="X453" s="174">
        <f t="shared" si="639"/>
        <v>0</v>
      </c>
      <c r="Y453" s="105">
        <f t="shared" si="640"/>
        <v>0</v>
      </c>
      <c r="AA453" s="106">
        <f t="shared" si="641"/>
        <v>0</v>
      </c>
      <c r="AB453" s="174">
        <f t="shared" si="642"/>
        <v>0</v>
      </c>
      <c r="AC453" s="105">
        <f t="shared" si="643"/>
        <v>0</v>
      </c>
      <c r="AE453" s="106">
        <f t="shared" si="644"/>
        <v>0</v>
      </c>
      <c r="AF453" s="174">
        <f t="shared" si="645"/>
        <v>0</v>
      </c>
      <c r="AG453" s="105">
        <f t="shared" si="646"/>
        <v>0</v>
      </c>
      <c r="AI453" s="106">
        <f t="shared" si="647"/>
        <v>0</v>
      </c>
      <c r="AJ453" s="174">
        <f t="shared" si="648"/>
        <v>0</v>
      </c>
      <c r="AK453" s="105">
        <f t="shared" si="649"/>
        <v>0</v>
      </c>
      <c r="AM453" s="106">
        <f t="shared" si="650"/>
        <v>0</v>
      </c>
      <c r="AN453" s="174">
        <f t="shared" si="651"/>
        <v>0</v>
      </c>
      <c r="AO453" s="105">
        <f t="shared" si="652"/>
        <v>0</v>
      </c>
      <c r="AQ453" s="106">
        <f t="shared" si="653"/>
        <v>0</v>
      </c>
      <c r="AR453" s="174">
        <f t="shared" si="654"/>
        <v>0</v>
      </c>
      <c r="AS453" s="105">
        <f t="shared" si="655"/>
        <v>1</v>
      </c>
      <c r="AU453" s="105">
        <f t="shared" si="656"/>
        <v>1</v>
      </c>
      <c r="AW453" s="105">
        <f t="shared" si="657"/>
        <v>0</v>
      </c>
      <c r="AY453" s="105">
        <f t="shared" ref="AY453:AY500" si="688">AW453</f>
        <v>0</v>
      </c>
      <c r="AZ453" s="106">
        <f t="shared" si="658"/>
        <v>0</v>
      </c>
      <c r="BD453" s="56" t="str">
        <f t="shared" si="659"/>
        <v xml:space="preserve"> </v>
      </c>
      <c r="BE453" s="56" t="str">
        <f t="shared" si="660"/>
        <v xml:space="preserve"> </v>
      </c>
      <c r="BG453" s="42" t="b">
        <f t="shared" si="661"/>
        <v>0</v>
      </c>
      <c r="BH453" s="42" t="str">
        <f t="shared" si="662"/>
        <v xml:space="preserve">  </v>
      </c>
      <c r="BJ453" s="42" t="b">
        <f t="shared" si="663"/>
        <v>0</v>
      </c>
      <c r="BK453" s="42" t="str">
        <f t="shared" si="664"/>
        <v xml:space="preserve">  </v>
      </c>
      <c r="BM453" s="42" t="b">
        <f t="shared" si="665"/>
        <v>0</v>
      </c>
      <c r="BN453" s="42" t="str">
        <f t="shared" si="666"/>
        <v xml:space="preserve">  </v>
      </c>
      <c r="BP453" s="42" t="b">
        <f t="shared" si="667"/>
        <v>0</v>
      </c>
      <c r="BQ453" s="42" t="str">
        <f t="shared" si="668"/>
        <v xml:space="preserve">  </v>
      </c>
      <c r="BS453" s="42" t="b">
        <f t="shared" si="669"/>
        <v>0</v>
      </c>
      <c r="BT453" s="47" t="str">
        <f t="shared" si="670"/>
        <v xml:space="preserve">  </v>
      </c>
      <c r="BV453" s="38" t="b">
        <f t="shared" si="671"/>
        <v>0</v>
      </c>
      <c r="BW453" s="38" t="str">
        <f t="shared" si="672"/>
        <v xml:space="preserve">  </v>
      </c>
      <c r="BY453" s="38" t="b">
        <f t="shared" si="673"/>
        <v>0</v>
      </c>
      <c r="BZ453" s="38" t="str">
        <f t="shared" si="674"/>
        <v xml:space="preserve">  </v>
      </c>
      <c r="CB453" s="38" t="b">
        <f t="shared" si="675"/>
        <v>0</v>
      </c>
      <c r="CC453" s="38" t="str">
        <f t="shared" si="676"/>
        <v xml:space="preserve">  </v>
      </c>
      <c r="CE453" s="38" t="b">
        <f t="shared" si="677"/>
        <v>0</v>
      </c>
      <c r="CF453" s="38" t="str">
        <f t="shared" si="678"/>
        <v xml:space="preserve">  </v>
      </c>
      <c r="CH453" s="38" t="b">
        <f t="shared" si="679"/>
        <v>0</v>
      </c>
      <c r="CI453" s="39" t="str">
        <f t="shared" si="680"/>
        <v xml:space="preserve">  </v>
      </c>
      <c r="CJ453" t="b">
        <f>ISTEXT(#REF!)</f>
        <v>0</v>
      </c>
      <c r="CK453" s="67"/>
      <c r="CL453" s="67" t="b">
        <f t="shared" ref="CL453:CL500" si="689">ISTEXT(CK453)</f>
        <v>0</v>
      </c>
      <c r="CM453" s="67" t="str">
        <f t="shared" si="681"/>
        <v xml:space="preserve">  </v>
      </c>
      <c r="CN453" s="67"/>
      <c r="CO453" s="67" t="b">
        <f t="shared" si="682"/>
        <v>0</v>
      </c>
      <c r="CP453" s="67" t="str">
        <f t="shared" si="683"/>
        <v xml:space="preserve">  </v>
      </c>
      <c r="CQ453" s="67"/>
      <c r="CR453" s="67" t="b">
        <f t="shared" ref="CR453:CR500" si="690">ISTEXT(CQ453)</f>
        <v>0</v>
      </c>
      <c r="CS453" s="67" t="str">
        <f t="shared" si="684"/>
        <v xml:space="preserve">  </v>
      </c>
      <c r="CT453" s="67"/>
      <c r="CU453" s="67" t="b">
        <f t="shared" ref="CU453:CU500" si="691">ISTEXT(CT453)</f>
        <v>0</v>
      </c>
      <c r="CV453" s="68" t="str">
        <f t="shared" si="685"/>
        <v xml:space="preserve">  </v>
      </c>
      <c r="CW453" s="145">
        <f t="shared" ref="CW453:CW500" si="692">SUM(BH453,BK453,BN453,BQ453,BT453)</f>
        <v>0</v>
      </c>
      <c r="CX453" s="146">
        <f t="shared" ref="CX453:CX500" si="693">SUM(BW453,BZ453,CC453,CF453,CI453)</f>
        <v>0</v>
      </c>
    </row>
    <row r="454" spans="5:102">
      <c r="E454" t="str">
        <f t="shared" si="631"/>
        <v/>
      </c>
      <c r="F454" t="str">
        <f t="shared" si="632"/>
        <v/>
      </c>
      <c r="G454" t="str">
        <f t="shared" si="633"/>
        <v/>
      </c>
      <c r="L454" s="25" t="str">
        <f t="shared" si="686"/>
        <v>:</v>
      </c>
      <c r="O454" s="25" t="str">
        <f t="shared" si="687"/>
        <v>:</v>
      </c>
      <c r="Q454" s="73">
        <f t="shared" si="634"/>
        <v>0</v>
      </c>
      <c r="R454" s="73">
        <f t="shared" si="635"/>
        <v>1</v>
      </c>
      <c r="S454" s="73">
        <f t="shared" si="636"/>
        <v>1900</v>
      </c>
      <c r="U454" s="105">
        <f t="shared" si="637"/>
        <v>0</v>
      </c>
      <c r="W454" s="106">
        <f t="shared" si="638"/>
        <v>0</v>
      </c>
      <c r="X454" s="174">
        <f t="shared" si="639"/>
        <v>0</v>
      </c>
      <c r="Y454" s="105">
        <f t="shared" si="640"/>
        <v>0</v>
      </c>
      <c r="AA454" s="106">
        <f t="shared" si="641"/>
        <v>0</v>
      </c>
      <c r="AB454" s="174">
        <f t="shared" si="642"/>
        <v>0</v>
      </c>
      <c r="AC454" s="105">
        <f t="shared" si="643"/>
        <v>0</v>
      </c>
      <c r="AE454" s="106">
        <f t="shared" si="644"/>
        <v>0</v>
      </c>
      <c r="AF454" s="174">
        <f t="shared" si="645"/>
        <v>0</v>
      </c>
      <c r="AG454" s="105">
        <f t="shared" si="646"/>
        <v>0</v>
      </c>
      <c r="AI454" s="106">
        <f t="shared" si="647"/>
        <v>0</v>
      </c>
      <c r="AJ454" s="174">
        <f t="shared" si="648"/>
        <v>0</v>
      </c>
      <c r="AK454" s="105">
        <f t="shared" si="649"/>
        <v>0</v>
      </c>
      <c r="AM454" s="106">
        <f t="shared" si="650"/>
        <v>0</v>
      </c>
      <c r="AN454" s="174">
        <f t="shared" si="651"/>
        <v>0</v>
      </c>
      <c r="AO454" s="105">
        <f t="shared" si="652"/>
        <v>0</v>
      </c>
      <c r="AQ454" s="106">
        <f t="shared" si="653"/>
        <v>0</v>
      </c>
      <c r="AR454" s="174">
        <f t="shared" si="654"/>
        <v>0</v>
      </c>
      <c r="AS454" s="105">
        <f t="shared" si="655"/>
        <v>1</v>
      </c>
      <c r="AU454" s="105">
        <f t="shared" si="656"/>
        <v>1</v>
      </c>
      <c r="AW454" s="105">
        <f t="shared" si="657"/>
        <v>0</v>
      </c>
      <c r="AY454" s="105">
        <f t="shared" si="688"/>
        <v>0</v>
      </c>
      <c r="AZ454" s="106">
        <f t="shared" si="658"/>
        <v>0</v>
      </c>
      <c r="BD454" s="56" t="str">
        <f t="shared" si="659"/>
        <v xml:space="preserve"> </v>
      </c>
      <c r="BE454" s="56" t="str">
        <f t="shared" si="660"/>
        <v xml:space="preserve"> </v>
      </c>
      <c r="BG454" s="42" t="b">
        <f t="shared" si="661"/>
        <v>0</v>
      </c>
      <c r="BH454" s="42" t="str">
        <f t="shared" si="662"/>
        <v xml:space="preserve">  </v>
      </c>
      <c r="BJ454" s="42" t="b">
        <f t="shared" si="663"/>
        <v>0</v>
      </c>
      <c r="BK454" s="42" t="str">
        <f t="shared" si="664"/>
        <v xml:space="preserve">  </v>
      </c>
      <c r="BM454" s="42" t="b">
        <f t="shared" si="665"/>
        <v>0</v>
      </c>
      <c r="BN454" s="42" t="str">
        <f t="shared" si="666"/>
        <v xml:space="preserve">  </v>
      </c>
      <c r="BP454" s="42" t="b">
        <f t="shared" si="667"/>
        <v>0</v>
      </c>
      <c r="BQ454" s="42" t="str">
        <f t="shared" si="668"/>
        <v xml:space="preserve">  </v>
      </c>
      <c r="BS454" s="42" t="b">
        <f t="shared" si="669"/>
        <v>0</v>
      </c>
      <c r="BT454" s="47" t="str">
        <f t="shared" si="670"/>
        <v xml:space="preserve">  </v>
      </c>
      <c r="BV454" s="38" t="b">
        <f t="shared" si="671"/>
        <v>0</v>
      </c>
      <c r="BW454" s="38" t="str">
        <f t="shared" si="672"/>
        <v xml:space="preserve">  </v>
      </c>
      <c r="BY454" s="38" t="b">
        <f t="shared" si="673"/>
        <v>0</v>
      </c>
      <c r="BZ454" s="38" t="str">
        <f t="shared" si="674"/>
        <v xml:space="preserve">  </v>
      </c>
      <c r="CB454" s="38" t="b">
        <f t="shared" si="675"/>
        <v>0</v>
      </c>
      <c r="CC454" s="38" t="str">
        <f t="shared" si="676"/>
        <v xml:space="preserve">  </v>
      </c>
      <c r="CE454" s="38" t="b">
        <f t="shared" si="677"/>
        <v>0</v>
      </c>
      <c r="CF454" s="38" t="str">
        <f t="shared" si="678"/>
        <v xml:space="preserve">  </v>
      </c>
      <c r="CH454" s="38" t="b">
        <f t="shared" si="679"/>
        <v>0</v>
      </c>
      <c r="CI454" s="39" t="str">
        <f t="shared" si="680"/>
        <v xml:space="preserve">  </v>
      </c>
      <c r="CJ454" t="b">
        <f>ISTEXT(#REF!)</f>
        <v>0</v>
      </c>
      <c r="CK454" s="67"/>
      <c r="CL454" s="67" t="b">
        <f t="shared" si="689"/>
        <v>0</v>
      </c>
      <c r="CM454" s="67" t="str">
        <f t="shared" si="681"/>
        <v xml:space="preserve">  </v>
      </c>
      <c r="CN454" s="67"/>
      <c r="CO454" s="67" t="b">
        <f t="shared" si="682"/>
        <v>0</v>
      </c>
      <c r="CP454" s="67" t="str">
        <f t="shared" si="683"/>
        <v xml:space="preserve">  </v>
      </c>
      <c r="CQ454" s="67"/>
      <c r="CR454" s="67" t="b">
        <f t="shared" si="690"/>
        <v>0</v>
      </c>
      <c r="CS454" s="67" t="str">
        <f t="shared" si="684"/>
        <v xml:space="preserve">  </v>
      </c>
      <c r="CT454" s="67"/>
      <c r="CU454" s="67" t="b">
        <f t="shared" si="691"/>
        <v>0</v>
      </c>
      <c r="CV454" s="68" t="str">
        <f t="shared" si="685"/>
        <v xml:space="preserve">  </v>
      </c>
      <c r="CW454" s="145">
        <f t="shared" si="692"/>
        <v>0</v>
      </c>
      <c r="CX454" s="146">
        <f t="shared" si="693"/>
        <v>0</v>
      </c>
    </row>
    <row r="455" spans="5:102">
      <c r="E455" t="str">
        <f t="shared" si="631"/>
        <v/>
      </c>
      <c r="F455" t="str">
        <f t="shared" si="632"/>
        <v/>
      </c>
      <c r="G455" t="str">
        <f t="shared" si="633"/>
        <v/>
      </c>
      <c r="L455" s="25" t="str">
        <f t="shared" si="686"/>
        <v>:</v>
      </c>
      <c r="O455" s="25" t="str">
        <f t="shared" si="687"/>
        <v>:</v>
      </c>
      <c r="Q455" s="73">
        <f t="shared" si="634"/>
        <v>0</v>
      </c>
      <c r="R455" s="73">
        <f t="shared" si="635"/>
        <v>1</v>
      </c>
      <c r="S455" s="73">
        <f t="shared" si="636"/>
        <v>1900</v>
      </c>
      <c r="U455" s="105">
        <f t="shared" si="637"/>
        <v>0</v>
      </c>
      <c r="W455" s="106">
        <f t="shared" si="638"/>
        <v>0</v>
      </c>
      <c r="X455" s="174">
        <f t="shared" si="639"/>
        <v>0</v>
      </c>
      <c r="Y455" s="105">
        <f t="shared" si="640"/>
        <v>0</v>
      </c>
      <c r="AA455" s="106">
        <f t="shared" si="641"/>
        <v>0</v>
      </c>
      <c r="AB455" s="174">
        <f t="shared" si="642"/>
        <v>0</v>
      </c>
      <c r="AC455" s="105">
        <f t="shared" si="643"/>
        <v>0</v>
      </c>
      <c r="AE455" s="106">
        <f t="shared" si="644"/>
        <v>0</v>
      </c>
      <c r="AF455" s="174">
        <f t="shared" si="645"/>
        <v>0</v>
      </c>
      <c r="AG455" s="105">
        <f t="shared" si="646"/>
        <v>0</v>
      </c>
      <c r="AI455" s="106">
        <f t="shared" si="647"/>
        <v>0</v>
      </c>
      <c r="AJ455" s="174">
        <f t="shared" si="648"/>
        <v>0</v>
      </c>
      <c r="AK455" s="105">
        <f t="shared" si="649"/>
        <v>0</v>
      </c>
      <c r="AM455" s="106">
        <f t="shared" si="650"/>
        <v>0</v>
      </c>
      <c r="AN455" s="174">
        <f t="shared" si="651"/>
        <v>0</v>
      </c>
      <c r="AO455" s="105">
        <f t="shared" si="652"/>
        <v>0</v>
      </c>
      <c r="AQ455" s="106">
        <f t="shared" si="653"/>
        <v>0</v>
      </c>
      <c r="AR455" s="174">
        <f t="shared" si="654"/>
        <v>0</v>
      </c>
      <c r="AS455" s="105">
        <f t="shared" si="655"/>
        <v>1</v>
      </c>
      <c r="AU455" s="105">
        <f t="shared" si="656"/>
        <v>1</v>
      </c>
      <c r="AW455" s="105">
        <f t="shared" si="657"/>
        <v>0</v>
      </c>
      <c r="AY455" s="105">
        <f t="shared" si="688"/>
        <v>0</v>
      </c>
      <c r="AZ455" s="106">
        <f t="shared" si="658"/>
        <v>0</v>
      </c>
      <c r="BD455" s="56" t="str">
        <f t="shared" si="659"/>
        <v xml:space="preserve"> </v>
      </c>
      <c r="BE455" s="56" t="str">
        <f t="shared" si="660"/>
        <v xml:space="preserve"> </v>
      </c>
      <c r="BG455" s="42" t="b">
        <f t="shared" si="661"/>
        <v>0</v>
      </c>
      <c r="BH455" s="42" t="str">
        <f t="shared" si="662"/>
        <v xml:space="preserve">  </v>
      </c>
      <c r="BJ455" s="42" t="b">
        <f t="shared" si="663"/>
        <v>0</v>
      </c>
      <c r="BK455" s="42" t="str">
        <f t="shared" si="664"/>
        <v xml:space="preserve">  </v>
      </c>
      <c r="BM455" s="42" t="b">
        <f t="shared" si="665"/>
        <v>0</v>
      </c>
      <c r="BN455" s="42" t="str">
        <f t="shared" si="666"/>
        <v xml:space="preserve">  </v>
      </c>
      <c r="BP455" s="42" t="b">
        <f t="shared" si="667"/>
        <v>0</v>
      </c>
      <c r="BQ455" s="42" t="str">
        <f t="shared" si="668"/>
        <v xml:space="preserve">  </v>
      </c>
      <c r="BS455" s="42" t="b">
        <f t="shared" si="669"/>
        <v>0</v>
      </c>
      <c r="BT455" s="47" t="str">
        <f t="shared" si="670"/>
        <v xml:space="preserve">  </v>
      </c>
      <c r="BV455" s="38" t="b">
        <f t="shared" si="671"/>
        <v>0</v>
      </c>
      <c r="BW455" s="38" t="str">
        <f t="shared" si="672"/>
        <v xml:space="preserve">  </v>
      </c>
      <c r="BY455" s="38" t="b">
        <f t="shared" si="673"/>
        <v>0</v>
      </c>
      <c r="BZ455" s="38" t="str">
        <f t="shared" si="674"/>
        <v xml:space="preserve">  </v>
      </c>
      <c r="CB455" s="38" t="b">
        <f t="shared" si="675"/>
        <v>0</v>
      </c>
      <c r="CC455" s="38" t="str">
        <f t="shared" si="676"/>
        <v xml:space="preserve">  </v>
      </c>
      <c r="CE455" s="38" t="b">
        <f t="shared" si="677"/>
        <v>0</v>
      </c>
      <c r="CF455" s="38" t="str">
        <f t="shared" si="678"/>
        <v xml:space="preserve">  </v>
      </c>
      <c r="CH455" s="38" t="b">
        <f t="shared" si="679"/>
        <v>0</v>
      </c>
      <c r="CI455" s="39" t="str">
        <f t="shared" si="680"/>
        <v xml:space="preserve">  </v>
      </c>
      <c r="CJ455" t="b">
        <f>ISTEXT(#REF!)</f>
        <v>0</v>
      </c>
      <c r="CK455" s="67"/>
      <c r="CL455" s="67" t="b">
        <f t="shared" si="689"/>
        <v>0</v>
      </c>
      <c r="CM455" s="67" t="str">
        <f t="shared" si="681"/>
        <v xml:space="preserve">  </v>
      </c>
      <c r="CN455" s="67"/>
      <c r="CO455" s="67" t="b">
        <f t="shared" si="682"/>
        <v>0</v>
      </c>
      <c r="CP455" s="67" t="str">
        <f t="shared" si="683"/>
        <v xml:space="preserve">  </v>
      </c>
      <c r="CQ455" s="67"/>
      <c r="CR455" s="67" t="b">
        <f t="shared" si="690"/>
        <v>0</v>
      </c>
      <c r="CS455" s="67" t="str">
        <f t="shared" si="684"/>
        <v xml:space="preserve">  </v>
      </c>
      <c r="CT455" s="67"/>
      <c r="CU455" s="67" t="b">
        <f t="shared" si="691"/>
        <v>0</v>
      </c>
      <c r="CV455" s="68" t="str">
        <f t="shared" si="685"/>
        <v xml:space="preserve">  </v>
      </c>
      <c r="CW455" s="145">
        <f t="shared" si="692"/>
        <v>0</v>
      </c>
      <c r="CX455" s="146">
        <f t="shared" si="693"/>
        <v>0</v>
      </c>
    </row>
    <row r="456" spans="5:102">
      <c r="E456" t="str">
        <f t="shared" si="631"/>
        <v/>
      </c>
      <c r="F456" t="str">
        <f t="shared" si="632"/>
        <v/>
      </c>
      <c r="G456" t="str">
        <f t="shared" si="633"/>
        <v/>
      </c>
      <c r="L456" s="25" t="str">
        <f t="shared" si="686"/>
        <v>:</v>
      </c>
      <c r="O456" s="25" t="str">
        <f t="shared" si="687"/>
        <v>:</v>
      </c>
      <c r="Q456" s="73">
        <f t="shared" si="634"/>
        <v>0</v>
      </c>
      <c r="R456" s="73">
        <f t="shared" si="635"/>
        <v>1</v>
      </c>
      <c r="S456" s="73">
        <f t="shared" si="636"/>
        <v>1900</v>
      </c>
      <c r="U456" s="105">
        <f t="shared" si="637"/>
        <v>0</v>
      </c>
      <c r="W456" s="106">
        <f t="shared" si="638"/>
        <v>0</v>
      </c>
      <c r="X456" s="174">
        <f t="shared" si="639"/>
        <v>0</v>
      </c>
      <c r="Y456" s="105">
        <f t="shared" si="640"/>
        <v>0</v>
      </c>
      <c r="AA456" s="106">
        <f t="shared" si="641"/>
        <v>0</v>
      </c>
      <c r="AB456" s="174">
        <f t="shared" si="642"/>
        <v>0</v>
      </c>
      <c r="AC456" s="105">
        <f t="shared" si="643"/>
        <v>0</v>
      </c>
      <c r="AE456" s="106">
        <f t="shared" si="644"/>
        <v>0</v>
      </c>
      <c r="AF456" s="174">
        <f t="shared" si="645"/>
        <v>0</v>
      </c>
      <c r="AG456" s="105">
        <f t="shared" si="646"/>
        <v>0</v>
      </c>
      <c r="AI456" s="106">
        <f t="shared" si="647"/>
        <v>0</v>
      </c>
      <c r="AJ456" s="174">
        <f t="shared" si="648"/>
        <v>0</v>
      </c>
      <c r="AK456" s="105">
        <f t="shared" si="649"/>
        <v>0</v>
      </c>
      <c r="AM456" s="106">
        <f t="shared" si="650"/>
        <v>0</v>
      </c>
      <c r="AN456" s="174">
        <f t="shared" si="651"/>
        <v>0</v>
      </c>
      <c r="AO456" s="105">
        <f t="shared" si="652"/>
        <v>0</v>
      </c>
      <c r="AQ456" s="106">
        <f t="shared" si="653"/>
        <v>0</v>
      </c>
      <c r="AR456" s="174">
        <f t="shared" si="654"/>
        <v>0</v>
      </c>
      <c r="AS456" s="105">
        <f t="shared" si="655"/>
        <v>1</v>
      </c>
      <c r="AU456" s="105">
        <f t="shared" si="656"/>
        <v>1</v>
      </c>
      <c r="AW456" s="105">
        <f t="shared" si="657"/>
        <v>0</v>
      </c>
      <c r="AY456" s="105">
        <f t="shared" si="688"/>
        <v>0</v>
      </c>
      <c r="AZ456" s="106">
        <f t="shared" si="658"/>
        <v>0</v>
      </c>
      <c r="BD456" s="56" t="str">
        <f t="shared" si="659"/>
        <v xml:space="preserve"> </v>
      </c>
      <c r="BE456" s="56" t="str">
        <f t="shared" si="660"/>
        <v xml:space="preserve"> </v>
      </c>
      <c r="BG456" s="42" t="b">
        <f t="shared" si="661"/>
        <v>0</v>
      </c>
      <c r="BH456" s="42" t="str">
        <f t="shared" si="662"/>
        <v xml:space="preserve">  </v>
      </c>
      <c r="BJ456" s="42" t="b">
        <f t="shared" si="663"/>
        <v>0</v>
      </c>
      <c r="BK456" s="42" t="str">
        <f t="shared" si="664"/>
        <v xml:space="preserve">  </v>
      </c>
      <c r="BM456" s="42" t="b">
        <f t="shared" si="665"/>
        <v>0</v>
      </c>
      <c r="BN456" s="42" t="str">
        <f t="shared" si="666"/>
        <v xml:space="preserve">  </v>
      </c>
      <c r="BP456" s="42" t="b">
        <f t="shared" si="667"/>
        <v>0</v>
      </c>
      <c r="BQ456" s="42" t="str">
        <f t="shared" si="668"/>
        <v xml:space="preserve">  </v>
      </c>
      <c r="BS456" s="42" t="b">
        <f t="shared" si="669"/>
        <v>0</v>
      </c>
      <c r="BT456" s="47" t="str">
        <f t="shared" si="670"/>
        <v xml:space="preserve">  </v>
      </c>
      <c r="BV456" s="38" t="b">
        <f t="shared" si="671"/>
        <v>0</v>
      </c>
      <c r="BW456" s="38" t="str">
        <f t="shared" si="672"/>
        <v xml:space="preserve">  </v>
      </c>
      <c r="BY456" s="38" t="b">
        <f t="shared" si="673"/>
        <v>0</v>
      </c>
      <c r="BZ456" s="38" t="str">
        <f t="shared" si="674"/>
        <v xml:space="preserve">  </v>
      </c>
      <c r="CB456" s="38" t="b">
        <f t="shared" si="675"/>
        <v>0</v>
      </c>
      <c r="CC456" s="38" t="str">
        <f t="shared" si="676"/>
        <v xml:space="preserve">  </v>
      </c>
      <c r="CE456" s="38" t="b">
        <f t="shared" si="677"/>
        <v>0</v>
      </c>
      <c r="CF456" s="38" t="str">
        <f t="shared" si="678"/>
        <v xml:space="preserve">  </v>
      </c>
      <c r="CH456" s="38" t="b">
        <f t="shared" si="679"/>
        <v>0</v>
      </c>
      <c r="CI456" s="39" t="str">
        <f t="shared" si="680"/>
        <v xml:space="preserve">  </v>
      </c>
      <c r="CJ456" t="b">
        <f>ISTEXT(#REF!)</f>
        <v>0</v>
      </c>
      <c r="CK456" s="67"/>
      <c r="CL456" s="67" t="b">
        <f t="shared" si="689"/>
        <v>0</v>
      </c>
      <c r="CM456" s="67" t="str">
        <f t="shared" si="681"/>
        <v xml:space="preserve">  </v>
      </c>
      <c r="CN456" s="67"/>
      <c r="CO456" s="67" t="b">
        <f t="shared" si="682"/>
        <v>0</v>
      </c>
      <c r="CP456" s="67" t="str">
        <f t="shared" si="683"/>
        <v xml:space="preserve">  </v>
      </c>
      <c r="CQ456" s="67"/>
      <c r="CR456" s="67" t="b">
        <f t="shared" si="690"/>
        <v>0</v>
      </c>
      <c r="CS456" s="67" t="str">
        <f t="shared" si="684"/>
        <v xml:space="preserve">  </v>
      </c>
      <c r="CT456" s="67"/>
      <c r="CU456" s="67" t="b">
        <f t="shared" si="691"/>
        <v>0</v>
      </c>
      <c r="CV456" s="68" t="str">
        <f t="shared" si="685"/>
        <v xml:space="preserve">  </v>
      </c>
      <c r="CW456" s="145">
        <f t="shared" si="692"/>
        <v>0</v>
      </c>
      <c r="CX456" s="146">
        <f t="shared" si="693"/>
        <v>0</v>
      </c>
    </row>
    <row r="457" spans="5:102">
      <c r="E457" t="str">
        <f t="shared" si="631"/>
        <v/>
      </c>
      <c r="F457" t="str">
        <f t="shared" si="632"/>
        <v/>
      </c>
      <c r="G457" t="str">
        <f t="shared" si="633"/>
        <v/>
      </c>
      <c r="L457" s="25" t="str">
        <f t="shared" si="686"/>
        <v>:</v>
      </c>
      <c r="O457" s="25" t="str">
        <f t="shared" si="687"/>
        <v>:</v>
      </c>
      <c r="Q457" s="73">
        <f t="shared" si="634"/>
        <v>0</v>
      </c>
      <c r="R457" s="73">
        <f t="shared" si="635"/>
        <v>1</v>
      </c>
      <c r="S457" s="73">
        <f t="shared" si="636"/>
        <v>1900</v>
      </c>
      <c r="U457" s="105">
        <f t="shared" si="637"/>
        <v>0</v>
      </c>
      <c r="W457" s="106">
        <f t="shared" si="638"/>
        <v>0</v>
      </c>
      <c r="X457" s="174">
        <f t="shared" si="639"/>
        <v>0</v>
      </c>
      <c r="Y457" s="105">
        <f t="shared" si="640"/>
        <v>0</v>
      </c>
      <c r="AA457" s="106">
        <f t="shared" si="641"/>
        <v>0</v>
      </c>
      <c r="AB457" s="174">
        <f t="shared" si="642"/>
        <v>0</v>
      </c>
      <c r="AC457" s="105">
        <f t="shared" si="643"/>
        <v>0</v>
      </c>
      <c r="AE457" s="106">
        <f t="shared" si="644"/>
        <v>0</v>
      </c>
      <c r="AF457" s="174">
        <f t="shared" si="645"/>
        <v>0</v>
      </c>
      <c r="AG457" s="105">
        <f t="shared" si="646"/>
        <v>0</v>
      </c>
      <c r="AI457" s="106">
        <f t="shared" si="647"/>
        <v>0</v>
      </c>
      <c r="AJ457" s="174">
        <f t="shared" si="648"/>
        <v>0</v>
      </c>
      <c r="AK457" s="105">
        <f t="shared" si="649"/>
        <v>0</v>
      </c>
      <c r="AM457" s="106">
        <f t="shared" si="650"/>
        <v>0</v>
      </c>
      <c r="AN457" s="174">
        <f t="shared" si="651"/>
        <v>0</v>
      </c>
      <c r="AO457" s="105">
        <f t="shared" si="652"/>
        <v>0</v>
      </c>
      <c r="AQ457" s="106">
        <f t="shared" si="653"/>
        <v>0</v>
      </c>
      <c r="AR457" s="174">
        <f t="shared" si="654"/>
        <v>0</v>
      </c>
      <c r="AS457" s="105">
        <f t="shared" si="655"/>
        <v>1</v>
      </c>
      <c r="AU457" s="105">
        <f t="shared" si="656"/>
        <v>1</v>
      </c>
      <c r="AW457" s="105">
        <f t="shared" si="657"/>
        <v>0</v>
      </c>
      <c r="AY457" s="105">
        <f t="shared" si="688"/>
        <v>0</v>
      </c>
      <c r="AZ457" s="106">
        <f t="shared" si="658"/>
        <v>0</v>
      </c>
      <c r="BD457" s="56" t="str">
        <f t="shared" si="659"/>
        <v xml:space="preserve"> </v>
      </c>
      <c r="BE457" s="56" t="str">
        <f t="shared" si="660"/>
        <v xml:space="preserve"> </v>
      </c>
      <c r="BG457" s="42" t="b">
        <f t="shared" si="661"/>
        <v>0</v>
      </c>
      <c r="BH457" s="42" t="str">
        <f t="shared" si="662"/>
        <v xml:space="preserve">  </v>
      </c>
      <c r="BJ457" s="42" t="b">
        <f t="shared" si="663"/>
        <v>0</v>
      </c>
      <c r="BK457" s="42" t="str">
        <f t="shared" si="664"/>
        <v xml:space="preserve">  </v>
      </c>
      <c r="BM457" s="42" t="b">
        <f t="shared" si="665"/>
        <v>0</v>
      </c>
      <c r="BN457" s="42" t="str">
        <f t="shared" si="666"/>
        <v xml:space="preserve">  </v>
      </c>
      <c r="BP457" s="42" t="b">
        <f t="shared" si="667"/>
        <v>0</v>
      </c>
      <c r="BQ457" s="42" t="str">
        <f t="shared" si="668"/>
        <v xml:space="preserve">  </v>
      </c>
      <c r="BS457" s="42" t="b">
        <f t="shared" si="669"/>
        <v>0</v>
      </c>
      <c r="BT457" s="47" t="str">
        <f t="shared" si="670"/>
        <v xml:space="preserve">  </v>
      </c>
      <c r="BV457" s="38" t="b">
        <f t="shared" si="671"/>
        <v>0</v>
      </c>
      <c r="BW457" s="38" t="str">
        <f t="shared" si="672"/>
        <v xml:space="preserve">  </v>
      </c>
      <c r="BY457" s="38" t="b">
        <f t="shared" si="673"/>
        <v>0</v>
      </c>
      <c r="BZ457" s="38" t="str">
        <f t="shared" si="674"/>
        <v xml:space="preserve">  </v>
      </c>
      <c r="CB457" s="38" t="b">
        <f t="shared" si="675"/>
        <v>0</v>
      </c>
      <c r="CC457" s="38" t="str">
        <f t="shared" si="676"/>
        <v xml:space="preserve">  </v>
      </c>
      <c r="CE457" s="38" t="b">
        <f t="shared" si="677"/>
        <v>0</v>
      </c>
      <c r="CF457" s="38" t="str">
        <f t="shared" si="678"/>
        <v xml:space="preserve">  </v>
      </c>
      <c r="CH457" s="38" t="b">
        <f t="shared" si="679"/>
        <v>0</v>
      </c>
      <c r="CI457" s="39" t="str">
        <f t="shared" si="680"/>
        <v xml:space="preserve">  </v>
      </c>
      <c r="CJ457" t="b">
        <f>ISTEXT(#REF!)</f>
        <v>0</v>
      </c>
      <c r="CK457" s="67"/>
      <c r="CL457" s="67" t="b">
        <f t="shared" si="689"/>
        <v>0</v>
      </c>
      <c r="CM457" s="67" t="str">
        <f t="shared" si="681"/>
        <v xml:space="preserve">  </v>
      </c>
      <c r="CN457" s="67"/>
      <c r="CO457" s="67" t="b">
        <f t="shared" si="682"/>
        <v>0</v>
      </c>
      <c r="CP457" s="67" t="str">
        <f t="shared" si="683"/>
        <v xml:space="preserve">  </v>
      </c>
      <c r="CQ457" s="67"/>
      <c r="CR457" s="67" t="b">
        <f t="shared" si="690"/>
        <v>0</v>
      </c>
      <c r="CS457" s="67" t="str">
        <f t="shared" si="684"/>
        <v xml:space="preserve">  </v>
      </c>
      <c r="CT457" s="67"/>
      <c r="CU457" s="67" t="b">
        <f t="shared" si="691"/>
        <v>0</v>
      </c>
      <c r="CV457" s="68" t="str">
        <f t="shared" si="685"/>
        <v xml:space="preserve">  </v>
      </c>
      <c r="CW457" s="145">
        <f t="shared" si="692"/>
        <v>0</v>
      </c>
      <c r="CX457" s="146">
        <f t="shared" si="693"/>
        <v>0</v>
      </c>
    </row>
    <row r="458" spans="5:102">
      <c r="E458" t="str">
        <f t="shared" si="631"/>
        <v/>
      </c>
      <c r="F458" t="str">
        <f t="shared" si="632"/>
        <v/>
      </c>
      <c r="G458" t="str">
        <f t="shared" si="633"/>
        <v/>
      </c>
      <c r="L458" s="25" t="str">
        <f t="shared" si="686"/>
        <v>:</v>
      </c>
      <c r="O458" s="25" t="str">
        <f t="shared" si="687"/>
        <v>:</v>
      </c>
      <c r="Q458" s="73">
        <f t="shared" si="634"/>
        <v>0</v>
      </c>
      <c r="R458" s="73">
        <f t="shared" si="635"/>
        <v>1</v>
      </c>
      <c r="S458" s="73">
        <f t="shared" si="636"/>
        <v>1900</v>
      </c>
      <c r="U458" s="105">
        <f t="shared" si="637"/>
        <v>0</v>
      </c>
      <c r="W458" s="106">
        <f t="shared" si="638"/>
        <v>0</v>
      </c>
      <c r="X458" s="174">
        <f t="shared" si="639"/>
        <v>0</v>
      </c>
      <c r="Y458" s="105">
        <f t="shared" si="640"/>
        <v>0</v>
      </c>
      <c r="AA458" s="106">
        <f t="shared" si="641"/>
        <v>0</v>
      </c>
      <c r="AB458" s="174">
        <f t="shared" si="642"/>
        <v>0</v>
      </c>
      <c r="AC458" s="105">
        <f t="shared" si="643"/>
        <v>0</v>
      </c>
      <c r="AE458" s="106">
        <f t="shared" si="644"/>
        <v>0</v>
      </c>
      <c r="AF458" s="174">
        <f t="shared" si="645"/>
        <v>0</v>
      </c>
      <c r="AG458" s="105">
        <f t="shared" si="646"/>
        <v>0</v>
      </c>
      <c r="AI458" s="106">
        <f t="shared" si="647"/>
        <v>0</v>
      </c>
      <c r="AJ458" s="174">
        <f t="shared" si="648"/>
        <v>0</v>
      </c>
      <c r="AK458" s="105">
        <f t="shared" si="649"/>
        <v>0</v>
      </c>
      <c r="AM458" s="106">
        <f t="shared" si="650"/>
        <v>0</v>
      </c>
      <c r="AN458" s="174">
        <f t="shared" si="651"/>
        <v>0</v>
      </c>
      <c r="AO458" s="105">
        <f t="shared" si="652"/>
        <v>0</v>
      </c>
      <c r="AQ458" s="106">
        <f t="shared" si="653"/>
        <v>0</v>
      </c>
      <c r="AR458" s="174">
        <f t="shared" si="654"/>
        <v>0</v>
      </c>
      <c r="AS458" s="105">
        <f t="shared" si="655"/>
        <v>1</v>
      </c>
      <c r="AU458" s="105">
        <f t="shared" si="656"/>
        <v>1</v>
      </c>
      <c r="AW458" s="105">
        <f t="shared" si="657"/>
        <v>0</v>
      </c>
      <c r="AY458" s="105">
        <f t="shared" si="688"/>
        <v>0</v>
      </c>
      <c r="AZ458" s="106">
        <f t="shared" si="658"/>
        <v>0</v>
      </c>
      <c r="BD458" s="56" t="str">
        <f t="shared" si="659"/>
        <v xml:space="preserve"> </v>
      </c>
      <c r="BE458" s="56" t="str">
        <f t="shared" si="660"/>
        <v xml:space="preserve"> </v>
      </c>
      <c r="BG458" s="42" t="b">
        <f t="shared" si="661"/>
        <v>0</v>
      </c>
      <c r="BH458" s="42" t="str">
        <f t="shared" si="662"/>
        <v xml:space="preserve">  </v>
      </c>
      <c r="BJ458" s="42" t="b">
        <f t="shared" si="663"/>
        <v>0</v>
      </c>
      <c r="BK458" s="42" t="str">
        <f t="shared" si="664"/>
        <v xml:space="preserve">  </v>
      </c>
      <c r="BM458" s="42" t="b">
        <f t="shared" si="665"/>
        <v>0</v>
      </c>
      <c r="BN458" s="42" t="str">
        <f t="shared" si="666"/>
        <v xml:space="preserve">  </v>
      </c>
      <c r="BP458" s="42" t="b">
        <f t="shared" si="667"/>
        <v>0</v>
      </c>
      <c r="BQ458" s="42" t="str">
        <f t="shared" si="668"/>
        <v xml:space="preserve">  </v>
      </c>
      <c r="BS458" s="42" t="b">
        <f t="shared" si="669"/>
        <v>0</v>
      </c>
      <c r="BT458" s="47" t="str">
        <f t="shared" si="670"/>
        <v xml:space="preserve">  </v>
      </c>
      <c r="BV458" s="38" t="b">
        <f t="shared" si="671"/>
        <v>0</v>
      </c>
      <c r="BW458" s="38" t="str">
        <f t="shared" si="672"/>
        <v xml:space="preserve">  </v>
      </c>
      <c r="BY458" s="38" t="b">
        <f t="shared" si="673"/>
        <v>0</v>
      </c>
      <c r="BZ458" s="38" t="str">
        <f t="shared" si="674"/>
        <v xml:space="preserve">  </v>
      </c>
      <c r="CB458" s="38" t="b">
        <f t="shared" si="675"/>
        <v>0</v>
      </c>
      <c r="CC458" s="38" t="str">
        <f t="shared" si="676"/>
        <v xml:space="preserve">  </v>
      </c>
      <c r="CE458" s="38" t="b">
        <f t="shared" si="677"/>
        <v>0</v>
      </c>
      <c r="CF458" s="38" t="str">
        <f t="shared" si="678"/>
        <v xml:space="preserve">  </v>
      </c>
      <c r="CH458" s="38" t="b">
        <f t="shared" si="679"/>
        <v>0</v>
      </c>
      <c r="CI458" s="39" t="str">
        <f t="shared" si="680"/>
        <v xml:space="preserve">  </v>
      </c>
      <c r="CJ458" t="b">
        <f>ISTEXT(#REF!)</f>
        <v>0</v>
      </c>
      <c r="CK458" s="67"/>
      <c r="CL458" s="67" t="b">
        <f t="shared" si="689"/>
        <v>0</v>
      </c>
      <c r="CM458" s="67" t="str">
        <f t="shared" si="681"/>
        <v xml:space="preserve">  </v>
      </c>
      <c r="CN458" s="67"/>
      <c r="CO458" s="67" t="b">
        <f t="shared" si="682"/>
        <v>0</v>
      </c>
      <c r="CP458" s="67" t="str">
        <f t="shared" si="683"/>
        <v xml:space="preserve">  </v>
      </c>
      <c r="CQ458" s="67"/>
      <c r="CR458" s="67" t="b">
        <f t="shared" si="690"/>
        <v>0</v>
      </c>
      <c r="CS458" s="67" t="str">
        <f t="shared" si="684"/>
        <v xml:space="preserve">  </v>
      </c>
      <c r="CT458" s="67"/>
      <c r="CU458" s="67" t="b">
        <f t="shared" si="691"/>
        <v>0</v>
      </c>
      <c r="CV458" s="68" t="str">
        <f t="shared" si="685"/>
        <v xml:space="preserve">  </v>
      </c>
      <c r="CW458" s="145">
        <f t="shared" si="692"/>
        <v>0</v>
      </c>
      <c r="CX458" s="146">
        <f t="shared" si="693"/>
        <v>0</v>
      </c>
    </row>
    <row r="459" spans="5:102">
      <c r="E459" t="str">
        <f t="shared" si="631"/>
        <v/>
      </c>
      <c r="F459" t="str">
        <f t="shared" si="632"/>
        <v/>
      </c>
      <c r="G459" t="str">
        <f t="shared" si="633"/>
        <v/>
      </c>
      <c r="L459" s="25" t="str">
        <f t="shared" si="686"/>
        <v>:</v>
      </c>
      <c r="O459" s="25" t="str">
        <f t="shared" si="687"/>
        <v>:</v>
      </c>
      <c r="Q459" s="73">
        <f t="shared" si="634"/>
        <v>0</v>
      </c>
      <c r="R459" s="73">
        <f t="shared" si="635"/>
        <v>1</v>
      </c>
      <c r="S459" s="73">
        <f t="shared" si="636"/>
        <v>1900</v>
      </c>
      <c r="U459" s="105">
        <f t="shared" si="637"/>
        <v>0</v>
      </c>
      <c r="W459" s="106">
        <f t="shared" si="638"/>
        <v>0</v>
      </c>
      <c r="X459" s="174">
        <f t="shared" si="639"/>
        <v>0</v>
      </c>
      <c r="Y459" s="105">
        <f t="shared" si="640"/>
        <v>0</v>
      </c>
      <c r="AA459" s="106">
        <f t="shared" si="641"/>
        <v>0</v>
      </c>
      <c r="AB459" s="174">
        <f t="shared" si="642"/>
        <v>0</v>
      </c>
      <c r="AC459" s="105">
        <f t="shared" si="643"/>
        <v>0</v>
      </c>
      <c r="AE459" s="106">
        <f t="shared" si="644"/>
        <v>0</v>
      </c>
      <c r="AF459" s="174">
        <f t="shared" si="645"/>
        <v>0</v>
      </c>
      <c r="AG459" s="105">
        <f t="shared" si="646"/>
        <v>0</v>
      </c>
      <c r="AI459" s="106">
        <f t="shared" si="647"/>
        <v>0</v>
      </c>
      <c r="AJ459" s="174">
        <f t="shared" si="648"/>
        <v>0</v>
      </c>
      <c r="AK459" s="105">
        <f t="shared" si="649"/>
        <v>0</v>
      </c>
      <c r="AM459" s="106">
        <f t="shared" si="650"/>
        <v>0</v>
      </c>
      <c r="AN459" s="174">
        <f t="shared" si="651"/>
        <v>0</v>
      </c>
      <c r="AO459" s="105">
        <f t="shared" si="652"/>
        <v>0</v>
      </c>
      <c r="AQ459" s="106">
        <f t="shared" si="653"/>
        <v>0</v>
      </c>
      <c r="AR459" s="174">
        <f t="shared" si="654"/>
        <v>0</v>
      </c>
      <c r="AS459" s="105">
        <f t="shared" si="655"/>
        <v>1</v>
      </c>
      <c r="AU459" s="105">
        <f t="shared" si="656"/>
        <v>1</v>
      </c>
      <c r="AW459" s="105">
        <f t="shared" si="657"/>
        <v>0</v>
      </c>
      <c r="AY459" s="105">
        <f t="shared" si="688"/>
        <v>0</v>
      </c>
      <c r="AZ459" s="106">
        <f t="shared" si="658"/>
        <v>0</v>
      </c>
      <c r="BD459" s="56" t="str">
        <f t="shared" si="659"/>
        <v xml:space="preserve"> </v>
      </c>
      <c r="BE459" s="56" t="str">
        <f t="shared" si="660"/>
        <v xml:space="preserve"> </v>
      </c>
      <c r="BG459" s="42" t="b">
        <f t="shared" si="661"/>
        <v>0</v>
      </c>
      <c r="BH459" s="42" t="str">
        <f t="shared" si="662"/>
        <v xml:space="preserve">  </v>
      </c>
      <c r="BJ459" s="42" t="b">
        <f t="shared" si="663"/>
        <v>0</v>
      </c>
      <c r="BK459" s="42" t="str">
        <f t="shared" si="664"/>
        <v xml:space="preserve">  </v>
      </c>
      <c r="BM459" s="42" t="b">
        <f t="shared" si="665"/>
        <v>0</v>
      </c>
      <c r="BN459" s="42" t="str">
        <f t="shared" si="666"/>
        <v xml:space="preserve">  </v>
      </c>
      <c r="BP459" s="42" t="b">
        <f t="shared" si="667"/>
        <v>0</v>
      </c>
      <c r="BQ459" s="42" t="str">
        <f t="shared" si="668"/>
        <v xml:space="preserve">  </v>
      </c>
      <c r="BS459" s="42" t="b">
        <f t="shared" si="669"/>
        <v>0</v>
      </c>
      <c r="BT459" s="47" t="str">
        <f t="shared" si="670"/>
        <v xml:space="preserve">  </v>
      </c>
      <c r="BV459" s="38" t="b">
        <f t="shared" si="671"/>
        <v>0</v>
      </c>
      <c r="BW459" s="38" t="str">
        <f t="shared" si="672"/>
        <v xml:space="preserve">  </v>
      </c>
      <c r="BY459" s="38" t="b">
        <f t="shared" si="673"/>
        <v>0</v>
      </c>
      <c r="BZ459" s="38" t="str">
        <f t="shared" si="674"/>
        <v xml:space="preserve">  </v>
      </c>
      <c r="CB459" s="38" t="b">
        <f t="shared" si="675"/>
        <v>0</v>
      </c>
      <c r="CC459" s="38" t="str">
        <f t="shared" si="676"/>
        <v xml:space="preserve">  </v>
      </c>
      <c r="CE459" s="38" t="b">
        <f t="shared" si="677"/>
        <v>0</v>
      </c>
      <c r="CF459" s="38" t="str">
        <f t="shared" si="678"/>
        <v xml:space="preserve">  </v>
      </c>
      <c r="CH459" s="38" t="b">
        <f t="shared" si="679"/>
        <v>0</v>
      </c>
      <c r="CI459" s="39" t="str">
        <f t="shared" si="680"/>
        <v xml:space="preserve">  </v>
      </c>
      <c r="CJ459" t="b">
        <f>ISTEXT(#REF!)</f>
        <v>0</v>
      </c>
      <c r="CK459" s="67"/>
      <c r="CL459" s="67" t="b">
        <f t="shared" si="689"/>
        <v>0</v>
      </c>
      <c r="CM459" s="67" t="str">
        <f t="shared" si="681"/>
        <v xml:space="preserve">  </v>
      </c>
      <c r="CN459" s="67"/>
      <c r="CO459" s="67" t="b">
        <f t="shared" si="682"/>
        <v>0</v>
      </c>
      <c r="CP459" s="67" t="str">
        <f t="shared" si="683"/>
        <v xml:space="preserve">  </v>
      </c>
      <c r="CQ459" s="67"/>
      <c r="CR459" s="67" t="b">
        <f t="shared" si="690"/>
        <v>0</v>
      </c>
      <c r="CS459" s="67" t="str">
        <f t="shared" si="684"/>
        <v xml:space="preserve">  </v>
      </c>
      <c r="CT459" s="67"/>
      <c r="CU459" s="67" t="b">
        <f t="shared" si="691"/>
        <v>0</v>
      </c>
      <c r="CV459" s="68" t="str">
        <f t="shared" si="685"/>
        <v xml:space="preserve">  </v>
      </c>
      <c r="CW459" s="145">
        <f t="shared" si="692"/>
        <v>0</v>
      </c>
      <c r="CX459" s="146">
        <f t="shared" si="693"/>
        <v>0</v>
      </c>
    </row>
    <row r="460" spans="5:102">
      <c r="E460" t="str">
        <f t="shared" si="631"/>
        <v/>
      </c>
      <c r="F460" t="str">
        <f t="shared" si="632"/>
        <v/>
      </c>
      <c r="G460" t="str">
        <f t="shared" si="633"/>
        <v/>
      </c>
      <c r="L460" s="25" t="str">
        <f t="shared" si="686"/>
        <v>:</v>
      </c>
      <c r="O460" s="25" t="str">
        <f t="shared" si="687"/>
        <v>:</v>
      </c>
      <c r="Q460" s="73">
        <f t="shared" si="634"/>
        <v>0</v>
      </c>
      <c r="R460" s="73">
        <f t="shared" si="635"/>
        <v>1</v>
      </c>
      <c r="S460" s="73">
        <f t="shared" si="636"/>
        <v>1900</v>
      </c>
      <c r="U460" s="105">
        <f t="shared" si="637"/>
        <v>0</v>
      </c>
      <c r="W460" s="106">
        <f t="shared" si="638"/>
        <v>0</v>
      </c>
      <c r="X460" s="174">
        <f t="shared" si="639"/>
        <v>0</v>
      </c>
      <c r="Y460" s="105">
        <f t="shared" si="640"/>
        <v>0</v>
      </c>
      <c r="AA460" s="106">
        <f t="shared" si="641"/>
        <v>0</v>
      </c>
      <c r="AB460" s="174">
        <f t="shared" si="642"/>
        <v>0</v>
      </c>
      <c r="AC460" s="105">
        <f t="shared" si="643"/>
        <v>0</v>
      </c>
      <c r="AE460" s="106">
        <f t="shared" si="644"/>
        <v>0</v>
      </c>
      <c r="AF460" s="174">
        <f t="shared" si="645"/>
        <v>0</v>
      </c>
      <c r="AG460" s="105">
        <f t="shared" si="646"/>
        <v>0</v>
      </c>
      <c r="AI460" s="106">
        <f t="shared" si="647"/>
        <v>0</v>
      </c>
      <c r="AJ460" s="174">
        <f t="shared" si="648"/>
        <v>0</v>
      </c>
      <c r="AK460" s="105">
        <f t="shared" si="649"/>
        <v>0</v>
      </c>
      <c r="AM460" s="106">
        <f t="shared" si="650"/>
        <v>0</v>
      </c>
      <c r="AN460" s="174">
        <f t="shared" si="651"/>
        <v>0</v>
      </c>
      <c r="AO460" s="105">
        <f t="shared" si="652"/>
        <v>0</v>
      </c>
      <c r="AQ460" s="106">
        <f t="shared" si="653"/>
        <v>0</v>
      </c>
      <c r="AR460" s="174">
        <f t="shared" si="654"/>
        <v>0</v>
      </c>
      <c r="AS460" s="105">
        <f t="shared" si="655"/>
        <v>1</v>
      </c>
      <c r="AU460" s="105">
        <f t="shared" si="656"/>
        <v>1</v>
      </c>
      <c r="AW460" s="105">
        <f t="shared" si="657"/>
        <v>0</v>
      </c>
      <c r="AY460" s="105">
        <f t="shared" si="688"/>
        <v>0</v>
      </c>
      <c r="AZ460" s="106">
        <f t="shared" si="658"/>
        <v>0</v>
      </c>
      <c r="BD460" s="56" t="str">
        <f t="shared" si="659"/>
        <v xml:space="preserve"> </v>
      </c>
      <c r="BE460" s="56" t="str">
        <f t="shared" si="660"/>
        <v xml:space="preserve"> </v>
      </c>
      <c r="BG460" s="42" t="b">
        <f t="shared" si="661"/>
        <v>0</v>
      </c>
      <c r="BH460" s="42" t="str">
        <f t="shared" si="662"/>
        <v xml:space="preserve">  </v>
      </c>
      <c r="BJ460" s="42" t="b">
        <f t="shared" si="663"/>
        <v>0</v>
      </c>
      <c r="BK460" s="42" t="str">
        <f t="shared" si="664"/>
        <v xml:space="preserve">  </v>
      </c>
      <c r="BM460" s="42" t="b">
        <f t="shared" si="665"/>
        <v>0</v>
      </c>
      <c r="BN460" s="42" t="str">
        <f t="shared" si="666"/>
        <v xml:space="preserve">  </v>
      </c>
      <c r="BP460" s="42" t="b">
        <f t="shared" si="667"/>
        <v>0</v>
      </c>
      <c r="BQ460" s="42" t="str">
        <f t="shared" si="668"/>
        <v xml:space="preserve">  </v>
      </c>
      <c r="BS460" s="42" t="b">
        <f t="shared" si="669"/>
        <v>0</v>
      </c>
      <c r="BT460" s="47" t="str">
        <f t="shared" si="670"/>
        <v xml:space="preserve">  </v>
      </c>
      <c r="BV460" s="38" t="b">
        <f t="shared" si="671"/>
        <v>0</v>
      </c>
      <c r="BW460" s="38" t="str">
        <f t="shared" si="672"/>
        <v xml:space="preserve">  </v>
      </c>
      <c r="BY460" s="38" t="b">
        <f t="shared" si="673"/>
        <v>0</v>
      </c>
      <c r="BZ460" s="38" t="str">
        <f t="shared" si="674"/>
        <v xml:space="preserve">  </v>
      </c>
      <c r="CB460" s="38" t="b">
        <f t="shared" si="675"/>
        <v>0</v>
      </c>
      <c r="CC460" s="38" t="str">
        <f t="shared" si="676"/>
        <v xml:space="preserve">  </v>
      </c>
      <c r="CE460" s="38" t="b">
        <f t="shared" si="677"/>
        <v>0</v>
      </c>
      <c r="CF460" s="38" t="str">
        <f t="shared" si="678"/>
        <v xml:space="preserve">  </v>
      </c>
      <c r="CH460" s="38" t="b">
        <f t="shared" si="679"/>
        <v>0</v>
      </c>
      <c r="CI460" s="39" t="str">
        <f t="shared" si="680"/>
        <v xml:space="preserve">  </v>
      </c>
      <c r="CJ460" t="b">
        <f>ISTEXT(#REF!)</f>
        <v>0</v>
      </c>
      <c r="CK460" s="67"/>
      <c r="CL460" s="67" t="b">
        <f t="shared" si="689"/>
        <v>0</v>
      </c>
      <c r="CM460" s="67" t="str">
        <f t="shared" si="681"/>
        <v xml:space="preserve">  </v>
      </c>
      <c r="CN460" s="67"/>
      <c r="CO460" s="67" t="b">
        <f t="shared" si="682"/>
        <v>0</v>
      </c>
      <c r="CP460" s="67" t="str">
        <f t="shared" si="683"/>
        <v xml:space="preserve">  </v>
      </c>
      <c r="CQ460" s="67"/>
      <c r="CR460" s="67" t="b">
        <f t="shared" si="690"/>
        <v>0</v>
      </c>
      <c r="CS460" s="67" t="str">
        <f t="shared" si="684"/>
        <v xml:space="preserve">  </v>
      </c>
      <c r="CT460" s="67"/>
      <c r="CU460" s="67" t="b">
        <f t="shared" si="691"/>
        <v>0</v>
      </c>
      <c r="CV460" s="68" t="str">
        <f t="shared" si="685"/>
        <v xml:space="preserve">  </v>
      </c>
      <c r="CW460" s="145">
        <f t="shared" si="692"/>
        <v>0</v>
      </c>
      <c r="CX460" s="146">
        <f t="shared" si="693"/>
        <v>0</v>
      </c>
    </row>
    <row r="461" spans="5:102">
      <c r="E461" t="str">
        <f t="shared" si="631"/>
        <v/>
      </c>
      <c r="F461" t="str">
        <f t="shared" si="632"/>
        <v/>
      </c>
      <c r="G461" t="str">
        <f t="shared" si="633"/>
        <v/>
      </c>
      <c r="L461" s="25" t="str">
        <f t="shared" si="686"/>
        <v>:</v>
      </c>
      <c r="O461" s="25" t="str">
        <f t="shared" si="687"/>
        <v>:</v>
      </c>
      <c r="Q461" s="73">
        <f t="shared" si="634"/>
        <v>0</v>
      </c>
      <c r="R461" s="73">
        <f t="shared" si="635"/>
        <v>1</v>
      </c>
      <c r="S461" s="73">
        <f t="shared" si="636"/>
        <v>1900</v>
      </c>
      <c r="U461" s="105">
        <f t="shared" si="637"/>
        <v>0</v>
      </c>
      <c r="W461" s="106">
        <f t="shared" si="638"/>
        <v>0</v>
      </c>
      <c r="X461" s="174">
        <f t="shared" si="639"/>
        <v>0</v>
      </c>
      <c r="Y461" s="105">
        <f t="shared" si="640"/>
        <v>0</v>
      </c>
      <c r="AA461" s="106">
        <f t="shared" si="641"/>
        <v>0</v>
      </c>
      <c r="AB461" s="174">
        <f t="shared" si="642"/>
        <v>0</v>
      </c>
      <c r="AC461" s="105">
        <f t="shared" si="643"/>
        <v>0</v>
      </c>
      <c r="AE461" s="106">
        <f t="shared" si="644"/>
        <v>0</v>
      </c>
      <c r="AF461" s="174">
        <f t="shared" si="645"/>
        <v>0</v>
      </c>
      <c r="AG461" s="105">
        <f t="shared" si="646"/>
        <v>0</v>
      </c>
      <c r="AI461" s="106">
        <f t="shared" si="647"/>
        <v>0</v>
      </c>
      <c r="AJ461" s="174">
        <f t="shared" si="648"/>
        <v>0</v>
      </c>
      <c r="AK461" s="105">
        <f t="shared" si="649"/>
        <v>0</v>
      </c>
      <c r="AM461" s="106">
        <f t="shared" si="650"/>
        <v>0</v>
      </c>
      <c r="AN461" s="174">
        <f t="shared" si="651"/>
        <v>0</v>
      </c>
      <c r="AO461" s="105">
        <f t="shared" si="652"/>
        <v>0</v>
      </c>
      <c r="AQ461" s="106">
        <f t="shared" si="653"/>
        <v>0</v>
      </c>
      <c r="AR461" s="174">
        <f t="shared" si="654"/>
        <v>0</v>
      </c>
      <c r="AS461" s="105">
        <f t="shared" si="655"/>
        <v>1</v>
      </c>
      <c r="AU461" s="105">
        <f t="shared" si="656"/>
        <v>1</v>
      </c>
      <c r="AW461" s="105">
        <f t="shared" si="657"/>
        <v>0</v>
      </c>
      <c r="AY461" s="105">
        <f t="shared" si="688"/>
        <v>0</v>
      </c>
      <c r="AZ461" s="106">
        <f t="shared" si="658"/>
        <v>0</v>
      </c>
      <c r="BD461" s="56" t="str">
        <f t="shared" si="659"/>
        <v xml:space="preserve"> </v>
      </c>
      <c r="BE461" s="56" t="str">
        <f t="shared" si="660"/>
        <v xml:space="preserve"> </v>
      </c>
      <c r="BG461" s="42" t="b">
        <f t="shared" si="661"/>
        <v>0</v>
      </c>
      <c r="BH461" s="42" t="str">
        <f t="shared" si="662"/>
        <v xml:space="preserve">  </v>
      </c>
      <c r="BJ461" s="42" t="b">
        <f t="shared" si="663"/>
        <v>0</v>
      </c>
      <c r="BK461" s="42" t="str">
        <f t="shared" si="664"/>
        <v xml:space="preserve">  </v>
      </c>
      <c r="BM461" s="42" t="b">
        <f t="shared" si="665"/>
        <v>0</v>
      </c>
      <c r="BN461" s="42" t="str">
        <f t="shared" si="666"/>
        <v xml:space="preserve">  </v>
      </c>
      <c r="BP461" s="42" t="b">
        <f t="shared" si="667"/>
        <v>0</v>
      </c>
      <c r="BQ461" s="42" t="str">
        <f t="shared" si="668"/>
        <v xml:space="preserve">  </v>
      </c>
      <c r="BS461" s="42" t="b">
        <f t="shared" si="669"/>
        <v>0</v>
      </c>
      <c r="BT461" s="47" t="str">
        <f t="shared" si="670"/>
        <v xml:space="preserve">  </v>
      </c>
      <c r="BV461" s="38" t="b">
        <f t="shared" si="671"/>
        <v>0</v>
      </c>
      <c r="BW461" s="38" t="str">
        <f t="shared" si="672"/>
        <v xml:space="preserve">  </v>
      </c>
      <c r="BY461" s="38" t="b">
        <f t="shared" si="673"/>
        <v>0</v>
      </c>
      <c r="BZ461" s="38" t="str">
        <f t="shared" si="674"/>
        <v xml:space="preserve">  </v>
      </c>
      <c r="CB461" s="38" t="b">
        <f t="shared" si="675"/>
        <v>0</v>
      </c>
      <c r="CC461" s="38" t="str">
        <f t="shared" si="676"/>
        <v xml:space="preserve">  </v>
      </c>
      <c r="CE461" s="38" t="b">
        <f t="shared" si="677"/>
        <v>0</v>
      </c>
      <c r="CF461" s="38" t="str">
        <f t="shared" si="678"/>
        <v xml:space="preserve">  </v>
      </c>
      <c r="CH461" s="38" t="b">
        <f t="shared" si="679"/>
        <v>0</v>
      </c>
      <c r="CI461" s="39" t="str">
        <f t="shared" si="680"/>
        <v xml:space="preserve">  </v>
      </c>
      <c r="CJ461" t="b">
        <f>ISTEXT(#REF!)</f>
        <v>0</v>
      </c>
      <c r="CK461" s="67"/>
      <c r="CL461" s="67" t="b">
        <f t="shared" si="689"/>
        <v>0</v>
      </c>
      <c r="CM461" s="67" t="str">
        <f t="shared" si="681"/>
        <v xml:space="preserve">  </v>
      </c>
      <c r="CN461" s="67"/>
      <c r="CO461" s="67" t="b">
        <f t="shared" si="682"/>
        <v>0</v>
      </c>
      <c r="CP461" s="67" t="str">
        <f t="shared" si="683"/>
        <v xml:space="preserve">  </v>
      </c>
      <c r="CQ461" s="67"/>
      <c r="CR461" s="67" t="b">
        <f t="shared" si="690"/>
        <v>0</v>
      </c>
      <c r="CS461" s="67" t="str">
        <f t="shared" si="684"/>
        <v xml:space="preserve">  </v>
      </c>
      <c r="CT461" s="67"/>
      <c r="CU461" s="67" t="b">
        <f t="shared" si="691"/>
        <v>0</v>
      </c>
      <c r="CV461" s="68" t="str">
        <f t="shared" si="685"/>
        <v xml:space="preserve">  </v>
      </c>
      <c r="CW461" s="145">
        <f t="shared" si="692"/>
        <v>0</v>
      </c>
      <c r="CX461" s="146">
        <f t="shared" si="693"/>
        <v>0</v>
      </c>
    </row>
    <row r="462" spans="5:102">
      <c r="E462" t="str">
        <f t="shared" si="631"/>
        <v/>
      </c>
      <c r="F462" t="str">
        <f t="shared" si="632"/>
        <v/>
      </c>
      <c r="G462" t="str">
        <f t="shared" si="633"/>
        <v/>
      </c>
      <c r="L462" s="25" t="str">
        <f t="shared" si="686"/>
        <v>:</v>
      </c>
      <c r="O462" s="25" t="str">
        <f t="shared" si="687"/>
        <v>:</v>
      </c>
      <c r="Q462" s="73">
        <f t="shared" si="634"/>
        <v>0</v>
      </c>
      <c r="R462" s="73">
        <f t="shared" si="635"/>
        <v>1</v>
      </c>
      <c r="S462" s="73">
        <f t="shared" si="636"/>
        <v>1900</v>
      </c>
      <c r="U462" s="105">
        <f t="shared" si="637"/>
        <v>0</v>
      </c>
      <c r="W462" s="106">
        <f t="shared" si="638"/>
        <v>0</v>
      </c>
      <c r="X462" s="174">
        <f t="shared" si="639"/>
        <v>0</v>
      </c>
      <c r="Y462" s="105">
        <f t="shared" si="640"/>
        <v>0</v>
      </c>
      <c r="AA462" s="106">
        <f t="shared" si="641"/>
        <v>0</v>
      </c>
      <c r="AB462" s="174">
        <f t="shared" si="642"/>
        <v>0</v>
      </c>
      <c r="AC462" s="105">
        <f t="shared" si="643"/>
        <v>0</v>
      </c>
      <c r="AE462" s="106">
        <f t="shared" si="644"/>
        <v>0</v>
      </c>
      <c r="AF462" s="174">
        <f t="shared" si="645"/>
        <v>0</v>
      </c>
      <c r="AG462" s="105">
        <f t="shared" si="646"/>
        <v>0</v>
      </c>
      <c r="AI462" s="106">
        <f t="shared" si="647"/>
        <v>0</v>
      </c>
      <c r="AJ462" s="174">
        <f t="shared" si="648"/>
        <v>0</v>
      </c>
      <c r="AK462" s="105">
        <f t="shared" si="649"/>
        <v>0</v>
      </c>
      <c r="AM462" s="106">
        <f t="shared" si="650"/>
        <v>0</v>
      </c>
      <c r="AN462" s="174">
        <f t="shared" si="651"/>
        <v>0</v>
      </c>
      <c r="AO462" s="105">
        <f t="shared" si="652"/>
        <v>0</v>
      </c>
      <c r="AQ462" s="106">
        <f t="shared" si="653"/>
        <v>0</v>
      </c>
      <c r="AR462" s="174">
        <f t="shared" si="654"/>
        <v>0</v>
      </c>
      <c r="AS462" s="105">
        <f t="shared" si="655"/>
        <v>1</v>
      </c>
      <c r="AU462" s="105">
        <f t="shared" si="656"/>
        <v>1</v>
      </c>
      <c r="AW462" s="105">
        <f t="shared" si="657"/>
        <v>0</v>
      </c>
      <c r="AY462" s="105">
        <f t="shared" si="688"/>
        <v>0</v>
      </c>
      <c r="AZ462" s="106">
        <f t="shared" si="658"/>
        <v>0</v>
      </c>
      <c r="BD462" s="56" t="str">
        <f t="shared" si="659"/>
        <v xml:space="preserve"> </v>
      </c>
      <c r="BE462" s="56" t="str">
        <f t="shared" si="660"/>
        <v xml:space="preserve"> </v>
      </c>
      <c r="BG462" s="42" t="b">
        <f t="shared" si="661"/>
        <v>0</v>
      </c>
      <c r="BH462" s="42" t="str">
        <f t="shared" si="662"/>
        <v xml:space="preserve">  </v>
      </c>
      <c r="BJ462" s="42" t="b">
        <f t="shared" si="663"/>
        <v>0</v>
      </c>
      <c r="BK462" s="42" t="str">
        <f t="shared" si="664"/>
        <v xml:space="preserve">  </v>
      </c>
      <c r="BM462" s="42" t="b">
        <f t="shared" si="665"/>
        <v>0</v>
      </c>
      <c r="BN462" s="42" t="str">
        <f t="shared" si="666"/>
        <v xml:space="preserve">  </v>
      </c>
      <c r="BP462" s="42" t="b">
        <f t="shared" si="667"/>
        <v>0</v>
      </c>
      <c r="BQ462" s="42" t="str">
        <f t="shared" si="668"/>
        <v xml:space="preserve">  </v>
      </c>
      <c r="BS462" s="42" t="b">
        <f t="shared" si="669"/>
        <v>0</v>
      </c>
      <c r="BT462" s="47" t="str">
        <f t="shared" si="670"/>
        <v xml:space="preserve">  </v>
      </c>
      <c r="BV462" s="38" t="b">
        <f t="shared" si="671"/>
        <v>0</v>
      </c>
      <c r="BW462" s="38" t="str">
        <f t="shared" si="672"/>
        <v xml:space="preserve">  </v>
      </c>
      <c r="BY462" s="38" t="b">
        <f t="shared" si="673"/>
        <v>0</v>
      </c>
      <c r="BZ462" s="38" t="str">
        <f t="shared" si="674"/>
        <v xml:space="preserve">  </v>
      </c>
      <c r="CB462" s="38" t="b">
        <f t="shared" si="675"/>
        <v>0</v>
      </c>
      <c r="CC462" s="38" t="str">
        <f t="shared" si="676"/>
        <v xml:space="preserve">  </v>
      </c>
      <c r="CE462" s="38" t="b">
        <f t="shared" si="677"/>
        <v>0</v>
      </c>
      <c r="CF462" s="38" t="str">
        <f t="shared" si="678"/>
        <v xml:space="preserve">  </v>
      </c>
      <c r="CH462" s="38" t="b">
        <f t="shared" si="679"/>
        <v>0</v>
      </c>
      <c r="CI462" s="39" t="str">
        <f t="shared" si="680"/>
        <v xml:space="preserve">  </v>
      </c>
      <c r="CJ462" t="b">
        <f>ISTEXT(#REF!)</f>
        <v>0</v>
      </c>
      <c r="CK462" s="67"/>
      <c r="CL462" s="67" t="b">
        <f t="shared" si="689"/>
        <v>0</v>
      </c>
      <c r="CM462" s="67" t="str">
        <f t="shared" si="681"/>
        <v xml:space="preserve">  </v>
      </c>
      <c r="CN462" s="67"/>
      <c r="CO462" s="67" t="b">
        <f t="shared" si="682"/>
        <v>0</v>
      </c>
      <c r="CP462" s="67" t="str">
        <f t="shared" si="683"/>
        <v xml:space="preserve">  </v>
      </c>
      <c r="CQ462" s="67"/>
      <c r="CR462" s="67" t="b">
        <f t="shared" si="690"/>
        <v>0</v>
      </c>
      <c r="CS462" s="67" t="str">
        <f t="shared" si="684"/>
        <v xml:space="preserve">  </v>
      </c>
      <c r="CT462" s="67"/>
      <c r="CU462" s="67" t="b">
        <f t="shared" si="691"/>
        <v>0</v>
      </c>
      <c r="CV462" s="68" t="str">
        <f t="shared" si="685"/>
        <v xml:space="preserve">  </v>
      </c>
      <c r="CW462" s="145">
        <f t="shared" si="692"/>
        <v>0</v>
      </c>
      <c r="CX462" s="146">
        <f t="shared" si="693"/>
        <v>0</v>
      </c>
    </row>
    <row r="463" spans="5:102">
      <c r="E463" t="str">
        <f t="shared" si="631"/>
        <v/>
      </c>
      <c r="F463" t="str">
        <f t="shared" si="632"/>
        <v/>
      </c>
      <c r="G463" t="str">
        <f t="shared" si="633"/>
        <v/>
      </c>
      <c r="L463" s="25" t="str">
        <f t="shared" si="686"/>
        <v>:</v>
      </c>
      <c r="O463" s="25" t="str">
        <f t="shared" si="687"/>
        <v>:</v>
      </c>
      <c r="Q463" s="73">
        <f t="shared" si="634"/>
        <v>0</v>
      </c>
      <c r="R463" s="73">
        <f t="shared" si="635"/>
        <v>1</v>
      </c>
      <c r="S463" s="73">
        <f t="shared" si="636"/>
        <v>1900</v>
      </c>
      <c r="U463" s="105">
        <f t="shared" si="637"/>
        <v>0</v>
      </c>
      <c r="W463" s="106">
        <f t="shared" si="638"/>
        <v>0</v>
      </c>
      <c r="X463" s="174">
        <f t="shared" si="639"/>
        <v>0</v>
      </c>
      <c r="Y463" s="105">
        <f t="shared" si="640"/>
        <v>0</v>
      </c>
      <c r="AA463" s="106">
        <f t="shared" si="641"/>
        <v>0</v>
      </c>
      <c r="AB463" s="174">
        <f t="shared" si="642"/>
        <v>0</v>
      </c>
      <c r="AC463" s="105">
        <f t="shared" si="643"/>
        <v>0</v>
      </c>
      <c r="AE463" s="106">
        <f t="shared" si="644"/>
        <v>0</v>
      </c>
      <c r="AF463" s="174">
        <f t="shared" si="645"/>
        <v>0</v>
      </c>
      <c r="AG463" s="105">
        <f t="shared" si="646"/>
        <v>0</v>
      </c>
      <c r="AI463" s="106">
        <f t="shared" si="647"/>
        <v>0</v>
      </c>
      <c r="AJ463" s="174">
        <f t="shared" si="648"/>
        <v>0</v>
      </c>
      <c r="AK463" s="105">
        <f t="shared" si="649"/>
        <v>0</v>
      </c>
      <c r="AM463" s="106">
        <f t="shared" si="650"/>
        <v>0</v>
      </c>
      <c r="AN463" s="174">
        <f t="shared" si="651"/>
        <v>0</v>
      </c>
      <c r="AO463" s="105">
        <f t="shared" si="652"/>
        <v>0</v>
      </c>
      <c r="AQ463" s="106">
        <f t="shared" si="653"/>
        <v>0</v>
      </c>
      <c r="AR463" s="174">
        <f t="shared" si="654"/>
        <v>0</v>
      </c>
      <c r="AS463" s="105">
        <f t="shared" si="655"/>
        <v>1</v>
      </c>
      <c r="AU463" s="105">
        <f t="shared" si="656"/>
        <v>1</v>
      </c>
      <c r="AW463" s="105">
        <f t="shared" si="657"/>
        <v>0</v>
      </c>
      <c r="AY463" s="105">
        <f t="shared" si="688"/>
        <v>0</v>
      </c>
      <c r="AZ463" s="106">
        <f t="shared" si="658"/>
        <v>0</v>
      </c>
      <c r="BD463" s="56" t="str">
        <f t="shared" si="659"/>
        <v xml:space="preserve"> </v>
      </c>
      <c r="BE463" s="56" t="str">
        <f t="shared" si="660"/>
        <v xml:space="preserve"> </v>
      </c>
      <c r="BG463" s="42" t="b">
        <f t="shared" si="661"/>
        <v>0</v>
      </c>
      <c r="BH463" s="42" t="str">
        <f t="shared" si="662"/>
        <v xml:space="preserve">  </v>
      </c>
      <c r="BJ463" s="42" t="b">
        <f t="shared" si="663"/>
        <v>0</v>
      </c>
      <c r="BK463" s="42" t="str">
        <f t="shared" si="664"/>
        <v xml:space="preserve">  </v>
      </c>
      <c r="BM463" s="42" t="b">
        <f t="shared" si="665"/>
        <v>0</v>
      </c>
      <c r="BN463" s="42" t="str">
        <f t="shared" si="666"/>
        <v xml:space="preserve">  </v>
      </c>
      <c r="BP463" s="42" t="b">
        <f t="shared" si="667"/>
        <v>0</v>
      </c>
      <c r="BQ463" s="42" t="str">
        <f t="shared" si="668"/>
        <v xml:space="preserve">  </v>
      </c>
      <c r="BS463" s="42" t="b">
        <f t="shared" si="669"/>
        <v>0</v>
      </c>
      <c r="BT463" s="47" t="str">
        <f t="shared" si="670"/>
        <v xml:space="preserve">  </v>
      </c>
      <c r="BV463" s="38" t="b">
        <f t="shared" si="671"/>
        <v>0</v>
      </c>
      <c r="BW463" s="38" t="str">
        <f t="shared" si="672"/>
        <v xml:space="preserve">  </v>
      </c>
      <c r="BY463" s="38" t="b">
        <f t="shared" si="673"/>
        <v>0</v>
      </c>
      <c r="BZ463" s="38" t="str">
        <f t="shared" si="674"/>
        <v xml:space="preserve">  </v>
      </c>
      <c r="CB463" s="38" t="b">
        <f t="shared" si="675"/>
        <v>0</v>
      </c>
      <c r="CC463" s="38" t="str">
        <f t="shared" si="676"/>
        <v xml:space="preserve">  </v>
      </c>
      <c r="CE463" s="38" t="b">
        <f t="shared" si="677"/>
        <v>0</v>
      </c>
      <c r="CF463" s="38" t="str">
        <f t="shared" si="678"/>
        <v xml:space="preserve">  </v>
      </c>
      <c r="CH463" s="38" t="b">
        <f t="shared" si="679"/>
        <v>0</v>
      </c>
      <c r="CI463" s="39" t="str">
        <f t="shared" si="680"/>
        <v xml:space="preserve">  </v>
      </c>
      <c r="CJ463" t="b">
        <f>ISTEXT(#REF!)</f>
        <v>0</v>
      </c>
      <c r="CK463" s="67"/>
      <c r="CL463" s="67" t="b">
        <f t="shared" si="689"/>
        <v>0</v>
      </c>
      <c r="CM463" s="67" t="str">
        <f t="shared" si="681"/>
        <v xml:space="preserve">  </v>
      </c>
      <c r="CN463" s="67"/>
      <c r="CO463" s="67" t="b">
        <f t="shared" si="682"/>
        <v>0</v>
      </c>
      <c r="CP463" s="67" t="str">
        <f t="shared" si="683"/>
        <v xml:space="preserve">  </v>
      </c>
      <c r="CQ463" s="67"/>
      <c r="CR463" s="67" t="b">
        <f t="shared" si="690"/>
        <v>0</v>
      </c>
      <c r="CS463" s="67" t="str">
        <f t="shared" si="684"/>
        <v xml:space="preserve">  </v>
      </c>
      <c r="CT463" s="67"/>
      <c r="CU463" s="67" t="b">
        <f t="shared" si="691"/>
        <v>0</v>
      </c>
      <c r="CV463" s="68" t="str">
        <f t="shared" si="685"/>
        <v xml:space="preserve">  </v>
      </c>
      <c r="CW463" s="145">
        <f t="shared" si="692"/>
        <v>0</v>
      </c>
      <c r="CX463" s="146">
        <f t="shared" si="693"/>
        <v>0</v>
      </c>
    </row>
    <row r="464" spans="5:102">
      <c r="E464" t="str">
        <f t="shared" si="631"/>
        <v/>
      </c>
      <c r="F464" t="str">
        <f t="shared" si="632"/>
        <v/>
      </c>
      <c r="G464" t="str">
        <f t="shared" si="633"/>
        <v/>
      </c>
      <c r="L464" s="25" t="str">
        <f t="shared" si="686"/>
        <v>:</v>
      </c>
      <c r="O464" s="25" t="str">
        <f t="shared" si="687"/>
        <v>:</v>
      </c>
      <c r="Q464" s="73">
        <f t="shared" si="634"/>
        <v>0</v>
      </c>
      <c r="R464" s="73">
        <f t="shared" si="635"/>
        <v>1</v>
      </c>
      <c r="S464" s="73">
        <f t="shared" si="636"/>
        <v>1900</v>
      </c>
      <c r="U464" s="105">
        <f t="shared" si="637"/>
        <v>0</v>
      </c>
      <c r="W464" s="106">
        <f t="shared" si="638"/>
        <v>0</v>
      </c>
      <c r="X464" s="174">
        <f t="shared" si="639"/>
        <v>0</v>
      </c>
      <c r="Y464" s="105">
        <f t="shared" si="640"/>
        <v>0</v>
      </c>
      <c r="AA464" s="106">
        <f t="shared" si="641"/>
        <v>0</v>
      </c>
      <c r="AB464" s="174">
        <f t="shared" si="642"/>
        <v>0</v>
      </c>
      <c r="AC464" s="105">
        <f t="shared" si="643"/>
        <v>0</v>
      </c>
      <c r="AE464" s="106">
        <f t="shared" si="644"/>
        <v>0</v>
      </c>
      <c r="AF464" s="174">
        <f t="shared" si="645"/>
        <v>0</v>
      </c>
      <c r="AG464" s="105">
        <f t="shared" si="646"/>
        <v>0</v>
      </c>
      <c r="AI464" s="106">
        <f t="shared" si="647"/>
        <v>0</v>
      </c>
      <c r="AJ464" s="174">
        <f t="shared" si="648"/>
        <v>0</v>
      </c>
      <c r="AK464" s="105">
        <f t="shared" si="649"/>
        <v>0</v>
      </c>
      <c r="AM464" s="106">
        <f t="shared" si="650"/>
        <v>0</v>
      </c>
      <c r="AN464" s="174">
        <f t="shared" si="651"/>
        <v>0</v>
      </c>
      <c r="AO464" s="105">
        <f t="shared" si="652"/>
        <v>0</v>
      </c>
      <c r="AQ464" s="106">
        <f t="shared" si="653"/>
        <v>0</v>
      </c>
      <c r="AR464" s="174">
        <f t="shared" si="654"/>
        <v>0</v>
      </c>
      <c r="AS464" s="105">
        <f t="shared" si="655"/>
        <v>1</v>
      </c>
      <c r="AU464" s="105">
        <f t="shared" si="656"/>
        <v>1</v>
      </c>
      <c r="AW464" s="105">
        <f t="shared" si="657"/>
        <v>0</v>
      </c>
      <c r="AY464" s="105">
        <f t="shared" si="688"/>
        <v>0</v>
      </c>
      <c r="AZ464" s="106">
        <f t="shared" si="658"/>
        <v>0</v>
      </c>
      <c r="BD464" s="56" t="str">
        <f t="shared" si="659"/>
        <v xml:space="preserve"> </v>
      </c>
      <c r="BE464" s="56" t="str">
        <f t="shared" si="660"/>
        <v xml:space="preserve"> </v>
      </c>
      <c r="BG464" s="42" t="b">
        <f t="shared" si="661"/>
        <v>0</v>
      </c>
      <c r="BH464" s="42" t="str">
        <f t="shared" si="662"/>
        <v xml:space="preserve">  </v>
      </c>
      <c r="BJ464" s="42" t="b">
        <f t="shared" si="663"/>
        <v>0</v>
      </c>
      <c r="BK464" s="42" t="str">
        <f t="shared" si="664"/>
        <v xml:space="preserve">  </v>
      </c>
      <c r="BM464" s="42" t="b">
        <f t="shared" si="665"/>
        <v>0</v>
      </c>
      <c r="BN464" s="42" t="str">
        <f t="shared" si="666"/>
        <v xml:space="preserve">  </v>
      </c>
      <c r="BP464" s="42" t="b">
        <f t="shared" si="667"/>
        <v>0</v>
      </c>
      <c r="BQ464" s="42" t="str">
        <f t="shared" si="668"/>
        <v xml:space="preserve">  </v>
      </c>
      <c r="BS464" s="42" t="b">
        <f t="shared" si="669"/>
        <v>0</v>
      </c>
      <c r="BT464" s="47" t="str">
        <f t="shared" si="670"/>
        <v xml:space="preserve">  </v>
      </c>
      <c r="BV464" s="38" t="b">
        <f t="shared" si="671"/>
        <v>0</v>
      </c>
      <c r="BW464" s="38" t="str">
        <f t="shared" si="672"/>
        <v xml:space="preserve">  </v>
      </c>
      <c r="BY464" s="38" t="b">
        <f t="shared" si="673"/>
        <v>0</v>
      </c>
      <c r="BZ464" s="38" t="str">
        <f t="shared" si="674"/>
        <v xml:space="preserve">  </v>
      </c>
      <c r="CB464" s="38" t="b">
        <f t="shared" si="675"/>
        <v>0</v>
      </c>
      <c r="CC464" s="38" t="str">
        <f t="shared" si="676"/>
        <v xml:space="preserve">  </v>
      </c>
      <c r="CE464" s="38" t="b">
        <f t="shared" si="677"/>
        <v>0</v>
      </c>
      <c r="CF464" s="38" t="str">
        <f t="shared" si="678"/>
        <v xml:space="preserve">  </v>
      </c>
      <c r="CH464" s="38" t="b">
        <f t="shared" si="679"/>
        <v>0</v>
      </c>
      <c r="CI464" s="39" t="str">
        <f t="shared" si="680"/>
        <v xml:space="preserve">  </v>
      </c>
      <c r="CJ464" t="b">
        <f>ISTEXT(#REF!)</f>
        <v>0</v>
      </c>
      <c r="CK464" s="67"/>
      <c r="CL464" s="67" t="b">
        <f t="shared" si="689"/>
        <v>0</v>
      </c>
      <c r="CM464" s="67" t="str">
        <f t="shared" si="681"/>
        <v xml:space="preserve">  </v>
      </c>
      <c r="CN464" s="67"/>
      <c r="CO464" s="67" t="b">
        <f t="shared" si="682"/>
        <v>0</v>
      </c>
      <c r="CP464" s="67" t="str">
        <f t="shared" si="683"/>
        <v xml:space="preserve">  </v>
      </c>
      <c r="CQ464" s="67"/>
      <c r="CR464" s="67" t="b">
        <f t="shared" si="690"/>
        <v>0</v>
      </c>
      <c r="CS464" s="67" t="str">
        <f t="shared" si="684"/>
        <v xml:space="preserve">  </v>
      </c>
      <c r="CT464" s="67"/>
      <c r="CU464" s="67" t="b">
        <f t="shared" si="691"/>
        <v>0</v>
      </c>
      <c r="CV464" s="68" t="str">
        <f t="shared" si="685"/>
        <v xml:space="preserve">  </v>
      </c>
      <c r="CW464" s="145">
        <f t="shared" si="692"/>
        <v>0</v>
      </c>
      <c r="CX464" s="146">
        <f t="shared" si="693"/>
        <v>0</v>
      </c>
    </row>
    <row r="465" spans="5:102">
      <c r="E465" t="str">
        <f t="shared" si="631"/>
        <v/>
      </c>
      <c r="F465" t="str">
        <f t="shared" si="632"/>
        <v/>
      </c>
      <c r="G465" t="str">
        <f t="shared" si="633"/>
        <v/>
      </c>
      <c r="L465" s="25" t="str">
        <f t="shared" si="686"/>
        <v>:</v>
      </c>
      <c r="O465" s="25" t="str">
        <f t="shared" si="687"/>
        <v>:</v>
      </c>
      <c r="Q465" s="73">
        <f t="shared" si="634"/>
        <v>0</v>
      </c>
      <c r="R465" s="73">
        <f t="shared" si="635"/>
        <v>1</v>
      </c>
      <c r="S465" s="73">
        <f t="shared" si="636"/>
        <v>1900</v>
      </c>
      <c r="U465" s="105">
        <f t="shared" si="637"/>
        <v>0</v>
      </c>
      <c r="W465" s="106">
        <f t="shared" si="638"/>
        <v>0</v>
      </c>
      <c r="X465" s="174">
        <f t="shared" si="639"/>
        <v>0</v>
      </c>
      <c r="Y465" s="105">
        <f t="shared" si="640"/>
        <v>0</v>
      </c>
      <c r="AA465" s="106">
        <f t="shared" si="641"/>
        <v>0</v>
      </c>
      <c r="AB465" s="174">
        <f t="shared" si="642"/>
        <v>0</v>
      </c>
      <c r="AC465" s="105">
        <f t="shared" si="643"/>
        <v>0</v>
      </c>
      <c r="AE465" s="106">
        <f t="shared" si="644"/>
        <v>0</v>
      </c>
      <c r="AF465" s="174">
        <f t="shared" si="645"/>
        <v>0</v>
      </c>
      <c r="AG465" s="105">
        <f t="shared" si="646"/>
        <v>0</v>
      </c>
      <c r="AI465" s="106">
        <f t="shared" si="647"/>
        <v>0</v>
      </c>
      <c r="AJ465" s="174">
        <f t="shared" si="648"/>
        <v>0</v>
      </c>
      <c r="AK465" s="105">
        <f t="shared" si="649"/>
        <v>0</v>
      </c>
      <c r="AM465" s="106">
        <f t="shared" si="650"/>
        <v>0</v>
      </c>
      <c r="AN465" s="174">
        <f t="shared" si="651"/>
        <v>0</v>
      </c>
      <c r="AO465" s="105">
        <f t="shared" si="652"/>
        <v>0</v>
      </c>
      <c r="AQ465" s="106">
        <f t="shared" si="653"/>
        <v>0</v>
      </c>
      <c r="AR465" s="174">
        <f t="shared" si="654"/>
        <v>0</v>
      </c>
      <c r="AS465" s="105">
        <f t="shared" si="655"/>
        <v>1</v>
      </c>
      <c r="AU465" s="105">
        <f t="shared" si="656"/>
        <v>1</v>
      </c>
      <c r="AW465" s="105">
        <f t="shared" si="657"/>
        <v>0</v>
      </c>
      <c r="AY465" s="105">
        <f t="shared" si="688"/>
        <v>0</v>
      </c>
      <c r="AZ465" s="106">
        <f t="shared" si="658"/>
        <v>0</v>
      </c>
      <c r="BD465" s="56" t="str">
        <f t="shared" si="659"/>
        <v xml:space="preserve"> </v>
      </c>
      <c r="BE465" s="56" t="str">
        <f t="shared" si="660"/>
        <v xml:space="preserve"> </v>
      </c>
      <c r="BG465" s="42" t="b">
        <f t="shared" si="661"/>
        <v>0</v>
      </c>
      <c r="BH465" s="42" t="str">
        <f t="shared" si="662"/>
        <v xml:space="preserve">  </v>
      </c>
      <c r="BJ465" s="42" t="b">
        <f t="shared" si="663"/>
        <v>0</v>
      </c>
      <c r="BK465" s="42" t="str">
        <f t="shared" si="664"/>
        <v xml:space="preserve">  </v>
      </c>
      <c r="BM465" s="42" t="b">
        <f t="shared" si="665"/>
        <v>0</v>
      </c>
      <c r="BN465" s="42" t="str">
        <f t="shared" si="666"/>
        <v xml:space="preserve">  </v>
      </c>
      <c r="BP465" s="42" t="b">
        <f t="shared" si="667"/>
        <v>0</v>
      </c>
      <c r="BQ465" s="42" t="str">
        <f t="shared" si="668"/>
        <v xml:space="preserve">  </v>
      </c>
      <c r="BS465" s="42" t="b">
        <f t="shared" si="669"/>
        <v>0</v>
      </c>
      <c r="BT465" s="47" t="str">
        <f t="shared" si="670"/>
        <v xml:space="preserve">  </v>
      </c>
      <c r="BV465" s="38" t="b">
        <f t="shared" si="671"/>
        <v>0</v>
      </c>
      <c r="BW465" s="38" t="str">
        <f t="shared" si="672"/>
        <v xml:space="preserve">  </v>
      </c>
      <c r="BY465" s="38" t="b">
        <f t="shared" si="673"/>
        <v>0</v>
      </c>
      <c r="BZ465" s="38" t="str">
        <f t="shared" si="674"/>
        <v xml:space="preserve">  </v>
      </c>
      <c r="CB465" s="38" t="b">
        <f t="shared" si="675"/>
        <v>0</v>
      </c>
      <c r="CC465" s="38" t="str">
        <f t="shared" si="676"/>
        <v xml:space="preserve">  </v>
      </c>
      <c r="CE465" s="38" t="b">
        <f t="shared" si="677"/>
        <v>0</v>
      </c>
      <c r="CF465" s="38" t="str">
        <f t="shared" si="678"/>
        <v xml:space="preserve">  </v>
      </c>
      <c r="CH465" s="38" t="b">
        <f t="shared" si="679"/>
        <v>0</v>
      </c>
      <c r="CI465" s="39" t="str">
        <f t="shared" si="680"/>
        <v xml:space="preserve">  </v>
      </c>
      <c r="CJ465" t="b">
        <f>ISTEXT(#REF!)</f>
        <v>0</v>
      </c>
      <c r="CK465" s="67"/>
      <c r="CL465" s="67" t="b">
        <f t="shared" si="689"/>
        <v>0</v>
      </c>
      <c r="CM465" s="67" t="str">
        <f t="shared" si="681"/>
        <v xml:space="preserve">  </v>
      </c>
      <c r="CN465" s="67"/>
      <c r="CO465" s="67" t="b">
        <f t="shared" si="682"/>
        <v>0</v>
      </c>
      <c r="CP465" s="67" t="str">
        <f t="shared" si="683"/>
        <v xml:space="preserve">  </v>
      </c>
      <c r="CQ465" s="67"/>
      <c r="CR465" s="67" t="b">
        <f t="shared" si="690"/>
        <v>0</v>
      </c>
      <c r="CS465" s="67" t="str">
        <f t="shared" si="684"/>
        <v xml:space="preserve">  </v>
      </c>
      <c r="CT465" s="67"/>
      <c r="CU465" s="67" t="b">
        <f t="shared" si="691"/>
        <v>0</v>
      </c>
      <c r="CV465" s="68" t="str">
        <f t="shared" si="685"/>
        <v xml:space="preserve">  </v>
      </c>
      <c r="CW465" s="145">
        <f t="shared" si="692"/>
        <v>0</v>
      </c>
      <c r="CX465" s="146">
        <f t="shared" si="693"/>
        <v>0</v>
      </c>
    </row>
    <row r="466" spans="5:102">
      <c r="E466" t="str">
        <f t="shared" si="631"/>
        <v/>
      </c>
      <c r="F466" t="str">
        <f t="shared" si="632"/>
        <v/>
      </c>
      <c r="G466" t="str">
        <f t="shared" si="633"/>
        <v/>
      </c>
      <c r="L466" s="25" t="str">
        <f t="shared" si="686"/>
        <v>:</v>
      </c>
      <c r="O466" s="25" t="str">
        <f t="shared" si="687"/>
        <v>:</v>
      </c>
      <c r="Q466" s="73">
        <f t="shared" si="634"/>
        <v>0</v>
      </c>
      <c r="R466" s="73">
        <f t="shared" si="635"/>
        <v>1</v>
      </c>
      <c r="S466" s="73">
        <f t="shared" si="636"/>
        <v>1900</v>
      </c>
      <c r="U466" s="105">
        <f t="shared" si="637"/>
        <v>0</v>
      </c>
      <c r="W466" s="106">
        <f t="shared" si="638"/>
        <v>0</v>
      </c>
      <c r="X466" s="174">
        <f t="shared" si="639"/>
        <v>0</v>
      </c>
      <c r="Y466" s="105">
        <f t="shared" si="640"/>
        <v>0</v>
      </c>
      <c r="AA466" s="106">
        <f t="shared" si="641"/>
        <v>0</v>
      </c>
      <c r="AB466" s="174">
        <f t="shared" si="642"/>
        <v>0</v>
      </c>
      <c r="AC466" s="105">
        <f t="shared" si="643"/>
        <v>0</v>
      </c>
      <c r="AE466" s="106">
        <f t="shared" si="644"/>
        <v>0</v>
      </c>
      <c r="AF466" s="174">
        <f t="shared" si="645"/>
        <v>0</v>
      </c>
      <c r="AG466" s="105">
        <f t="shared" si="646"/>
        <v>0</v>
      </c>
      <c r="AI466" s="106">
        <f t="shared" si="647"/>
        <v>0</v>
      </c>
      <c r="AJ466" s="174">
        <f t="shared" si="648"/>
        <v>0</v>
      </c>
      <c r="AK466" s="105">
        <f t="shared" si="649"/>
        <v>0</v>
      </c>
      <c r="AM466" s="106">
        <f t="shared" si="650"/>
        <v>0</v>
      </c>
      <c r="AN466" s="174">
        <f t="shared" si="651"/>
        <v>0</v>
      </c>
      <c r="AO466" s="105">
        <f t="shared" si="652"/>
        <v>0</v>
      </c>
      <c r="AQ466" s="106">
        <f t="shared" si="653"/>
        <v>0</v>
      </c>
      <c r="AR466" s="174">
        <f t="shared" si="654"/>
        <v>0</v>
      </c>
      <c r="AS466" s="105">
        <f t="shared" si="655"/>
        <v>1</v>
      </c>
      <c r="AU466" s="105">
        <f t="shared" si="656"/>
        <v>1</v>
      </c>
      <c r="AW466" s="105">
        <f t="shared" si="657"/>
        <v>0</v>
      </c>
      <c r="AY466" s="105">
        <f t="shared" si="688"/>
        <v>0</v>
      </c>
      <c r="AZ466" s="106">
        <f t="shared" si="658"/>
        <v>0</v>
      </c>
      <c r="BD466" s="56" t="str">
        <f t="shared" si="659"/>
        <v xml:space="preserve"> </v>
      </c>
      <c r="BE466" s="56" t="str">
        <f t="shared" si="660"/>
        <v xml:space="preserve"> </v>
      </c>
      <c r="BG466" s="42" t="b">
        <f t="shared" si="661"/>
        <v>0</v>
      </c>
      <c r="BH466" s="42" t="str">
        <f t="shared" si="662"/>
        <v xml:space="preserve">  </v>
      </c>
      <c r="BJ466" s="42" t="b">
        <f t="shared" si="663"/>
        <v>0</v>
      </c>
      <c r="BK466" s="42" t="str">
        <f t="shared" si="664"/>
        <v xml:space="preserve">  </v>
      </c>
      <c r="BM466" s="42" t="b">
        <f t="shared" si="665"/>
        <v>0</v>
      </c>
      <c r="BN466" s="42" t="str">
        <f t="shared" si="666"/>
        <v xml:space="preserve">  </v>
      </c>
      <c r="BP466" s="42" t="b">
        <f t="shared" si="667"/>
        <v>0</v>
      </c>
      <c r="BQ466" s="42" t="str">
        <f t="shared" si="668"/>
        <v xml:space="preserve">  </v>
      </c>
      <c r="BS466" s="42" t="b">
        <f t="shared" si="669"/>
        <v>0</v>
      </c>
      <c r="BT466" s="47" t="str">
        <f t="shared" si="670"/>
        <v xml:space="preserve">  </v>
      </c>
      <c r="BV466" s="38" t="b">
        <f t="shared" si="671"/>
        <v>0</v>
      </c>
      <c r="BW466" s="38" t="str">
        <f t="shared" si="672"/>
        <v xml:space="preserve">  </v>
      </c>
      <c r="BY466" s="38" t="b">
        <f t="shared" si="673"/>
        <v>0</v>
      </c>
      <c r="BZ466" s="38" t="str">
        <f t="shared" si="674"/>
        <v xml:space="preserve">  </v>
      </c>
      <c r="CB466" s="38" t="b">
        <f t="shared" si="675"/>
        <v>0</v>
      </c>
      <c r="CC466" s="38" t="str">
        <f t="shared" si="676"/>
        <v xml:space="preserve">  </v>
      </c>
      <c r="CE466" s="38" t="b">
        <f t="shared" si="677"/>
        <v>0</v>
      </c>
      <c r="CF466" s="38" t="str">
        <f t="shared" si="678"/>
        <v xml:space="preserve">  </v>
      </c>
      <c r="CH466" s="38" t="b">
        <f t="shared" si="679"/>
        <v>0</v>
      </c>
      <c r="CI466" s="39" t="str">
        <f t="shared" si="680"/>
        <v xml:space="preserve">  </v>
      </c>
      <c r="CJ466" t="b">
        <f>ISTEXT(#REF!)</f>
        <v>0</v>
      </c>
      <c r="CK466" s="67"/>
      <c r="CL466" s="67" t="b">
        <f t="shared" si="689"/>
        <v>0</v>
      </c>
      <c r="CM466" s="67" t="str">
        <f t="shared" si="681"/>
        <v xml:space="preserve">  </v>
      </c>
      <c r="CN466" s="67"/>
      <c r="CO466" s="67" t="b">
        <f t="shared" si="682"/>
        <v>0</v>
      </c>
      <c r="CP466" s="67" t="str">
        <f t="shared" si="683"/>
        <v xml:space="preserve">  </v>
      </c>
      <c r="CQ466" s="67"/>
      <c r="CR466" s="67" t="b">
        <f t="shared" si="690"/>
        <v>0</v>
      </c>
      <c r="CS466" s="67" t="str">
        <f t="shared" si="684"/>
        <v xml:space="preserve">  </v>
      </c>
      <c r="CT466" s="67"/>
      <c r="CU466" s="67" t="b">
        <f t="shared" si="691"/>
        <v>0</v>
      </c>
      <c r="CV466" s="68" t="str">
        <f t="shared" si="685"/>
        <v xml:space="preserve">  </v>
      </c>
      <c r="CW466" s="145">
        <f t="shared" si="692"/>
        <v>0</v>
      </c>
      <c r="CX466" s="146">
        <f t="shared" si="693"/>
        <v>0</v>
      </c>
    </row>
    <row r="467" spans="5:102">
      <c r="E467" t="str">
        <f t="shared" si="631"/>
        <v/>
      </c>
      <c r="F467" t="str">
        <f t="shared" si="632"/>
        <v/>
      </c>
      <c r="G467" t="str">
        <f t="shared" si="633"/>
        <v/>
      </c>
      <c r="L467" s="25" t="str">
        <f t="shared" si="686"/>
        <v>:</v>
      </c>
      <c r="O467" s="25" t="str">
        <f t="shared" si="687"/>
        <v>:</v>
      </c>
      <c r="Q467" s="73">
        <f t="shared" si="634"/>
        <v>0</v>
      </c>
      <c r="R467" s="73">
        <f t="shared" si="635"/>
        <v>1</v>
      </c>
      <c r="S467" s="73">
        <f t="shared" si="636"/>
        <v>1900</v>
      </c>
      <c r="U467" s="105">
        <f t="shared" si="637"/>
        <v>0</v>
      </c>
      <c r="W467" s="106">
        <f t="shared" si="638"/>
        <v>0</v>
      </c>
      <c r="X467" s="174">
        <f t="shared" si="639"/>
        <v>0</v>
      </c>
      <c r="Y467" s="105">
        <f t="shared" si="640"/>
        <v>0</v>
      </c>
      <c r="AA467" s="106">
        <f t="shared" si="641"/>
        <v>0</v>
      </c>
      <c r="AB467" s="174">
        <f t="shared" si="642"/>
        <v>0</v>
      </c>
      <c r="AC467" s="105">
        <f t="shared" si="643"/>
        <v>0</v>
      </c>
      <c r="AE467" s="106">
        <f t="shared" si="644"/>
        <v>0</v>
      </c>
      <c r="AF467" s="174">
        <f t="shared" si="645"/>
        <v>0</v>
      </c>
      <c r="AG467" s="105">
        <f t="shared" si="646"/>
        <v>0</v>
      </c>
      <c r="AI467" s="106">
        <f t="shared" si="647"/>
        <v>0</v>
      </c>
      <c r="AJ467" s="174">
        <f t="shared" si="648"/>
        <v>0</v>
      </c>
      <c r="AK467" s="105">
        <f t="shared" si="649"/>
        <v>0</v>
      </c>
      <c r="AM467" s="106">
        <f t="shared" si="650"/>
        <v>0</v>
      </c>
      <c r="AN467" s="174">
        <f t="shared" si="651"/>
        <v>0</v>
      </c>
      <c r="AO467" s="105">
        <f t="shared" si="652"/>
        <v>0</v>
      </c>
      <c r="AQ467" s="106">
        <f t="shared" si="653"/>
        <v>0</v>
      </c>
      <c r="AR467" s="174">
        <f t="shared" si="654"/>
        <v>0</v>
      </c>
      <c r="AS467" s="105">
        <f t="shared" si="655"/>
        <v>1</v>
      </c>
      <c r="AU467" s="105">
        <f t="shared" si="656"/>
        <v>1</v>
      </c>
      <c r="AW467" s="105">
        <f t="shared" si="657"/>
        <v>0</v>
      </c>
      <c r="AY467" s="105">
        <f t="shared" si="688"/>
        <v>0</v>
      </c>
      <c r="AZ467" s="106">
        <f t="shared" si="658"/>
        <v>0</v>
      </c>
      <c r="BD467" s="56" t="str">
        <f t="shared" si="659"/>
        <v xml:space="preserve"> </v>
      </c>
      <c r="BE467" s="56" t="str">
        <f t="shared" si="660"/>
        <v xml:space="preserve"> </v>
      </c>
      <c r="BG467" s="42" t="b">
        <f t="shared" si="661"/>
        <v>0</v>
      </c>
      <c r="BH467" s="42" t="str">
        <f t="shared" si="662"/>
        <v xml:space="preserve">  </v>
      </c>
      <c r="BJ467" s="42" t="b">
        <f t="shared" si="663"/>
        <v>0</v>
      </c>
      <c r="BK467" s="42" t="str">
        <f t="shared" si="664"/>
        <v xml:space="preserve">  </v>
      </c>
      <c r="BM467" s="42" t="b">
        <f t="shared" si="665"/>
        <v>0</v>
      </c>
      <c r="BN467" s="42" t="str">
        <f t="shared" si="666"/>
        <v xml:space="preserve">  </v>
      </c>
      <c r="BP467" s="42" t="b">
        <f t="shared" si="667"/>
        <v>0</v>
      </c>
      <c r="BQ467" s="42" t="str">
        <f t="shared" si="668"/>
        <v xml:space="preserve">  </v>
      </c>
      <c r="BS467" s="42" t="b">
        <f t="shared" si="669"/>
        <v>0</v>
      </c>
      <c r="BT467" s="47" t="str">
        <f t="shared" si="670"/>
        <v xml:space="preserve">  </v>
      </c>
      <c r="BV467" s="38" t="b">
        <f t="shared" si="671"/>
        <v>0</v>
      </c>
      <c r="BW467" s="38" t="str">
        <f t="shared" si="672"/>
        <v xml:space="preserve">  </v>
      </c>
      <c r="BY467" s="38" t="b">
        <f t="shared" si="673"/>
        <v>0</v>
      </c>
      <c r="BZ467" s="38" t="str">
        <f t="shared" si="674"/>
        <v xml:space="preserve">  </v>
      </c>
      <c r="CB467" s="38" t="b">
        <f t="shared" si="675"/>
        <v>0</v>
      </c>
      <c r="CC467" s="38" t="str">
        <f t="shared" si="676"/>
        <v xml:space="preserve">  </v>
      </c>
      <c r="CE467" s="38" t="b">
        <f t="shared" si="677"/>
        <v>0</v>
      </c>
      <c r="CF467" s="38" t="str">
        <f t="shared" si="678"/>
        <v xml:space="preserve">  </v>
      </c>
      <c r="CH467" s="38" t="b">
        <f t="shared" si="679"/>
        <v>0</v>
      </c>
      <c r="CI467" s="39" t="str">
        <f t="shared" si="680"/>
        <v xml:space="preserve">  </v>
      </c>
      <c r="CJ467" t="b">
        <f>ISTEXT(#REF!)</f>
        <v>0</v>
      </c>
      <c r="CK467" s="67"/>
      <c r="CL467" s="67" t="b">
        <f t="shared" si="689"/>
        <v>0</v>
      </c>
      <c r="CM467" s="67" t="str">
        <f t="shared" si="681"/>
        <v xml:space="preserve">  </v>
      </c>
      <c r="CN467" s="67"/>
      <c r="CO467" s="67" t="b">
        <f t="shared" si="682"/>
        <v>0</v>
      </c>
      <c r="CP467" s="67" t="str">
        <f t="shared" si="683"/>
        <v xml:space="preserve">  </v>
      </c>
      <c r="CQ467" s="67"/>
      <c r="CR467" s="67" t="b">
        <f t="shared" si="690"/>
        <v>0</v>
      </c>
      <c r="CS467" s="67" t="str">
        <f t="shared" si="684"/>
        <v xml:space="preserve">  </v>
      </c>
      <c r="CT467" s="67"/>
      <c r="CU467" s="67" t="b">
        <f t="shared" si="691"/>
        <v>0</v>
      </c>
      <c r="CV467" s="68" t="str">
        <f t="shared" si="685"/>
        <v xml:space="preserve">  </v>
      </c>
      <c r="CW467" s="145">
        <f t="shared" si="692"/>
        <v>0</v>
      </c>
      <c r="CX467" s="146">
        <f t="shared" si="693"/>
        <v>0</v>
      </c>
    </row>
    <row r="468" spans="5:102">
      <c r="E468" t="str">
        <f t="shared" si="631"/>
        <v/>
      </c>
      <c r="F468" t="str">
        <f t="shared" si="632"/>
        <v/>
      </c>
      <c r="G468" t="str">
        <f t="shared" si="633"/>
        <v/>
      </c>
      <c r="L468" s="25" t="str">
        <f t="shared" si="686"/>
        <v>:</v>
      </c>
      <c r="O468" s="25" t="str">
        <f t="shared" si="687"/>
        <v>:</v>
      </c>
      <c r="Q468" s="73">
        <f t="shared" si="634"/>
        <v>0</v>
      </c>
      <c r="R468" s="73">
        <f t="shared" si="635"/>
        <v>1</v>
      </c>
      <c r="S468" s="73">
        <f t="shared" si="636"/>
        <v>1900</v>
      </c>
      <c r="U468" s="105">
        <f t="shared" si="637"/>
        <v>0</v>
      </c>
      <c r="W468" s="106">
        <f t="shared" si="638"/>
        <v>0</v>
      </c>
      <c r="X468" s="174">
        <f t="shared" si="639"/>
        <v>0</v>
      </c>
      <c r="Y468" s="105">
        <f t="shared" si="640"/>
        <v>0</v>
      </c>
      <c r="AA468" s="106">
        <f t="shared" si="641"/>
        <v>0</v>
      </c>
      <c r="AB468" s="174">
        <f t="shared" si="642"/>
        <v>0</v>
      </c>
      <c r="AC468" s="105">
        <f t="shared" si="643"/>
        <v>0</v>
      </c>
      <c r="AE468" s="106">
        <f t="shared" si="644"/>
        <v>0</v>
      </c>
      <c r="AF468" s="174">
        <f t="shared" si="645"/>
        <v>0</v>
      </c>
      <c r="AG468" s="105">
        <f t="shared" si="646"/>
        <v>0</v>
      </c>
      <c r="AI468" s="106">
        <f t="shared" si="647"/>
        <v>0</v>
      </c>
      <c r="AJ468" s="174">
        <f t="shared" si="648"/>
        <v>0</v>
      </c>
      <c r="AK468" s="105">
        <f t="shared" si="649"/>
        <v>0</v>
      </c>
      <c r="AM468" s="106">
        <f t="shared" si="650"/>
        <v>0</v>
      </c>
      <c r="AN468" s="174">
        <f t="shared" si="651"/>
        <v>0</v>
      </c>
      <c r="AO468" s="105">
        <f t="shared" si="652"/>
        <v>0</v>
      </c>
      <c r="AQ468" s="106">
        <f t="shared" si="653"/>
        <v>0</v>
      </c>
      <c r="AR468" s="174">
        <f t="shared" si="654"/>
        <v>0</v>
      </c>
      <c r="AS468" s="105">
        <f t="shared" si="655"/>
        <v>1</v>
      </c>
      <c r="AU468" s="105">
        <f t="shared" si="656"/>
        <v>1</v>
      </c>
      <c r="AW468" s="105">
        <f t="shared" si="657"/>
        <v>0</v>
      </c>
      <c r="AY468" s="105">
        <f t="shared" si="688"/>
        <v>0</v>
      </c>
      <c r="AZ468" s="106">
        <f t="shared" si="658"/>
        <v>0</v>
      </c>
      <c r="BD468" s="56" t="str">
        <f t="shared" si="659"/>
        <v xml:space="preserve"> </v>
      </c>
      <c r="BE468" s="56" t="str">
        <f t="shared" si="660"/>
        <v xml:space="preserve"> </v>
      </c>
      <c r="BG468" s="42" t="b">
        <f t="shared" si="661"/>
        <v>0</v>
      </c>
      <c r="BH468" s="42" t="str">
        <f t="shared" si="662"/>
        <v xml:space="preserve">  </v>
      </c>
      <c r="BJ468" s="42" t="b">
        <f t="shared" si="663"/>
        <v>0</v>
      </c>
      <c r="BK468" s="42" t="str">
        <f t="shared" si="664"/>
        <v xml:space="preserve">  </v>
      </c>
      <c r="BM468" s="42" t="b">
        <f t="shared" si="665"/>
        <v>0</v>
      </c>
      <c r="BN468" s="42" t="str">
        <f t="shared" si="666"/>
        <v xml:space="preserve">  </v>
      </c>
      <c r="BP468" s="42" t="b">
        <f t="shared" si="667"/>
        <v>0</v>
      </c>
      <c r="BQ468" s="42" t="str">
        <f t="shared" si="668"/>
        <v xml:space="preserve">  </v>
      </c>
      <c r="BS468" s="42" t="b">
        <f t="shared" si="669"/>
        <v>0</v>
      </c>
      <c r="BT468" s="47" t="str">
        <f t="shared" si="670"/>
        <v xml:space="preserve">  </v>
      </c>
      <c r="BV468" s="38" t="b">
        <f t="shared" si="671"/>
        <v>0</v>
      </c>
      <c r="BW468" s="38" t="str">
        <f t="shared" si="672"/>
        <v xml:space="preserve">  </v>
      </c>
      <c r="BY468" s="38" t="b">
        <f t="shared" si="673"/>
        <v>0</v>
      </c>
      <c r="BZ468" s="38" t="str">
        <f t="shared" si="674"/>
        <v xml:space="preserve">  </v>
      </c>
      <c r="CB468" s="38" t="b">
        <f t="shared" si="675"/>
        <v>0</v>
      </c>
      <c r="CC468" s="38" t="str">
        <f t="shared" si="676"/>
        <v xml:space="preserve">  </v>
      </c>
      <c r="CE468" s="38" t="b">
        <f t="shared" si="677"/>
        <v>0</v>
      </c>
      <c r="CF468" s="38" t="str">
        <f t="shared" si="678"/>
        <v xml:space="preserve">  </v>
      </c>
      <c r="CH468" s="38" t="b">
        <f t="shared" si="679"/>
        <v>0</v>
      </c>
      <c r="CI468" s="39" t="str">
        <f t="shared" si="680"/>
        <v xml:space="preserve">  </v>
      </c>
      <c r="CJ468" t="b">
        <f>ISTEXT(#REF!)</f>
        <v>0</v>
      </c>
      <c r="CK468" s="67"/>
      <c r="CL468" s="67" t="b">
        <f t="shared" si="689"/>
        <v>0</v>
      </c>
      <c r="CM468" s="67" t="str">
        <f t="shared" si="681"/>
        <v xml:space="preserve">  </v>
      </c>
      <c r="CN468" s="67"/>
      <c r="CO468" s="67" t="b">
        <f t="shared" si="682"/>
        <v>0</v>
      </c>
      <c r="CP468" s="67" t="str">
        <f t="shared" si="683"/>
        <v xml:space="preserve">  </v>
      </c>
      <c r="CQ468" s="67"/>
      <c r="CR468" s="67" t="b">
        <f t="shared" si="690"/>
        <v>0</v>
      </c>
      <c r="CS468" s="67" t="str">
        <f t="shared" si="684"/>
        <v xml:space="preserve">  </v>
      </c>
      <c r="CT468" s="67"/>
      <c r="CU468" s="67" t="b">
        <f t="shared" si="691"/>
        <v>0</v>
      </c>
      <c r="CV468" s="68" t="str">
        <f t="shared" si="685"/>
        <v xml:space="preserve">  </v>
      </c>
      <c r="CW468" s="145">
        <f t="shared" si="692"/>
        <v>0</v>
      </c>
      <c r="CX468" s="146">
        <f t="shared" si="693"/>
        <v>0</v>
      </c>
    </row>
    <row r="469" spans="5:102">
      <c r="E469" t="str">
        <f t="shared" si="631"/>
        <v/>
      </c>
      <c r="F469" t="str">
        <f t="shared" si="632"/>
        <v/>
      </c>
      <c r="G469" t="str">
        <f t="shared" si="633"/>
        <v/>
      </c>
      <c r="L469" s="25" t="str">
        <f t="shared" si="686"/>
        <v>:</v>
      </c>
      <c r="O469" s="25" t="str">
        <f t="shared" si="687"/>
        <v>:</v>
      </c>
      <c r="Q469" s="73">
        <f t="shared" si="634"/>
        <v>0</v>
      </c>
      <c r="R469" s="73">
        <f t="shared" si="635"/>
        <v>1</v>
      </c>
      <c r="S469" s="73">
        <f t="shared" si="636"/>
        <v>1900</v>
      </c>
      <c r="U469" s="105">
        <f t="shared" si="637"/>
        <v>0</v>
      </c>
      <c r="W469" s="106">
        <f t="shared" si="638"/>
        <v>0</v>
      </c>
      <c r="X469" s="174">
        <f t="shared" si="639"/>
        <v>0</v>
      </c>
      <c r="Y469" s="105">
        <f t="shared" si="640"/>
        <v>0</v>
      </c>
      <c r="AA469" s="106">
        <f t="shared" si="641"/>
        <v>0</v>
      </c>
      <c r="AB469" s="174">
        <f t="shared" si="642"/>
        <v>0</v>
      </c>
      <c r="AC469" s="105">
        <f t="shared" si="643"/>
        <v>0</v>
      </c>
      <c r="AE469" s="106">
        <f t="shared" si="644"/>
        <v>0</v>
      </c>
      <c r="AF469" s="174">
        <f t="shared" si="645"/>
        <v>0</v>
      </c>
      <c r="AG469" s="105">
        <f t="shared" si="646"/>
        <v>0</v>
      </c>
      <c r="AI469" s="106">
        <f t="shared" si="647"/>
        <v>0</v>
      </c>
      <c r="AJ469" s="174">
        <f t="shared" si="648"/>
        <v>0</v>
      </c>
      <c r="AK469" s="105">
        <f t="shared" si="649"/>
        <v>0</v>
      </c>
      <c r="AM469" s="106">
        <f t="shared" si="650"/>
        <v>0</v>
      </c>
      <c r="AN469" s="174">
        <f t="shared" si="651"/>
        <v>0</v>
      </c>
      <c r="AO469" s="105">
        <f t="shared" si="652"/>
        <v>0</v>
      </c>
      <c r="AQ469" s="106">
        <f t="shared" si="653"/>
        <v>0</v>
      </c>
      <c r="AR469" s="174">
        <f t="shared" si="654"/>
        <v>0</v>
      </c>
      <c r="AS469" s="105">
        <f t="shared" si="655"/>
        <v>1</v>
      </c>
      <c r="AU469" s="105">
        <f t="shared" si="656"/>
        <v>1</v>
      </c>
      <c r="AW469" s="105">
        <f t="shared" si="657"/>
        <v>0</v>
      </c>
      <c r="AY469" s="105">
        <f t="shared" si="688"/>
        <v>0</v>
      </c>
      <c r="AZ469" s="106">
        <f t="shared" si="658"/>
        <v>0</v>
      </c>
      <c r="BD469" s="56" t="str">
        <f t="shared" si="659"/>
        <v xml:space="preserve"> </v>
      </c>
      <c r="BE469" s="56" t="str">
        <f t="shared" si="660"/>
        <v xml:space="preserve"> </v>
      </c>
      <c r="BG469" s="42" t="b">
        <f t="shared" si="661"/>
        <v>0</v>
      </c>
      <c r="BH469" s="42" t="str">
        <f t="shared" si="662"/>
        <v xml:space="preserve">  </v>
      </c>
      <c r="BJ469" s="42" t="b">
        <f t="shared" si="663"/>
        <v>0</v>
      </c>
      <c r="BK469" s="42" t="str">
        <f t="shared" si="664"/>
        <v xml:space="preserve">  </v>
      </c>
      <c r="BM469" s="42" t="b">
        <f t="shared" si="665"/>
        <v>0</v>
      </c>
      <c r="BN469" s="42" t="str">
        <f t="shared" si="666"/>
        <v xml:space="preserve">  </v>
      </c>
      <c r="BP469" s="42" t="b">
        <f t="shared" si="667"/>
        <v>0</v>
      </c>
      <c r="BQ469" s="42" t="str">
        <f t="shared" si="668"/>
        <v xml:space="preserve">  </v>
      </c>
      <c r="BS469" s="42" t="b">
        <f t="shared" si="669"/>
        <v>0</v>
      </c>
      <c r="BT469" s="47" t="str">
        <f t="shared" si="670"/>
        <v xml:space="preserve">  </v>
      </c>
      <c r="BV469" s="38" t="b">
        <f t="shared" si="671"/>
        <v>0</v>
      </c>
      <c r="BW469" s="38" t="str">
        <f t="shared" si="672"/>
        <v xml:space="preserve">  </v>
      </c>
      <c r="BY469" s="38" t="b">
        <f t="shared" si="673"/>
        <v>0</v>
      </c>
      <c r="BZ469" s="38" t="str">
        <f t="shared" si="674"/>
        <v xml:space="preserve">  </v>
      </c>
      <c r="CB469" s="38" t="b">
        <f t="shared" si="675"/>
        <v>0</v>
      </c>
      <c r="CC469" s="38" t="str">
        <f t="shared" si="676"/>
        <v xml:space="preserve">  </v>
      </c>
      <c r="CE469" s="38" t="b">
        <f t="shared" si="677"/>
        <v>0</v>
      </c>
      <c r="CF469" s="38" t="str">
        <f t="shared" si="678"/>
        <v xml:space="preserve">  </v>
      </c>
      <c r="CH469" s="38" t="b">
        <f t="shared" si="679"/>
        <v>0</v>
      </c>
      <c r="CI469" s="39" t="str">
        <f t="shared" si="680"/>
        <v xml:space="preserve">  </v>
      </c>
      <c r="CJ469" t="b">
        <f>ISTEXT(#REF!)</f>
        <v>0</v>
      </c>
      <c r="CK469" s="67"/>
      <c r="CL469" s="67" t="b">
        <f t="shared" si="689"/>
        <v>0</v>
      </c>
      <c r="CM469" s="67" t="str">
        <f t="shared" si="681"/>
        <v xml:space="preserve">  </v>
      </c>
      <c r="CN469" s="67"/>
      <c r="CO469" s="67" t="b">
        <f t="shared" si="682"/>
        <v>0</v>
      </c>
      <c r="CP469" s="67" t="str">
        <f t="shared" si="683"/>
        <v xml:space="preserve">  </v>
      </c>
      <c r="CQ469" s="67"/>
      <c r="CR469" s="67" t="b">
        <f t="shared" si="690"/>
        <v>0</v>
      </c>
      <c r="CS469" s="67" t="str">
        <f t="shared" si="684"/>
        <v xml:space="preserve">  </v>
      </c>
      <c r="CT469" s="67"/>
      <c r="CU469" s="67" t="b">
        <f t="shared" si="691"/>
        <v>0</v>
      </c>
      <c r="CV469" s="68" t="str">
        <f t="shared" si="685"/>
        <v xml:space="preserve">  </v>
      </c>
      <c r="CW469" s="145">
        <f t="shared" si="692"/>
        <v>0</v>
      </c>
      <c r="CX469" s="146">
        <f t="shared" si="693"/>
        <v>0</v>
      </c>
    </row>
    <row r="470" spans="5:102">
      <c r="E470" t="str">
        <f t="shared" si="631"/>
        <v/>
      </c>
      <c r="F470" t="str">
        <f t="shared" si="632"/>
        <v/>
      </c>
      <c r="G470" t="str">
        <f t="shared" si="633"/>
        <v/>
      </c>
      <c r="L470" s="25" t="str">
        <f t="shared" si="686"/>
        <v>:</v>
      </c>
      <c r="O470" s="25" t="str">
        <f t="shared" si="687"/>
        <v>:</v>
      </c>
      <c r="Q470" s="73">
        <f t="shared" si="634"/>
        <v>0</v>
      </c>
      <c r="R470" s="73">
        <f t="shared" si="635"/>
        <v>1</v>
      </c>
      <c r="S470" s="73">
        <f t="shared" si="636"/>
        <v>1900</v>
      </c>
      <c r="U470" s="105">
        <f t="shared" si="637"/>
        <v>0</v>
      </c>
      <c r="W470" s="106">
        <f t="shared" si="638"/>
        <v>0</v>
      </c>
      <c r="X470" s="174">
        <f t="shared" si="639"/>
        <v>0</v>
      </c>
      <c r="Y470" s="105">
        <f t="shared" si="640"/>
        <v>0</v>
      </c>
      <c r="AA470" s="106">
        <f t="shared" si="641"/>
        <v>0</v>
      </c>
      <c r="AB470" s="174">
        <f t="shared" si="642"/>
        <v>0</v>
      </c>
      <c r="AC470" s="105">
        <f t="shared" si="643"/>
        <v>0</v>
      </c>
      <c r="AE470" s="106">
        <f t="shared" si="644"/>
        <v>0</v>
      </c>
      <c r="AF470" s="174">
        <f t="shared" si="645"/>
        <v>0</v>
      </c>
      <c r="AG470" s="105">
        <f t="shared" si="646"/>
        <v>0</v>
      </c>
      <c r="AI470" s="106">
        <f t="shared" si="647"/>
        <v>0</v>
      </c>
      <c r="AJ470" s="174">
        <f t="shared" si="648"/>
        <v>0</v>
      </c>
      <c r="AK470" s="105">
        <f t="shared" si="649"/>
        <v>0</v>
      </c>
      <c r="AM470" s="106">
        <f t="shared" si="650"/>
        <v>0</v>
      </c>
      <c r="AN470" s="174">
        <f t="shared" si="651"/>
        <v>0</v>
      </c>
      <c r="AO470" s="105">
        <f t="shared" si="652"/>
        <v>0</v>
      </c>
      <c r="AQ470" s="106">
        <f t="shared" si="653"/>
        <v>0</v>
      </c>
      <c r="AR470" s="174">
        <f t="shared" si="654"/>
        <v>0</v>
      </c>
      <c r="AS470" s="105">
        <f t="shared" si="655"/>
        <v>1</v>
      </c>
      <c r="AU470" s="105">
        <f t="shared" si="656"/>
        <v>1</v>
      </c>
      <c r="AW470" s="105">
        <f t="shared" si="657"/>
        <v>0</v>
      </c>
      <c r="AY470" s="105">
        <f t="shared" si="688"/>
        <v>0</v>
      </c>
      <c r="AZ470" s="106">
        <f t="shared" si="658"/>
        <v>0</v>
      </c>
      <c r="BD470" s="56" t="str">
        <f t="shared" si="659"/>
        <v xml:space="preserve"> </v>
      </c>
      <c r="BE470" s="56" t="str">
        <f t="shared" si="660"/>
        <v xml:space="preserve"> </v>
      </c>
      <c r="BG470" s="42" t="b">
        <f t="shared" si="661"/>
        <v>0</v>
      </c>
      <c r="BH470" s="42" t="str">
        <f t="shared" si="662"/>
        <v xml:space="preserve">  </v>
      </c>
      <c r="BJ470" s="42" t="b">
        <f t="shared" si="663"/>
        <v>0</v>
      </c>
      <c r="BK470" s="42" t="str">
        <f t="shared" si="664"/>
        <v xml:space="preserve">  </v>
      </c>
      <c r="BM470" s="42" t="b">
        <f t="shared" si="665"/>
        <v>0</v>
      </c>
      <c r="BN470" s="42" t="str">
        <f t="shared" si="666"/>
        <v xml:space="preserve">  </v>
      </c>
      <c r="BP470" s="42" t="b">
        <f t="shared" si="667"/>
        <v>0</v>
      </c>
      <c r="BQ470" s="42" t="str">
        <f t="shared" si="668"/>
        <v xml:space="preserve">  </v>
      </c>
      <c r="BS470" s="42" t="b">
        <f t="shared" si="669"/>
        <v>0</v>
      </c>
      <c r="BT470" s="47" t="str">
        <f t="shared" si="670"/>
        <v xml:space="preserve">  </v>
      </c>
      <c r="BV470" s="38" t="b">
        <f t="shared" si="671"/>
        <v>0</v>
      </c>
      <c r="BW470" s="38" t="str">
        <f t="shared" si="672"/>
        <v xml:space="preserve">  </v>
      </c>
      <c r="BY470" s="38" t="b">
        <f t="shared" si="673"/>
        <v>0</v>
      </c>
      <c r="BZ470" s="38" t="str">
        <f t="shared" si="674"/>
        <v xml:space="preserve">  </v>
      </c>
      <c r="CB470" s="38" t="b">
        <f t="shared" si="675"/>
        <v>0</v>
      </c>
      <c r="CC470" s="38" t="str">
        <f t="shared" si="676"/>
        <v xml:space="preserve">  </v>
      </c>
      <c r="CE470" s="38" t="b">
        <f t="shared" si="677"/>
        <v>0</v>
      </c>
      <c r="CF470" s="38" t="str">
        <f t="shared" si="678"/>
        <v xml:space="preserve">  </v>
      </c>
      <c r="CH470" s="38" t="b">
        <f t="shared" si="679"/>
        <v>0</v>
      </c>
      <c r="CI470" s="39" t="str">
        <f t="shared" si="680"/>
        <v xml:space="preserve">  </v>
      </c>
      <c r="CJ470" t="b">
        <f>ISTEXT(#REF!)</f>
        <v>0</v>
      </c>
      <c r="CK470" s="67"/>
      <c r="CL470" s="67" t="b">
        <f t="shared" si="689"/>
        <v>0</v>
      </c>
      <c r="CM470" s="67" t="str">
        <f t="shared" si="681"/>
        <v xml:space="preserve">  </v>
      </c>
      <c r="CN470" s="67"/>
      <c r="CO470" s="67" t="b">
        <f t="shared" si="682"/>
        <v>0</v>
      </c>
      <c r="CP470" s="67" t="str">
        <f t="shared" si="683"/>
        <v xml:space="preserve">  </v>
      </c>
      <c r="CQ470" s="67"/>
      <c r="CR470" s="67" t="b">
        <f t="shared" si="690"/>
        <v>0</v>
      </c>
      <c r="CS470" s="67" t="str">
        <f t="shared" si="684"/>
        <v xml:space="preserve">  </v>
      </c>
      <c r="CT470" s="67"/>
      <c r="CU470" s="67" t="b">
        <f t="shared" si="691"/>
        <v>0</v>
      </c>
      <c r="CV470" s="68" t="str">
        <f t="shared" si="685"/>
        <v xml:space="preserve">  </v>
      </c>
      <c r="CW470" s="145">
        <f t="shared" si="692"/>
        <v>0</v>
      </c>
      <c r="CX470" s="146">
        <f t="shared" si="693"/>
        <v>0</v>
      </c>
    </row>
    <row r="471" spans="5:102">
      <c r="E471" t="str">
        <f t="shared" si="631"/>
        <v/>
      </c>
      <c r="F471" t="str">
        <f t="shared" si="632"/>
        <v/>
      </c>
      <c r="G471" t="str">
        <f t="shared" si="633"/>
        <v/>
      </c>
      <c r="L471" s="25" t="str">
        <f t="shared" si="686"/>
        <v>:</v>
      </c>
      <c r="O471" s="25" t="str">
        <f t="shared" si="687"/>
        <v>:</v>
      </c>
      <c r="Q471" s="73">
        <f t="shared" si="634"/>
        <v>0</v>
      </c>
      <c r="R471" s="73">
        <f t="shared" si="635"/>
        <v>1</v>
      </c>
      <c r="S471" s="73">
        <f t="shared" si="636"/>
        <v>1900</v>
      </c>
      <c r="U471" s="105">
        <f t="shared" si="637"/>
        <v>0</v>
      </c>
      <c r="W471" s="106">
        <f t="shared" si="638"/>
        <v>0</v>
      </c>
      <c r="X471" s="174">
        <f t="shared" si="639"/>
        <v>0</v>
      </c>
      <c r="Y471" s="105">
        <f t="shared" si="640"/>
        <v>0</v>
      </c>
      <c r="AA471" s="106">
        <f t="shared" si="641"/>
        <v>0</v>
      </c>
      <c r="AB471" s="174">
        <f t="shared" si="642"/>
        <v>0</v>
      </c>
      <c r="AC471" s="105">
        <f t="shared" si="643"/>
        <v>0</v>
      </c>
      <c r="AE471" s="106">
        <f t="shared" si="644"/>
        <v>0</v>
      </c>
      <c r="AF471" s="174">
        <f t="shared" si="645"/>
        <v>0</v>
      </c>
      <c r="AG471" s="105">
        <f t="shared" si="646"/>
        <v>0</v>
      </c>
      <c r="AI471" s="106">
        <f t="shared" si="647"/>
        <v>0</v>
      </c>
      <c r="AJ471" s="174">
        <f t="shared" si="648"/>
        <v>0</v>
      </c>
      <c r="AK471" s="105">
        <f t="shared" si="649"/>
        <v>0</v>
      </c>
      <c r="AM471" s="106">
        <f t="shared" si="650"/>
        <v>0</v>
      </c>
      <c r="AN471" s="174">
        <f t="shared" si="651"/>
        <v>0</v>
      </c>
      <c r="AO471" s="105">
        <f t="shared" si="652"/>
        <v>0</v>
      </c>
      <c r="AQ471" s="106">
        <f t="shared" si="653"/>
        <v>0</v>
      </c>
      <c r="AR471" s="174">
        <f t="shared" si="654"/>
        <v>0</v>
      </c>
      <c r="AS471" s="105">
        <f t="shared" si="655"/>
        <v>1</v>
      </c>
      <c r="AU471" s="105">
        <f t="shared" si="656"/>
        <v>1</v>
      </c>
      <c r="AW471" s="105">
        <f t="shared" si="657"/>
        <v>0</v>
      </c>
      <c r="AY471" s="105">
        <f t="shared" si="688"/>
        <v>0</v>
      </c>
      <c r="AZ471" s="106">
        <f t="shared" si="658"/>
        <v>0</v>
      </c>
      <c r="BD471" s="56" t="str">
        <f t="shared" si="659"/>
        <v xml:space="preserve"> </v>
      </c>
      <c r="BE471" s="56" t="str">
        <f t="shared" si="660"/>
        <v xml:space="preserve"> </v>
      </c>
      <c r="BG471" s="42" t="b">
        <f t="shared" si="661"/>
        <v>0</v>
      </c>
      <c r="BH471" s="42" t="str">
        <f t="shared" si="662"/>
        <v xml:space="preserve">  </v>
      </c>
      <c r="BJ471" s="42" t="b">
        <f t="shared" si="663"/>
        <v>0</v>
      </c>
      <c r="BK471" s="42" t="str">
        <f t="shared" si="664"/>
        <v xml:space="preserve">  </v>
      </c>
      <c r="BM471" s="42" t="b">
        <f t="shared" si="665"/>
        <v>0</v>
      </c>
      <c r="BN471" s="42" t="str">
        <f t="shared" si="666"/>
        <v xml:space="preserve">  </v>
      </c>
      <c r="BP471" s="42" t="b">
        <f t="shared" si="667"/>
        <v>0</v>
      </c>
      <c r="BQ471" s="42" t="str">
        <f t="shared" si="668"/>
        <v xml:space="preserve">  </v>
      </c>
      <c r="BS471" s="42" t="b">
        <f t="shared" si="669"/>
        <v>0</v>
      </c>
      <c r="BT471" s="47" t="str">
        <f t="shared" si="670"/>
        <v xml:space="preserve">  </v>
      </c>
      <c r="BV471" s="38" t="b">
        <f t="shared" si="671"/>
        <v>0</v>
      </c>
      <c r="BW471" s="38" t="str">
        <f t="shared" si="672"/>
        <v xml:space="preserve">  </v>
      </c>
      <c r="BY471" s="38" t="b">
        <f t="shared" si="673"/>
        <v>0</v>
      </c>
      <c r="BZ471" s="38" t="str">
        <f t="shared" si="674"/>
        <v xml:space="preserve">  </v>
      </c>
      <c r="CB471" s="38" t="b">
        <f t="shared" si="675"/>
        <v>0</v>
      </c>
      <c r="CC471" s="38" t="str">
        <f t="shared" si="676"/>
        <v xml:space="preserve">  </v>
      </c>
      <c r="CE471" s="38" t="b">
        <f t="shared" si="677"/>
        <v>0</v>
      </c>
      <c r="CF471" s="38" t="str">
        <f t="shared" si="678"/>
        <v xml:space="preserve">  </v>
      </c>
      <c r="CH471" s="38" t="b">
        <f t="shared" si="679"/>
        <v>0</v>
      </c>
      <c r="CI471" s="39" t="str">
        <f t="shared" si="680"/>
        <v xml:space="preserve">  </v>
      </c>
      <c r="CJ471" t="b">
        <f>ISTEXT(#REF!)</f>
        <v>0</v>
      </c>
      <c r="CK471" s="67"/>
      <c r="CL471" s="67" t="b">
        <f t="shared" si="689"/>
        <v>0</v>
      </c>
      <c r="CM471" s="67" t="str">
        <f t="shared" si="681"/>
        <v xml:space="preserve">  </v>
      </c>
      <c r="CN471" s="67"/>
      <c r="CO471" s="67" t="b">
        <f t="shared" si="682"/>
        <v>0</v>
      </c>
      <c r="CP471" s="67" t="str">
        <f t="shared" si="683"/>
        <v xml:space="preserve">  </v>
      </c>
      <c r="CQ471" s="67"/>
      <c r="CR471" s="67" t="b">
        <f t="shared" si="690"/>
        <v>0</v>
      </c>
      <c r="CS471" s="67" t="str">
        <f t="shared" si="684"/>
        <v xml:space="preserve">  </v>
      </c>
      <c r="CT471" s="67"/>
      <c r="CU471" s="67" t="b">
        <f t="shared" si="691"/>
        <v>0</v>
      </c>
      <c r="CV471" s="68" t="str">
        <f t="shared" si="685"/>
        <v xml:space="preserve">  </v>
      </c>
      <c r="CW471" s="145">
        <f t="shared" si="692"/>
        <v>0</v>
      </c>
      <c r="CX471" s="146">
        <f t="shared" si="693"/>
        <v>0</v>
      </c>
    </row>
    <row r="472" spans="5:102">
      <c r="E472" t="str">
        <f t="shared" si="631"/>
        <v/>
      </c>
      <c r="F472" t="str">
        <f t="shared" si="632"/>
        <v/>
      </c>
      <c r="G472" t="str">
        <f t="shared" si="633"/>
        <v/>
      </c>
      <c r="L472" s="25" t="str">
        <f t="shared" si="686"/>
        <v>:</v>
      </c>
      <c r="O472" s="25" t="str">
        <f t="shared" si="687"/>
        <v>:</v>
      </c>
      <c r="Q472" s="73">
        <f t="shared" si="634"/>
        <v>0</v>
      </c>
      <c r="R472" s="73">
        <f t="shared" si="635"/>
        <v>1</v>
      </c>
      <c r="S472" s="73">
        <f t="shared" si="636"/>
        <v>1900</v>
      </c>
      <c r="U472" s="105">
        <f t="shared" si="637"/>
        <v>0</v>
      </c>
      <c r="W472" s="106">
        <f t="shared" si="638"/>
        <v>0</v>
      </c>
      <c r="X472" s="174">
        <f t="shared" si="639"/>
        <v>0</v>
      </c>
      <c r="Y472" s="105">
        <f t="shared" si="640"/>
        <v>0</v>
      </c>
      <c r="AA472" s="106">
        <f t="shared" si="641"/>
        <v>0</v>
      </c>
      <c r="AB472" s="174">
        <f t="shared" si="642"/>
        <v>0</v>
      </c>
      <c r="AC472" s="105">
        <f t="shared" si="643"/>
        <v>0</v>
      </c>
      <c r="AE472" s="106">
        <f t="shared" si="644"/>
        <v>0</v>
      </c>
      <c r="AF472" s="174">
        <f t="shared" si="645"/>
        <v>0</v>
      </c>
      <c r="AG472" s="105">
        <f t="shared" si="646"/>
        <v>0</v>
      </c>
      <c r="AI472" s="106">
        <f t="shared" si="647"/>
        <v>0</v>
      </c>
      <c r="AJ472" s="174">
        <f t="shared" si="648"/>
        <v>0</v>
      </c>
      <c r="AK472" s="105">
        <f t="shared" si="649"/>
        <v>0</v>
      </c>
      <c r="AM472" s="106">
        <f t="shared" si="650"/>
        <v>0</v>
      </c>
      <c r="AN472" s="174">
        <f t="shared" si="651"/>
        <v>0</v>
      </c>
      <c r="AO472" s="105">
        <f t="shared" si="652"/>
        <v>0</v>
      </c>
      <c r="AQ472" s="106">
        <f t="shared" si="653"/>
        <v>0</v>
      </c>
      <c r="AR472" s="174">
        <f t="shared" si="654"/>
        <v>0</v>
      </c>
      <c r="AS472" s="105">
        <f t="shared" si="655"/>
        <v>1</v>
      </c>
      <c r="AU472" s="105">
        <f t="shared" si="656"/>
        <v>1</v>
      </c>
      <c r="AW472" s="105">
        <f t="shared" si="657"/>
        <v>0</v>
      </c>
      <c r="AY472" s="105">
        <f t="shared" si="688"/>
        <v>0</v>
      </c>
      <c r="AZ472" s="106">
        <f t="shared" si="658"/>
        <v>0</v>
      </c>
      <c r="BD472" s="56" t="str">
        <f t="shared" si="659"/>
        <v xml:space="preserve"> </v>
      </c>
      <c r="BE472" s="56" t="str">
        <f t="shared" si="660"/>
        <v xml:space="preserve"> </v>
      </c>
      <c r="BG472" s="42" t="b">
        <f t="shared" si="661"/>
        <v>0</v>
      </c>
      <c r="BH472" s="42" t="str">
        <f t="shared" si="662"/>
        <v xml:space="preserve">  </v>
      </c>
      <c r="BJ472" s="42" t="b">
        <f t="shared" si="663"/>
        <v>0</v>
      </c>
      <c r="BK472" s="42" t="str">
        <f t="shared" si="664"/>
        <v xml:space="preserve">  </v>
      </c>
      <c r="BM472" s="42" t="b">
        <f t="shared" si="665"/>
        <v>0</v>
      </c>
      <c r="BN472" s="42" t="str">
        <f t="shared" si="666"/>
        <v xml:space="preserve">  </v>
      </c>
      <c r="BP472" s="42" t="b">
        <f t="shared" si="667"/>
        <v>0</v>
      </c>
      <c r="BQ472" s="42" t="str">
        <f t="shared" si="668"/>
        <v xml:space="preserve">  </v>
      </c>
      <c r="BS472" s="42" t="b">
        <f t="shared" si="669"/>
        <v>0</v>
      </c>
      <c r="BT472" s="47" t="str">
        <f t="shared" si="670"/>
        <v xml:space="preserve">  </v>
      </c>
      <c r="BV472" s="38" t="b">
        <f t="shared" si="671"/>
        <v>0</v>
      </c>
      <c r="BW472" s="38" t="str">
        <f t="shared" si="672"/>
        <v xml:space="preserve">  </v>
      </c>
      <c r="BY472" s="38" t="b">
        <f t="shared" si="673"/>
        <v>0</v>
      </c>
      <c r="BZ472" s="38" t="str">
        <f t="shared" si="674"/>
        <v xml:space="preserve">  </v>
      </c>
      <c r="CB472" s="38" t="b">
        <f t="shared" si="675"/>
        <v>0</v>
      </c>
      <c r="CC472" s="38" t="str">
        <f t="shared" si="676"/>
        <v xml:space="preserve">  </v>
      </c>
      <c r="CE472" s="38" t="b">
        <f t="shared" si="677"/>
        <v>0</v>
      </c>
      <c r="CF472" s="38" t="str">
        <f t="shared" si="678"/>
        <v xml:space="preserve">  </v>
      </c>
      <c r="CH472" s="38" t="b">
        <f t="shared" si="679"/>
        <v>0</v>
      </c>
      <c r="CI472" s="39" t="str">
        <f t="shared" si="680"/>
        <v xml:space="preserve">  </v>
      </c>
      <c r="CJ472" t="b">
        <f>ISTEXT(#REF!)</f>
        <v>0</v>
      </c>
      <c r="CK472" s="67"/>
      <c r="CL472" s="67" t="b">
        <f t="shared" si="689"/>
        <v>0</v>
      </c>
      <c r="CM472" s="67" t="str">
        <f t="shared" si="681"/>
        <v xml:space="preserve">  </v>
      </c>
      <c r="CN472" s="67"/>
      <c r="CO472" s="67" t="b">
        <f t="shared" si="682"/>
        <v>0</v>
      </c>
      <c r="CP472" s="67" t="str">
        <f t="shared" si="683"/>
        <v xml:space="preserve">  </v>
      </c>
      <c r="CQ472" s="67"/>
      <c r="CR472" s="67" t="b">
        <f t="shared" si="690"/>
        <v>0</v>
      </c>
      <c r="CS472" s="67" t="str">
        <f t="shared" si="684"/>
        <v xml:space="preserve">  </v>
      </c>
      <c r="CT472" s="67"/>
      <c r="CU472" s="67" t="b">
        <f t="shared" si="691"/>
        <v>0</v>
      </c>
      <c r="CV472" s="68" t="str">
        <f t="shared" si="685"/>
        <v xml:space="preserve">  </v>
      </c>
      <c r="CW472" s="145">
        <f t="shared" si="692"/>
        <v>0</v>
      </c>
      <c r="CX472" s="146">
        <f t="shared" si="693"/>
        <v>0</v>
      </c>
    </row>
    <row r="473" spans="5:102">
      <c r="E473" t="str">
        <f t="shared" si="631"/>
        <v/>
      </c>
      <c r="F473" t="str">
        <f t="shared" si="632"/>
        <v/>
      </c>
      <c r="G473" t="str">
        <f t="shared" si="633"/>
        <v/>
      </c>
      <c r="L473" s="25" t="str">
        <f t="shared" si="686"/>
        <v>:</v>
      </c>
      <c r="O473" s="25" t="str">
        <f t="shared" si="687"/>
        <v>:</v>
      </c>
      <c r="Q473" s="73">
        <f t="shared" si="634"/>
        <v>0</v>
      </c>
      <c r="R473" s="73">
        <f t="shared" si="635"/>
        <v>1</v>
      </c>
      <c r="S473" s="73">
        <f t="shared" si="636"/>
        <v>1900</v>
      </c>
      <c r="U473" s="105">
        <f t="shared" si="637"/>
        <v>0</v>
      </c>
      <c r="W473" s="106">
        <f t="shared" si="638"/>
        <v>0</v>
      </c>
      <c r="X473" s="174">
        <f t="shared" si="639"/>
        <v>0</v>
      </c>
      <c r="Y473" s="105">
        <f t="shared" si="640"/>
        <v>0</v>
      </c>
      <c r="AA473" s="106">
        <f t="shared" si="641"/>
        <v>0</v>
      </c>
      <c r="AB473" s="174">
        <f t="shared" si="642"/>
        <v>0</v>
      </c>
      <c r="AC473" s="105">
        <f t="shared" si="643"/>
        <v>0</v>
      </c>
      <c r="AE473" s="106">
        <f t="shared" si="644"/>
        <v>0</v>
      </c>
      <c r="AF473" s="174">
        <f t="shared" si="645"/>
        <v>0</v>
      </c>
      <c r="AG473" s="105">
        <f t="shared" si="646"/>
        <v>0</v>
      </c>
      <c r="AI473" s="106">
        <f t="shared" si="647"/>
        <v>0</v>
      </c>
      <c r="AJ473" s="174">
        <f t="shared" si="648"/>
        <v>0</v>
      </c>
      <c r="AK473" s="105">
        <f t="shared" si="649"/>
        <v>0</v>
      </c>
      <c r="AM473" s="106">
        <f t="shared" si="650"/>
        <v>0</v>
      </c>
      <c r="AN473" s="174">
        <f t="shared" si="651"/>
        <v>0</v>
      </c>
      <c r="AO473" s="105">
        <f t="shared" si="652"/>
        <v>0</v>
      </c>
      <c r="AQ473" s="106">
        <f t="shared" si="653"/>
        <v>0</v>
      </c>
      <c r="AR473" s="174">
        <f t="shared" si="654"/>
        <v>0</v>
      </c>
      <c r="AS473" s="105">
        <f t="shared" si="655"/>
        <v>1</v>
      </c>
      <c r="AU473" s="105">
        <f t="shared" si="656"/>
        <v>1</v>
      </c>
      <c r="AW473" s="105">
        <f t="shared" si="657"/>
        <v>0</v>
      </c>
      <c r="AY473" s="105">
        <f t="shared" si="688"/>
        <v>0</v>
      </c>
      <c r="AZ473" s="106">
        <f t="shared" si="658"/>
        <v>0</v>
      </c>
      <c r="BD473" s="56" t="str">
        <f t="shared" si="659"/>
        <v xml:space="preserve"> </v>
      </c>
      <c r="BE473" s="56" t="str">
        <f t="shared" si="660"/>
        <v xml:space="preserve"> </v>
      </c>
      <c r="BG473" s="42" t="b">
        <f t="shared" si="661"/>
        <v>0</v>
      </c>
      <c r="BH473" s="42" t="str">
        <f t="shared" si="662"/>
        <v xml:space="preserve">  </v>
      </c>
      <c r="BJ473" s="42" t="b">
        <f t="shared" si="663"/>
        <v>0</v>
      </c>
      <c r="BK473" s="42" t="str">
        <f t="shared" si="664"/>
        <v xml:space="preserve">  </v>
      </c>
      <c r="BM473" s="42" t="b">
        <f t="shared" si="665"/>
        <v>0</v>
      </c>
      <c r="BN473" s="42" t="str">
        <f t="shared" si="666"/>
        <v xml:space="preserve">  </v>
      </c>
      <c r="BP473" s="42" t="b">
        <f t="shared" si="667"/>
        <v>0</v>
      </c>
      <c r="BQ473" s="42" t="str">
        <f t="shared" si="668"/>
        <v xml:space="preserve">  </v>
      </c>
      <c r="BS473" s="42" t="b">
        <f t="shared" si="669"/>
        <v>0</v>
      </c>
      <c r="BT473" s="47" t="str">
        <f t="shared" si="670"/>
        <v xml:space="preserve">  </v>
      </c>
      <c r="BV473" s="38" t="b">
        <f t="shared" si="671"/>
        <v>0</v>
      </c>
      <c r="BW473" s="38" t="str">
        <f t="shared" si="672"/>
        <v xml:space="preserve">  </v>
      </c>
      <c r="BY473" s="38" t="b">
        <f t="shared" si="673"/>
        <v>0</v>
      </c>
      <c r="BZ473" s="38" t="str">
        <f t="shared" si="674"/>
        <v xml:space="preserve">  </v>
      </c>
      <c r="CB473" s="38" t="b">
        <f t="shared" si="675"/>
        <v>0</v>
      </c>
      <c r="CC473" s="38" t="str">
        <f t="shared" si="676"/>
        <v xml:space="preserve">  </v>
      </c>
      <c r="CE473" s="38" t="b">
        <f t="shared" si="677"/>
        <v>0</v>
      </c>
      <c r="CF473" s="38" t="str">
        <f t="shared" si="678"/>
        <v xml:space="preserve">  </v>
      </c>
      <c r="CH473" s="38" t="b">
        <f t="shared" si="679"/>
        <v>0</v>
      </c>
      <c r="CI473" s="39" t="str">
        <f t="shared" si="680"/>
        <v xml:space="preserve">  </v>
      </c>
      <c r="CJ473" t="b">
        <f>ISTEXT(#REF!)</f>
        <v>0</v>
      </c>
      <c r="CK473" s="67"/>
      <c r="CL473" s="67" t="b">
        <f t="shared" si="689"/>
        <v>0</v>
      </c>
      <c r="CM473" s="67" t="str">
        <f t="shared" si="681"/>
        <v xml:space="preserve">  </v>
      </c>
      <c r="CN473" s="67"/>
      <c r="CO473" s="67" t="b">
        <f t="shared" si="682"/>
        <v>0</v>
      </c>
      <c r="CP473" s="67" t="str">
        <f t="shared" si="683"/>
        <v xml:space="preserve">  </v>
      </c>
      <c r="CQ473" s="67"/>
      <c r="CR473" s="67" t="b">
        <f t="shared" si="690"/>
        <v>0</v>
      </c>
      <c r="CS473" s="67" t="str">
        <f t="shared" si="684"/>
        <v xml:space="preserve">  </v>
      </c>
      <c r="CT473" s="67"/>
      <c r="CU473" s="67" t="b">
        <f t="shared" si="691"/>
        <v>0</v>
      </c>
      <c r="CV473" s="68" t="str">
        <f t="shared" si="685"/>
        <v xml:space="preserve">  </v>
      </c>
      <c r="CW473" s="145">
        <f t="shared" si="692"/>
        <v>0</v>
      </c>
      <c r="CX473" s="146">
        <f t="shared" si="693"/>
        <v>0</v>
      </c>
    </row>
    <row r="474" spans="5:102">
      <c r="E474" t="str">
        <f t="shared" si="631"/>
        <v/>
      </c>
      <c r="F474" t="str">
        <f t="shared" si="632"/>
        <v/>
      </c>
      <c r="G474" t="str">
        <f t="shared" si="633"/>
        <v/>
      </c>
      <c r="L474" s="25" t="str">
        <f t="shared" si="686"/>
        <v>:</v>
      </c>
      <c r="O474" s="25" t="str">
        <f t="shared" si="687"/>
        <v>:</v>
      </c>
      <c r="Q474" s="73">
        <f t="shared" si="634"/>
        <v>0</v>
      </c>
      <c r="R474" s="73">
        <f t="shared" si="635"/>
        <v>1</v>
      </c>
      <c r="S474" s="73">
        <f t="shared" si="636"/>
        <v>1900</v>
      </c>
      <c r="U474" s="105">
        <f t="shared" si="637"/>
        <v>0</v>
      </c>
      <c r="W474" s="106">
        <f t="shared" si="638"/>
        <v>0</v>
      </c>
      <c r="X474" s="174">
        <f t="shared" si="639"/>
        <v>0</v>
      </c>
      <c r="Y474" s="105">
        <f t="shared" si="640"/>
        <v>0</v>
      </c>
      <c r="AA474" s="106">
        <f t="shared" si="641"/>
        <v>0</v>
      </c>
      <c r="AB474" s="174">
        <f t="shared" si="642"/>
        <v>0</v>
      </c>
      <c r="AC474" s="105">
        <f t="shared" si="643"/>
        <v>0</v>
      </c>
      <c r="AE474" s="106">
        <f t="shared" si="644"/>
        <v>0</v>
      </c>
      <c r="AF474" s="174">
        <f t="shared" si="645"/>
        <v>0</v>
      </c>
      <c r="AG474" s="105">
        <f t="shared" si="646"/>
        <v>0</v>
      </c>
      <c r="AI474" s="106">
        <f t="shared" si="647"/>
        <v>0</v>
      </c>
      <c r="AJ474" s="174">
        <f t="shared" si="648"/>
        <v>0</v>
      </c>
      <c r="AK474" s="105">
        <f t="shared" si="649"/>
        <v>0</v>
      </c>
      <c r="AM474" s="106">
        <f t="shared" si="650"/>
        <v>0</v>
      </c>
      <c r="AN474" s="174">
        <f t="shared" si="651"/>
        <v>0</v>
      </c>
      <c r="AO474" s="105">
        <f t="shared" si="652"/>
        <v>0</v>
      </c>
      <c r="AQ474" s="106">
        <f t="shared" si="653"/>
        <v>0</v>
      </c>
      <c r="AR474" s="174">
        <f t="shared" si="654"/>
        <v>0</v>
      </c>
      <c r="AS474" s="105">
        <f t="shared" si="655"/>
        <v>1</v>
      </c>
      <c r="AU474" s="105">
        <f t="shared" si="656"/>
        <v>1</v>
      </c>
      <c r="AW474" s="105">
        <f t="shared" si="657"/>
        <v>0</v>
      </c>
      <c r="AY474" s="105">
        <f t="shared" si="688"/>
        <v>0</v>
      </c>
      <c r="AZ474" s="106">
        <f t="shared" si="658"/>
        <v>0</v>
      </c>
      <c r="BD474" s="56" t="str">
        <f t="shared" si="659"/>
        <v xml:space="preserve"> </v>
      </c>
      <c r="BE474" s="56" t="str">
        <f t="shared" si="660"/>
        <v xml:space="preserve"> </v>
      </c>
      <c r="BG474" s="42" t="b">
        <f t="shared" si="661"/>
        <v>0</v>
      </c>
      <c r="BH474" s="42" t="str">
        <f t="shared" si="662"/>
        <v xml:space="preserve">  </v>
      </c>
      <c r="BJ474" s="42" t="b">
        <f t="shared" si="663"/>
        <v>0</v>
      </c>
      <c r="BK474" s="42" t="str">
        <f t="shared" si="664"/>
        <v xml:space="preserve">  </v>
      </c>
      <c r="BM474" s="42" t="b">
        <f t="shared" si="665"/>
        <v>0</v>
      </c>
      <c r="BN474" s="42" t="str">
        <f t="shared" si="666"/>
        <v xml:space="preserve">  </v>
      </c>
      <c r="BP474" s="42" t="b">
        <f t="shared" si="667"/>
        <v>0</v>
      </c>
      <c r="BQ474" s="42" t="str">
        <f t="shared" si="668"/>
        <v xml:space="preserve">  </v>
      </c>
      <c r="BS474" s="42" t="b">
        <f t="shared" si="669"/>
        <v>0</v>
      </c>
      <c r="BT474" s="47" t="str">
        <f t="shared" si="670"/>
        <v xml:space="preserve">  </v>
      </c>
      <c r="BV474" s="38" t="b">
        <f t="shared" si="671"/>
        <v>0</v>
      </c>
      <c r="BW474" s="38" t="str">
        <f t="shared" si="672"/>
        <v xml:space="preserve">  </v>
      </c>
      <c r="BY474" s="38" t="b">
        <f t="shared" si="673"/>
        <v>0</v>
      </c>
      <c r="BZ474" s="38" t="str">
        <f t="shared" si="674"/>
        <v xml:space="preserve">  </v>
      </c>
      <c r="CB474" s="38" t="b">
        <f t="shared" si="675"/>
        <v>0</v>
      </c>
      <c r="CC474" s="38" t="str">
        <f t="shared" si="676"/>
        <v xml:space="preserve">  </v>
      </c>
      <c r="CE474" s="38" t="b">
        <f t="shared" si="677"/>
        <v>0</v>
      </c>
      <c r="CF474" s="38" t="str">
        <f t="shared" si="678"/>
        <v xml:space="preserve">  </v>
      </c>
      <c r="CH474" s="38" t="b">
        <f t="shared" si="679"/>
        <v>0</v>
      </c>
      <c r="CI474" s="39" t="str">
        <f t="shared" si="680"/>
        <v xml:space="preserve">  </v>
      </c>
      <c r="CJ474" t="b">
        <f>ISTEXT(#REF!)</f>
        <v>0</v>
      </c>
      <c r="CK474" s="67"/>
      <c r="CL474" s="67" t="b">
        <f t="shared" si="689"/>
        <v>0</v>
      </c>
      <c r="CM474" s="67" t="str">
        <f t="shared" si="681"/>
        <v xml:space="preserve">  </v>
      </c>
      <c r="CN474" s="67"/>
      <c r="CO474" s="67" t="b">
        <f t="shared" si="682"/>
        <v>0</v>
      </c>
      <c r="CP474" s="67" t="str">
        <f t="shared" si="683"/>
        <v xml:space="preserve">  </v>
      </c>
      <c r="CQ474" s="67"/>
      <c r="CR474" s="67" t="b">
        <f t="shared" si="690"/>
        <v>0</v>
      </c>
      <c r="CS474" s="67" t="str">
        <f t="shared" si="684"/>
        <v xml:space="preserve">  </v>
      </c>
      <c r="CT474" s="67"/>
      <c r="CU474" s="67" t="b">
        <f t="shared" si="691"/>
        <v>0</v>
      </c>
      <c r="CV474" s="68" t="str">
        <f t="shared" si="685"/>
        <v xml:space="preserve">  </v>
      </c>
      <c r="CW474" s="145">
        <f t="shared" si="692"/>
        <v>0</v>
      </c>
      <c r="CX474" s="146">
        <f t="shared" si="693"/>
        <v>0</v>
      </c>
    </row>
    <row r="475" spans="5:102">
      <c r="E475" t="str">
        <f t="shared" ref="E475:E500" si="694">LEFT(D475,1)</f>
        <v/>
      </c>
      <c r="F475" t="str">
        <f t="shared" ref="F475:F500" si="695">MID(D475,2,2)</f>
        <v/>
      </c>
      <c r="G475" t="str">
        <f t="shared" ref="G475:G500" si="696">RIGHT(D475,2)</f>
        <v/>
      </c>
      <c r="L475" s="25" t="str">
        <f t="shared" si="686"/>
        <v>:</v>
      </c>
      <c r="O475" s="25" t="str">
        <f t="shared" si="687"/>
        <v>:</v>
      </c>
      <c r="Q475" s="73">
        <f t="shared" ref="Q475:Q500" si="697">DAY(P475)</f>
        <v>0</v>
      </c>
      <c r="R475" s="73">
        <f t="shared" ref="R475:R500" si="698">MONTH(P475)</f>
        <v>1</v>
      </c>
      <c r="S475" s="73">
        <f t="shared" ref="S475:S500" si="699">YEAR(P475)</f>
        <v>1900</v>
      </c>
      <c r="U475" s="105">
        <f t="shared" ref="U475:U500" si="700">P475</f>
        <v>0</v>
      </c>
      <c r="W475" s="106">
        <f t="shared" ref="W475:W500" si="701">ABS(P475-U475)*24*60</f>
        <v>0</v>
      </c>
      <c r="X475" s="174">
        <f t="shared" ref="X475:X500" si="702">ABS(V475-T475)+W475</f>
        <v>0</v>
      </c>
      <c r="Y475" s="105">
        <f t="shared" ref="Y475:Y500" si="703">U475</f>
        <v>0</v>
      </c>
      <c r="AA475" s="106">
        <f t="shared" ref="AA475:AA500" si="704">ABS(Y475-U475)*24*60</f>
        <v>0</v>
      </c>
      <c r="AB475" s="174">
        <f t="shared" ref="AB475:AB500" si="705">ABS(Z475-V475)+AA475</f>
        <v>0</v>
      </c>
      <c r="AC475" s="105">
        <f t="shared" ref="AC475:AC500" si="706">Y475</f>
        <v>0</v>
      </c>
      <c r="AE475" s="106">
        <f t="shared" ref="AE475:AE500" si="707">ABS(AC475-Y475)*24*60</f>
        <v>0</v>
      </c>
      <c r="AF475" s="174">
        <f t="shared" ref="AF475:AF500" si="708">ABS(AD475-Z475)+AE475</f>
        <v>0</v>
      </c>
      <c r="AG475" s="105">
        <f t="shared" ref="AG475:AG500" si="709">AC475</f>
        <v>0</v>
      </c>
      <c r="AI475" s="106">
        <f t="shared" ref="AI475:AI500" si="710">ABS(AG475-AC475)*24*60</f>
        <v>0</v>
      </c>
      <c r="AJ475" s="174">
        <f t="shared" ref="AJ475:AJ500" si="711">ABS(AH475-AD475)+AI475</f>
        <v>0</v>
      </c>
      <c r="AK475" s="105">
        <f t="shared" ref="AK475:AK500" si="712">AG475</f>
        <v>0</v>
      </c>
      <c r="AM475" s="106">
        <f t="shared" ref="AM475:AM500" si="713">ABS(AK475-AG475)*24*60</f>
        <v>0</v>
      </c>
      <c r="AN475" s="174">
        <f t="shared" ref="AN475:AN500" si="714">ABS(AL475-AH475)+AM475</f>
        <v>0</v>
      </c>
      <c r="AO475" s="105">
        <f t="shared" ref="AO475:AO500" si="715">AK475</f>
        <v>0</v>
      </c>
      <c r="AQ475" s="106">
        <f t="shared" ref="AQ475:AQ500" si="716">ABS(AO475-AK475)*24*60</f>
        <v>0</v>
      </c>
      <c r="AR475" s="174">
        <f t="shared" ref="AR475:AR500" si="717">ABS(AP475-AL475)+AQ475</f>
        <v>0</v>
      </c>
      <c r="AS475" s="105">
        <f t="shared" ref="AS475:AS500" si="718">AC475+1</f>
        <v>1</v>
      </c>
      <c r="AU475" s="105">
        <f t="shared" ref="AU475:AU500" si="719">AS475</f>
        <v>1</v>
      </c>
      <c r="AW475" s="105">
        <f t="shared" ref="AW475:AW500" si="720">AC475</f>
        <v>0</v>
      </c>
      <c r="AY475" s="105">
        <f t="shared" si="688"/>
        <v>0</v>
      </c>
      <c r="AZ475" s="106">
        <f t="shared" ref="AZ475:AZ500" si="721">(AY475-AX475)*60</f>
        <v>0</v>
      </c>
      <c r="BD475" s="56" t="str">
        <f t="shared" si="659"/>
        <v xml:space="preserve"> </v>
      </c>
      <c r="BE475" s="56" t="str">
        <f t="shared" si="660"/>
        <v xml:space="preserve"> </v>
      </c>
      <c r="BG475" s="42" t="b">
        <f t="shared" si="661"/>
        <v>0</v>
      </c>
      <c r="BH475" s="42" t="str">
        <f t="shared" si="662"/>
        <v xml:space="preserve">  </v>
      </c>
      <c r="BJ475" s="42" t="b">
        <f t="shared" si="663"/>
        <v>0</v>
      </c>
      <c r="BK475" s="42" t="str">
        <f t="shared" si="664"/>
        <v xml:space="preserve">  </v>
      </c>
      <c r="BM475" s="42" t="b">
        <f t="shared" si="665"/>
        <v>0</v>
      </c>
      <c r="BN475" s="42" t="str">
        <f t="shared" si="666"/>
        <v xml:space="preserve">  </v>
      </c>
      <c r="BP475" s="42" t="b">
        <f t="shared" si="667"/>
        <v>0</v>
      </c>
      <c r="BQ475" s="42" t="str">
        <f t="shared" si="668"/>
        <v xml:space="preserve">  </v>
      </c>
      <c r="BS475" s="42" t="b">
        <f t="shared" si="669"/>
        <v>0</v>
      </c>
      <c r="BT475" s="47" t="str">
        <f t="shared" si="670"/>
        <v xml:space="preserve">  </v>
      </c>
      <c r="BV475" s="38" t="b">
        <f t="shared" si="671"/>
        <v>0</v>
      </c>
      <c r="BW475" s="38" t="str">
        <f t="shared" si="672"/>
        <v xml:space="preserve">  </v>
      </c>
      <c r="BY475" s="38" t="b">
        <f t="shared" si="673"/>
        <v>0</v>
      </c>
      <c r="BZ475" s="38" t="str">
        <f t="shared" si="674"/>
        <v xml:space="preserve">  </v>
      </c>
      <c r="CB475" s="38" t="b">
        <f t="shared" si="675"/>
        <v>0</v>
      </c>
      <c r="CC475" s="38" t="str">
        <f t="shared" si="676"/>
        <v xml:space="preserve">  </v>
      </c>
      <c r="CE475" s="38" t="b">
        <f t="shared" si="677"/>
        <v>0</v>
      </c>
      <c r="CF475" s="38" t="str">
        <f t="shared" si="678"/>
        <v xml:space="preserve">  </v>
      </c>
      <c r="CH475" s="38" t="b">
        <f t="shared" si="679"/>
        <v>0</v>
      </c>
      <c r="CI475" s="39" t="str">
        <f t="shared" si="680"/>
        <v xml:space="preserve">  </v>
      </c>
      <c r="CJ475" t="b">
        <f>ISTEXT(#REF!)</f>
        <v>0</v>
      </c>
      <c r="CK475" s="67"/>
      <c r="CL475" s="67" t="b">
        <f t="shared" si="689"/>
        <v>0</v>
      </c>
      <c r="CM475" s="67" t="str">
        <f t="shared" si="681"/>
        <v xml:space="preserve">  </v>
      </c>
      <c r="CN475" s="67"/>
      <c r="CO475" s="67" t="b">
        <f t="shared" si="682"/>
        <v>0</v>
      </c>
      <c r="CP475" s="67" t="str">
        <f t="shared" si="683"/>
        <v xml:space="preserve">  </v>
      </c>
      <c r="CQ475" s="67"/>
      <c r="CR475" s="67" t="b">
        <f t="shared" si="690"/>
        <v>0</v>
      </c>
      <c r="CS475" s="67" t="str">
        <f t="shared" si="684"/>
        <v xml:space="preserve">  </v>
      </c>
      <c r="CT475" s="67"/>
      <c r="CU475" s="67" t="b">
        <f t="shared" si="691"/>
        <v>0</v>
      </c>
      <c r="CV475" s="68" t="str">
        <f t="shared" si="685"/>
        <v xml:space="preserve">  </v>
      </c>
      <c r="CW475" s="145">
        <f t="shared" si="692"/>
        <v>0</v>
      </c>
      <c r="CX475" s="146">
        <f t="shared" si="693"/>
        <v>0</v>
      </c>
    </row>
    <row r="476" spans="5:102">
      <c r="E476" t="str">
        <f t="shared" si="694"/>
        <v/>
      </c>
      <c r="F476" t="str">
        <f t="shared" si="695"/>
        <v/>
      </c>
      <c r="G476" t="str">
        <f t="shared" si="696"/>
        <v/>
      </c>
      <c r="L476" s="25" t="str">
        <f t="shared" si="686"/>
        <v>:</v>
      </c>
      <c r="O476" s="25" t="str">
        <f t="shared" si="687"/>
        <v>:</v>
      </c>
      <c r="Q476" s="73">
        <f t="shared" si="697"/>
        <v>0</v>
      </c>
      <c r="R476" s="73">
        <f t="shared" si="698"/>
        <v>1</v>
      </c>
      <c r="S476" s="73">
        <f t="shared" si="699"/>
        <v>1900</v>
      </c>
      <c r="U476" s="105">
        <f t="shared" si="700"/>
        <v>0</v>
      </c>
      <c r="W476" s="106">
        <f t="shared" si="701"/>
        <v>0</v>
      </c>
      <c r="X476" s="174">
        <f t="shared" si="702"/>
        <v>0</v>
      </c>
      <c r="Y476" s="105">
        <f t="shared" si="703"/>
        <v>0</v>
      </c>
      <c r="AA476" s="106">
        <f t="shared" si="704"/>
        <v>0</v>
      </c>
      <c r="AB476" s="174">
        <f t="shared" si="705"/>
        <v>0</v>
      </c>
      <c r="AC476" s="105">
        <f t="shared" si="706"/>
        <v>0</v>
      </c>
      <c r="AE476" s="106">
        <f t="shared" si="707"/>
        <v>0</v>
      </c>
      <c r="AF476" s="174">
        <f t="shared" si="708"/>
        <v>0</v>
      </c>
      <c r="AG476" s="105">
        <f t="shared" si="709"/>
        <v>0</v>
      </c>
      <c r="AI476" s="106">
        <f t="shared" si="710"/>
        <v>0</v>
      </c>
      <c r="AJ476" s="174">
        <f t="shared" si="711"/>
        <v>0</v>
      </c>
      <c r="AK476" s="105">
        <f t="shared" si="712"/>
        <v>0</v>
      </c>
      <c r="AM476" s="106">
        <f t="shared" si="713"/>
        <v>0</v>
      </c>
      <c r="AN476" s="174">
        <f t="shared" si="714"/>
        <v>0</v>
      </c>
      <c r="AO476" s="105">
        <f t="shared" si="715"/>
        <v>0</v>
      </c>
      <c r="AQ476" s="106">
        <f t="shared" si="716"/>
        <v>0</v>
      </c>
      <c r="AR476" s="174">
        <f t="shared" si="717"/>
        <v>0</v>
      </c>
      <c r="AS476" s="105">
        <f t="shared" si="718"/>
        <v>1</v>
      </c>
      <c r="AU476" s="105">
        <f t="shared" si="719"/>
        <v>1</v>
      </c>
      <c r="AW476" s="105">
        <f t="shared" si="720"/>
        <v>0</v>
      </c>
      <c r="AY476" s="105">
        <f t="shared" si="688"/>
        <v>0</v>
      </c>
      <c r="AZ476" s="106">
        <f t="shared" si="721"/>
        <v>0</v>
      </c>
      <c r="BD476" s="56" t="str">
        <f t="shared" si="659"/>
        <v xml:space="preserve"> </v>
      </c>
      <c r="BE476" s="56" t="str">
        <f t="shared" si="660"/>
        <v xml:space="preserve"> </v>
      </c>
      <c r="BG476" s="42" t="b">
        <f t="shared" si="661"/>
        <v>0</v>
      </c>
      <c r="BH476" s="42" t="str">
        <f t="shared" si="662"/>
        <v xml:space="preserve">  </v>
      </c>
      <c r="BJ476" s="42" t="b">
        <f t="shared" si="663"/>
        <v>0</v>
      </c>
      <c r="BK476" s="42" t="str">
        <f t="shared" si="664"/>
        <v xml:space="preserve">  </v>
      </c>
      <c r="BM476" s="42" t="b">
        <f t="shared" si="665"/>
        <v>0</v>
      </c>
      <c r="BN476" s="42" t="str">
        <f t="shared" si="666"/>
        <v xml:space="preserve">  </v>
      </c>
      <c r="BP476" s="42" t="b">
        <f t="shared" si="667"/>
        <v>0</v>
      </c>
      <c r="BQ476" s="42" t="str">
        <f t="shared" si="668"/>
        <v xml:space="preserve">  </v>
      </c>
      <c r="BS476" s="42" t="b">
        <f t="shared" si="669"/>
        <v>0</v>
      </c>
      <c r="BT476" s="47" t="str">
        <f t="shared" si="670"/>
        <v xml:space="preserve">  </v>
      </c>
      <c r="BV476" s="38" t="b">
        <f t="shared" si="671"/>
        <v>0</v>
      </c>
      <c r="BW476" s="38" t="str">
        <f t="shared" si="672"/>
        <v xml:space="preserve">  </v>
      </c>
      <c r="BY476" s="38" t="b">
        <f t="shared" si="673"/>
        <v>0</v>
      </c>
      <c r="BZ476" s="38" t="str">
        <f t="shared" si="674"/>
        <v xml:space="preserve">  </v>
      </c>
      <c r="CB476" s="38" t="b">
        <f t="shared" si="675"/>
        <v>0</v>
      </c>
      <c r="CC476" s="38" t="str">
        <f t="shared" si="676"/>
        <v xml:space="preserve">  </v>
      </c>
      <c r="CE476" s="38" t="b">
        <f t="shared" si="677"/>
        <v>0</v>
      </c>
      <c r="CF476" s="38" t="str">
        <f t="shared" si="678"/>
        <v xml:space="preserve">  </v>
      </c>
      <c r="CH476" s="38" t="b">
        <f t="shared" si="679"/>
        <v>0</v>
      </c>
      <c r="CI476" s="39" t="str">
        <f t="shared" si="680"/>
        <v xml:space="preserve">  </v>
      </c>
      <c r="CJ476" t="b">
        <f>ISTEXT(#REF!)</f>
        <v>0</v>
      </c>
      <c r="CK476" s="67"/>
      <c r="CL476" s="67" t="b">
        <f t="shared" si="689"/>
        <v>0</v>
      </c>
      <c r="CM476" s="67" t="str">
        <f t="shared" si="681"/>
        <v xml:space="preserve">  </v>
      </c>
      <c r="CN476" s="67"/>
      <c r="CO476" s="67" t="b">
        <f t="shared" si="682"/>
        <v>0</v>
      </c>
      <c r="CP476" s="67" t="str">
        <f t="shared" si="683"/>
        <v xml:space="preserve">  </v>
      </c>
      <c r="CQ476" s="67"/>
      <c r="CR476" s="67" t="b">
        <f t="shared" si="690"/>
        <v>0</v>
      </c>
      <c r="CS476" s="67" t="str">
        <f t="shared" si="684"/>
        <v xml:space="preserve">  </v>
      </c>
      <c r="CT476" s="67"/>
      <c r="CU476" s="67" t="b">
        <f t="shared" si="691"/>
        <v>0</v>
      </c>
      <c r="CV476" s="68" t="str">
        <f t="shared" si="685"/>
        <v xml:space="preserve">  </v>
      </c>
      <c r="CW476" s="145">
        <f t="shared" si="692"/>
        <v>0</v>
      </c>
      <c r="CX476" s="146">
        <f t="shared" si="693"/>
        <v>0</v>
      </c>
    </row>
    <row r="477" spans="5:102">
      <c r="E477" t="str">
        <f t="shared" si="694"/>
        <v/>
      </c>
      <c r="F477" t="str">
        <f t="shared" si="695"/>
        <v/>
      </c>
      <c r="G477" t="str">
        <f t="shared" si="696"/>
        <v/>
      </c>
      <c r="L477" s="25" t="str">
        <f t="shared" si="686"/>
        <v>:</v>
      </c>
      <c r="O477" s="25" t="str">
        <f t="shared" si="687"/>
        <v>:</v>
      </c>
      <c r="Q477" s="73">
        <f t="shared" si="697"/>
        <v>0</v>
      </c>
      <c r="R477" s="73">
        <f t="shared" si="698"/>
        <v>1</v>
      </c>
      <c r="S477" s="73">
        <f t="shared" si="699"/>
        <v>1900</v>
      </c>
      <c r="U477" s="105">
        <f t="shared" si="700"/>
        <v>0</v>
      </c>
      <c r="W477" s="106">
        <f t="shared" si="701"/>
        <v>0</v>
      </c>
      <c r="X477" s="174">
        <f t="shared" si="702"/>
        <v>0</v>
      </c>
      <c r="Y477" s="105">
        <f t="shared" si="703"/>
        <v>0</v>
      </c>
      <c r="AA477" s="106">
        <f t="shared" si="704"/>
        <v>0</v>
      </c>
      <c r="AB477" s="174">
        <f t="shared" si="705"/>
        <v>0</v>
      </c>
      <c r="AC477" s="105">
        <f t="shared" si="706"/>
        <v>0</v>
      </c>
      <c r="AE477" s="106">
        <f t="shared" si="707"/>
        <v>0</v>
      </c>
      <c r="AF477" s="174">
        <f t="shared" si="708"/>
        <v>0</v>
      </c>
      <c r="AG477" s="105">
        <f t="shared" si="709"/>
        <v>0</v>
      </c>
      <c r="AI477" s="106">
        <f t="shared" si="710"/>
        <v>0</v>
      </c>
      <c r="AJ477" s="174">
        <f t="shared" si="711"/>
        <v>0</v>
      </c>
      <c r="AK477" s="105">
        <f t="shared" si="712"/>
        <v>0</v>
      </c>
      <c r="AM477" s="106">
        <f t="shared" si="713"/>
        <v>0</v>
      </c>
      <c r="AN477" s="174">
        <f t="shared" si="714"/>
        <v>0</v>
      </c>
      <c r="AO477" s="105">
        <f t="shared" si="715"/>
        <v>0</v>
      </c>
      <c r="AQ477" s="106">
        <f t="shared" si="716"/>
        <v>0</v>
      </c>
      <c r="AR477" s="174">
        <f t="shared" si="717"/>
        <v>0</v>
      </c>
      <c r="AS477" s="105">
        <f t="shared" si="718"/>
        <v>1</v>
      </c>
      <c r="AU477" s="105">
        <f t="shared" si="719"/>
        <v>1</v>
      </c>
      <c r="AW477" s="105">
        <f t="shared" si="720"/>
        <v>0</v>
      </c>
      <c r="AY477" s="105">
        <f t="shared" si="688"/>
        <v>0</v>
      </c>
      <c r="AZ477" s="106">
        <f t="shared" si="721"/>
        <v>0</v>
      </c>
      <c r="BD477" s="56" t="str">
        <f t="shared" si="659"/>
        <v xml:space="preserve"> </v>
      </c>
      <c r="BE477" s="56" t="str">
        <f t="shared" si="660"/>
        <v xml:space="preserve"> </v>
      </c>
      <c r="BG477" s="42" t="b">
        <f t="shared" si="661"/>
        <v>0</v>
      </c>
      <c r="BH477" s="42" t="str">
        <f t="shared" si="662"/>
        <v xml:space="preserve">  </v>
      </c>
      <c r="BJ477" s="42" t="b">
        <f t="shared" si="663"/>
        <v>0</v>
      </c>
      <c r="BK477" s="42" t="str">
        <f t="shared" si="664"/>
        <v xml:space="preserve">  </v>
      </c>
      <c r="BM477" s="42" t="b">
        <f t="shared" si="665"/>
        <v>0</v>
      </c>
      <c r="BN477" s="42" t="str">
        <f t="shared" si="666"/>
        <v xml:space="preserve">  </v>
      </c>
      <c r="BP477" s="42" t="b">
        <f t="shared" si="667"/>
        <v>0</v>
      </c>
      <c r="BQ477" s="42" t="str">
        <f t="shared" si="668"/>
        <v xml:space="preserve">  </v>
      </c>
      <c r="BS477" s="42" t="b">
        <f t="shared" si="669"/>
        <v>0</v>
      </c>
      <c r="BT477" s="47" t="str">
        <f t="shared" si="670"/>
        <v xml:space="preserve">  </v>
      </c>
      <c r="BV477" s="38" t="b">
        <f t="shared" si="671"/>
        <v>0</v>
      </c>
      <c r="BW477" s="38" t="str">
        <f t="shared" si="672"/>
        <v xml:space="preserve">  </v>
      </c>
      <c r="BY477" s="38" t="b">
        <f t="shared" si="673"/>
        <v>0</v>
      </c>
      <c r="BZ477" s="38" t="str">
        <f t="shared" si="674"/>
        <v xml:space="preserve">  </v>
      </c>
      <c r="CB477" s="38" t="b">
        <f t="shared" si="675"/>
        <v>0</v>
      </c>
      <c r="CC477" s="38" t="str">
        <f t="shared" si="676"/>
        <v xml:space="preserve">  </v>
      </c>
      <c r="CE477" s="38" t="b">
        <f t="shared" si="677"/>
        <v>0</v>
      </c>
      <c r="CF477" s="38" t="str">
        <f t="shared" si="678"/>
        <v xml:space="preserve">  </v>
      </c>
      <c r="CH477" s="38" t="b">
        <f t="shared" si="679"/>
        <v>0</v>
      </c>
      <c r="CI477" s="39" t="str">
        <f t="shared" si="680"/>
        <v xml:space="preserve">  </v>
      </c>
      <c r="CJ477" t="b">
        <f>ISTEXT(#REF!)</f>
        <v>0</v>
      </c>
      <c r="CK477" s="67"/>
      <c r="CL477" s="67" t="b">
        <f t="shared" si="689"/>
        <v>0</v>
      </c>
      <c r="CM477" s="67" t="str">
        <f t="shared" si="681"/>
        <v xml:space="preserve">  </v>
      </c>
      <c r="CN477" s="67"/>
      <c r="CO477" s="67" t="b">
        <f t="shared" si="682"/>
        <v>0</v>
      </c>
      <c r="CP477" s="67" t="str">
        <f t="shared" si="683"/>
        <v xml:space="preserve">  </v>
      </c>
      <c r="CQ477" s="67"/>
      <c r="CR477" s="67" t="b">
        <f t="shared" si="690"/>
        <v>0</v>
      </c>
      <c r="CS477" s="67" t="str">
        <f t="shared" si="684"/>
        <v xml:space="preserve">  </v>
      </c>
      <c r="CT477" s="67"/>
      <c r="CU477" s="67" t="b">
        <f t="shared" si="691"/>
        <v>0</v>
      </c>
      <c r="CV477" s="68" t="str">
        <f t="shared" si="685"/>
        <v xml:space="preserve">  </v>
      </c>
      <c r="CW477" s="145">
        <f t="shared" si="692"/>
        <v>0</v>
      </c>
      <c r="CX477" s="146">
        <f t="shared" si="693"/>
        <v>0</v>
      </c>
    </row>
    <row r="478" spans="5:102">
      <c r="E478" t="str">
        <f t="shared" si="694"/>
        <v/>
      </c>
      <c r="F478" t="str">
        <f t="shared" si="695"/>
        <v/>
      </c>
      <c r="G478" t="str">
        <f t="shared" si="696"/>
        <v/>
      </c>
      <c r="L478" s="25" t="str">
        <f t="shared" si="686"/>
        <v>:</v>
      </c>
      <c r="O478" s="25" t="str">
        <f t="shared" si="687"/>
        <v>:</v>
      </c>
      <c r="Q478" s="73">
        <f t="shared" si="697"/>
        <v>0</v>
      </c>
      <c r="R478" s="73">
        <f t="shared" si="698"/>
        <v>1</v>
      </c>
      <c r="S478" s="73">
        <f t="shared" si="699"/>
        <v>1900</v>
      </c>
      <c r="U478" s="105">
        <f t="shared" si="700"/>
        <v>0</v>
      </c>
      <c r="W478" s="106">
        <f t="shared" si="701"/>
        <v>0</v>
      </c>
      <c r="X478" s="174">
        <f t="shared" si="702"/>
        <v>0</v>
      </c>
      <c r="Y478" s="105">
        <f t="shared" si="703"/>
        <v>0</v>
      </c>
      <c r="AA478" s="106">
        <f t="shared" si="704"/>
        <v>0</v>
      </c>
      <c r="AB478" s="174">
        <f t="shared" si="705"/>
        <v>0</v>
      </c>
      <c r="AC478" s="105">
        <f t="shared" si="706"/>
        <v>0</v>
      </c>
      <c r="AE478" s="106">
        <f t="shared" si="707"/>
        <v>0</v>
      </c>
      <c r="AF478" s="174">
        <f t="shared" si="708"/>
        <v>0</v>
      </c>
      <c r="AG478" s="105">
        <f t="shared" si="709"/>
        <v>0</v>
      </c>
      <c r="AI478" s="106">
        <f t="shared" si="710"/>
        <v>0</v>
      </c>
      <c r="AJ478" s="174">
        <f t="shared" si="711"/>
        <v>0</v>
      </c>
      <c r="AK478" s="105">
        <f t="shared" si="712"/>
        <v>0</v>
      </c>
      <c r="AM478" s="106">
        <f t="shared" si="713"/>
        <v>0</v>
      </c>
      <c r="AN478" s="174">
        <f t="shared" si="714"/>
        <v>0</v>
      </c>
      <c r="AO478" s="105">
        <f t="shared" si="715"/>
        <v>0</v>
      </c>
      <c r="AQ478" s="106">
        <f t="shared" si="716"/>
        <v>0</v>
      </c>
      <c r="AR478" s="174">
        <f t="shared" si="717"/>
        <v>0</v>
      </c>
      <c r="AS478" s="105">
        <f t="shared" si="718"/>
        <v>1</v>
      </c>
      <c r="AU478" s="105">
        <f t="shared" si="719"/>
        <v>1</v>
      </c>
      <c r="AW478" s="105">
        <f t="shared" si="720"/>
        <v>0</v>
      </c>
      <c r="AY478" s="105">
        <f t="shared" si="688"/>
        <v>0</v>
      </c>
      <c r="AZ478" s="106">
        <f t="shared" si="721"/>
        <v>0</v>
      </c>
      <c r="BD478" s="56" t="str">
        <f t="shared" si="659"/>
        <v xml:space="preserve"> </v>
      </c>
      <c r="BE478" s="56" t="str">
        <f t="shared" si="660"/>
        <v xml:space="preserve"> </v>
      </c>
      <c r="BG478" s="42" t="b">
        <f t="shared" si="661"/>
        <v>0</v>
      </c>
      <c r="BH478" s="42" t="str">
        <f t="shared" si="662"/>
        <v xml:space="preserve">  </v>
      </c>
      <c r="BJ478" s="42" t="b">
        <f t="shared" si="663"/>
        <v>0</v>
      </c>
      <c r="BK478" s="42" t="str">
        <f t="shared" si="664"/>
        <v xml:space="preserve">  </v>
      </c>
      <c r="BM478" s="42" t="b">
        <f t="shared" si="665"/>
        <v>0</v>
      </c>
      <c r="BN478" s="42" t="str">
        <f t="shared" si="666"/>
        <v xml:space="preserve">  </v>
      </c>
      <c r="BP478" s="42" t="b">
        <f t="shared" si="667"/>
        <v>0</v>
      </c>
      <c r="BQ478" s="42" t="str">
        <f t="shared" si="668"/>
        <v xml:space="preserve">  </v>
      </c>
      <c r="BS478" s="42" t="b">
        <f t="shared" si="669"/>
        <v>0</v>
      </c>
      <c r="BT478" s="47" t="str">
        <f t="shared" si="670"/>
        <v xml:space="preserve">  </v>
      </c>
      <c r="BV478" s="38" t="b">
        <f t="shared" si="671"/>
        <v>0</v>
      </c>
      <c r="BW478" s="38" t="str">
        <f t="shared" si="672"/>
        <v xml:space="preserve">  </v>
      </c>
      <c r="BY478" s="38" t="b">
        <f t="shared" si="673"/>
        <v>0</v>
      </c>
      <c r="BZ478" s="38" t="str">
        <f t="shared" si="674"/>
        <v xml:space="preserve">  </v>
      </c>
      <c r="CB478" s="38" t="b">
        <f t="shared" si="675"/>
        <v>0</v>
      </c>
      <c r="CC478" s="38" t="str">
        <f t="shared" si="676"/>
        <v xml:space="preserve">  </v>
      </c>
      <c r="CE478" s="38" t="b">
        <f t="shared" si="677"/>
        <v>0</v>
      </c>
      <c r="CF478" s="38" t="str">
        <f t="shared" si="678"/>
        <v xml:space="preserve">  </v>
      </c>
      <c r="CH478" s="38" t="b">
        <f t="shared" si="679"/>
        <v>0</v>
      </c>
      <c r="CI478" s="39" t="str">
        <f t="shared" si="680"/>
        <v xml:space="preserve">  </v>
      </c>
      <c r="CJ478" t="b">
        <f>ISTEXT(#REF!)</f>
        <v>0</v>
      </c>
      <c r="CK478" s="67"/>
      <c r="CL478" s="67" t="b">
        <f t="shared" si="689"/>
        <v>0</v>
      </c>
      <c r="CM478" s="67" t="str">
        <f t="shared" si="681"/>
        <v xml:space="preserve">  </v>
      </c>
      <c r="CN478" s="67"/>
      <c r="CO478" s="67" t="b">
        <f t="shared" si="682"/>
        <v>0</v>
      </c>
      <c r="CP478" s="67" t="str">
        <f t="shared" si="683"/>
        <v xml:space="preserve">  </v>
      </c>
      <c r="CQ478" s="67"/>
      <c r="CR478" s="67" t="b">
        <f t="shared" si="690"/>
        <v>0</v>
      </c>
      <c r="CS478" s="67" t="str">
        <f t="shared" si="684"/>
        <v xml:space="preserve">  </v>
      </c>
      <c r="CT478" s="67"/>
      <c r="CU478" s="67" t="b">
        <f t="shared" si="691"/>
        <v>0</v>
      </c>
      <c r="CV478" s="68" t="str">
        <f t="shared" si="685"/>
        <v xml:space="preserve">  </v>
      </c>
      <c r="CW478" s="145">
        <f t="shared" si="692"/>
        <v>0</v>
      </c>
      <c r="CX478" s="146">
        <f t="shared" si="693"/>
        <v>0</v>
      </c>
    </row>
    <row r="479" spans="5:102">
      <c r="E479" t="str">
        <f t="shared" si="694"/>
        <v/>
      </c>
      <c r="F479" t="str">
        <f t="shared" si="695"/>
        <v/>
      </c>
      <c r="G479" t="str">
        <f t="shared" si="696"/>
        <v/>
      </c>
      <c r="L479" s="25" t="str">
        <f t="shared" si="686"/>
        <v>:</v>
      </c>
      <c r="O479" s="25" t="str">
        <f t="shared" si="687"/>
        <v>:</v>
      </c>
      <c r="Q479" s="73">
        <f t="shared" si="697"/>
        <v>0</v>
      </c>
      <c r="R479" s="73">
        <f t="shared" si="698"/>
        <v>1</v>
      </c>
      <c r="S479" s="73">
        <f t="shared" si="699"/>
        <v>1900</v>
      </c>
      <c r="U479" s="105">
        <f t="shared" si="700"/>
        <v>0</v>
      </c>
      <c r="W479" s="106">
        <f t="shared" si="701"/>
        <v>0</v>
      </c>
      <c r="X479" s="174">
        <f t="shared" si="702"/>
        <v>0</v>
      </c>
      <c r="Y479" s="105">
        <f t="shared" si="703"/>
        <v>0</v>
      </c>
      <c r="AA479" s="106">
        <f t="shared" si="704"/>
        <v>0</v>
      </c>
      <c r="AB479" s="174">
        <f t="shared" si="705"/>
        <v>0</v>
      </c>
      <c r="AC479" s="105">
        <f t="shared" si="706"/>
        <v>0</v>
      </c>
      <c r="AE479" s="106">
        <f t="shared" si="707"/>
        <v>0</v>
      </c>
      <c r="AF479" s="174">
        <f t="shared" si="708"/>
        <v>0</v>
      </c>
      <c r="AG479" s="105">
        <f t="shared" si="709"/>
        <v>0</v>
      </c>
      <c r="AI479" s="106">
        <f t="shared" si="710"/>
        <v>0</v>
      </c>
      <c r="AJ479" s="174">
        <f t="shared" si="711"/>
        <v>0</v>
      </c>
      <c r="AK479" s="105">
        <f t="shared" si="712"/>
        <v>0</v>
      </c>
      <c r="AM479" s="106">
        <f t="shared" si="713"/>
        <v>0</v>
      </c>
      <c r="AN479" s="174">
        <f t="shared" si="714"/>
        <v>0</v>
      </c>
      <c r="AO479" s="105">
        <f t="shared" si="715"/>
        <v>0</v>
      </c>
      <c r="AQ479" s="106">
        <f t="shared" si="716"/>
        <v>0</v>
      </c>
      <c r="AR479" s="174">
        <f t="shared" si="717"/>
        <v>0</v>
      </c>
      <c r="AS479" s="105">
        <f t="shared" si="718"/>
        <v>1</v>
      </c>
      <c r="AU479" s="105">
        <f t="shared" si="719"/>
        <v>1</v>
      </c>
      <c r="AW479" s="105">
        <f t="shared" si="720"/>
        <v>0</v>
      </c>
      <c r="AY479" s="105">
        <f t="shared" si="688"/>
        <v>0</v>
      </c>
      <c r="AZ479" s="106">
        <f t="shared" si="721"/>
        <v>0</v>
      </c>
      <c r="BD479" s="56" t="str">
        <f t="shared" si="659"/>
        <v xml:space="preserve"> </v>
      </c>
      <c r="BE479" s="56" t="str">
        <f t="shared" si="660"/>
        <v xml:space="preserve"> </v>
      </c>
      <c r="BG479" s="42" t="b">
        <f t="shared" si="661"/>
        <v>0</v>
      </c>
      <c r="BH479" s="42" t="str">
        <f t="shared" si="662"/>
        <v xml:space="preserve">  </v>
      </c>
      <c r="BJ479" s="42" t="b">
        <f t="shared" si="663"/>
        <v>0</v>
      </c>
      <c r="BK479" s="42" t="str">
        <f t="shared" si="664"/>
        <v xml:space="preserve">  </v>
      </c>
      <c r="BM479" s="42" t="b">
        <f t="shared" si="665"/>
        <v>0</v>
      </c>
      <c r="BN479" s="42" t="str">
        <f t="shared" si="666"/>
        <v xml:space="preserve">  </v>
      </c>
      <c r="BP479" s="42" t="b">
        <f t="shared" si="667"/>
        <v>0</v>
      </c>
      <c r="BQ479" s="42" t="str">
        <f t="shared" si="668"/>
        <v xml:space="preserve">  </v>
      </c>
      <c r="BS479" s="42" t="b">
        <f t="shared" si="669"/>
        <v>0</v>
      </c>
      <c r="BT479" s="47" t="str">
        <f t="shared" si="670"/>
        <v xml:space="preserve">  </v>
      </c>
      <c r="BV479" s="38" t="b">
        <f t="shared" si="671"/>
        <v>0</v>
      </c>
      <c r="BW479" s="38" t="str">
        <f t="shared" si="672"/>
        <v xml:space="preserve">  </v>
      </c>
      <c r="BY479" s="38" t="b">
        <f t="shared" si="673"/>
        <v>0</v>
      </c>
      <c r="BZ479" s="38" t="str">
        <f t="shared" si="674"/>
        <v xml:space="preserve">  </v>
      </c>
      <c r="CB479" s="38" t="b">
        <f t="shared" si="675"/>
        <v>0</v>
      </c>
      <c r="CC479" s="38" t="str">
        <f t="shared" si="676"/>
        <v xml:space="preserve">  </v>
      </c>
      <c r="CE479" s="38" t="b">
        <f t="shared" si="677"/>
        <v>0</v>
      </c>
      <c r="CF479" s="38" t="str">
        <f t="shared" si="678"/>
        <v xml:space="preserve">  </v>
      </c>
      <c r="CH479" s="38" t="b">
        <f t="shared" si="679"/>
        <v>0</v>
      </c>
      <c r="CI479" s="39" t="str">
        <f t="shared" si="680"/>
        <v xml:space="preserve">  </v>
      </c>
      <c r="CJ479" t="b">
        <f>ISTEXT(#REF!)</f>
        <v>0</v>
      </c>
      <c r="CK479" s="67"/>
      <c r="CL479" s="67" t="b">
        <f t="shared" si="689"/>
        <v>0</v>
      </c>
      <c r="CM479" s="67" t="str">
        <f t="shared" si="681"/>
        <v xml:space="preserve">  </v>
      </c>
      <c r="CN479" s="67"/>
      <c r="CO479" s="67" t="b">
        <f t="shared" si="682"/>
        <v>0</v>
      </c>
      <c r="CP479" s="67" t="str">
        <f t="shared" si="683"/>
        <v xml:space="preserve">  </v>
      </c>
      <c r="CQ479" s="67"/>
      <c r="CR479" s="67" t="b">
        <f t="shared" si="690"/>
        <v>0</v>
      </c>
      <c r="CS479" s="67" t="str">
        <f t="shared" si="684"/>
        <v xml:space="preserve">  </v>
      </c>
      <c r="CT479" s="67"/>
      <c r="CU479" s="67" t="b">
        <f t="shared" si="691"/>
        <v>0</v>
      </c>
      <c r="CV479" s="68" t="str">
        <f t="shared" si="685"/>
        <v xml:space="preserve">  </v>
      </c>
      <c r="CW479" s="145">
        <f t="shared" si="692"/>
        <v>0</v>
      </c>
      <c r="CX479" s="146">
        <f t="shared" si="693"/>
        <v>0</v>
      </c>
    </row>
    <row r="480" spans="5:102">
      <c r="E480" t="str">
        <f t="shared" si="694"/>
        <v/>
      </c>
      <c r="F480" t="str">
        <f t="shared" si="695"/>
        <v/>
      </c>
      <c r="G480" t="str">
        <f t="shared" si="696"/>
        <v/>
      </c>
      <c r="L480" s="25" t="str">
        <f t="shared" si="686"/>
        <v>:</v>
      </c>
      <c r="O480" s="25" t="str">
        <f t="shared" si="687"/>
        <v>:</v>
      </c>
      <c r="Q480" s="73">
        <f t="shared" si="697"/>
        <v>0</v>
      </c>
      <c r="R480" s="73">
        <f t="shared" si="698"/>
        <v>1</v>
      </c>
      <c r="S480" s="73">
        <f t="shared" si="699"/>
        <v>1900</v>
      </c>
      <c r="U480" s="105">
        <f t="shared" si="700"/>
        <v>0</v>
      </c>
      <c r="W480" s="106">
        <f t="shared" si="701"/>
        <v>0</v>
      </c>
      <c r="X480" s="174">
        <f t="shared" si="702"/>
        <v>0</v>
      </c>
      <c r="Y480" s="105">
        <f t="shared" si="703"/>
        <v>0</v>
      </c>
      <c r="AA480" s="106">
        <f t="shared" si="704"/>
        <v>0</v>
      </c>
      <c r="AB480" s="174">
        <f t="shared" si="705"/>
        <v>0</v>
      </c>
      <c r="AC480" s="105">
        <f t="shared" si="706"/>
        <v>0</v>
      </c>
      <c r="AE480" s="106">
        <f t="shared" si="707"/>
        <v>0</v>
      </c>
      <c r="AF480" s="174">
        <f t="shared" si="708"/>
        <v>0</v>
      </c>
      <c r="AG480" s="105">
        <f t="shared" si="709"/>
        <v>0</v>
      </c>
      <c r="AI480" s="106">
        <f t="shared" si="710"/>
        <v>0</v>
      </c>
      <c r="AJ480" s="174">
        <f t="shared" si="711"/>
        <v>0</v>
      </c>
      <c r="AK480" s="105">
        <f t="shared" si="712"/>
        <v>0</v>
      </c>
      <c r="AM480" s="106">
        <f t="shared" si="713"/>
        <v>0</v>
      </c>
      <c r="AN480" s="174">
        <f t="shared" si="714"/>
        <v>0</v>
      </c>
      <c r="AO480" s="105">
        <f t="shared" si="715"/>
        <v>0</v>
      </c>
      <c r="AQ480" s="106">
        <f t="shared" si="716"/>
        <v>0</v>
      </c>
      <c r="AR480" s="174">
        <f t="shared" si="717"/>
        <v>0</v>
      </c>
      <c r="AS480" s="105">
        <f t="shared" si="718"/>
        <v>1</v>
      </c>
      <c r="AU480" s="105">
        <f t="shared" si="719"/>
        <v>1</v>
      </c>
      <c r="AW480" s="105">
        <f t="shared" si="720"/>
        <v>0</v>
      </c>
      <c r="AY480" s="105">
        <f t="shared" si="688"/>
        <v>0</v>
      </c>
      <c r="AZ480" s="106">
        <f t="shared" si="721"/>
        <v>0</v>
      </c>
      <c r="BD480" s="56" t="str">
        <f t="shared" si="659"/>
        <v xml:space="preserve"> </v>
      </c>
      <c r="BE480" s="56" t="str">
        <f t="shared" si="660"/>
        <v xml:space="preserve"> </v>
      </c>
      <c r="BG480" s="42" t="b">
        <f t="shared" si="661"/>
        <v>0</v>
      </c>
      <c r="BH480" s="42" t="str">
        <f t="shared" si="662"/>
        <v xml:space="preserve">  </v>
      </c>
      <c r="BJ480" s="42" t="b">
        <f t="shared" si="663"/>
        <v>0</v>
      </c>
      <c r="BK480" s="42" t="str">
        <f t="shared" si="664"/>
        <v xml:space="preserve">  </v>
      </c>
      <c r="BM480" s="42" t="b">
        <f t="shared" si="665"/>
        <v>0</v>
      </c>
      <c r="BN480" s="42" t="str">
        <f t="shared" si="666"/>
        <v xml:space="preserve">  </v>
      </c>
      <c r="BP480" s="42" t="b">
        <f t="shared" si="667"/>
        <v>0</v>
      </c>
      <c r="BQ480" s="42" t="str">
        <f t="shared" si="668"/>
        <v xml:space="preserve">  </v>
      </c>
      <c r="BS480" s="42" t="b">
        <f t="shared" si="669"/>
        <v>0</v>
      </c>
      <c r="BT480" s="47" t="str">
        <f t="shared" si="670"/>
        <v xml:space="preserve">  </v>
      </c>
      <c r="BV480" s="38" t="b">
        <f t="shared" si="671"/>
        <v>0</v>
      </c>
      <c r="BW480" s="38" t="str">
        <f t="shared" si="672"/>
        <v xml:space="preserve">  </v>
      </c>
      <c r="BY480" s="38" t="b">
        <f t="shared" si="673"/>
        <v>0</v>
      </c>
      <c r="BZ480" s="38" t="str">
        <f t="shared" si="674"/>
        <v xml:space="preserve">  </v>
      </c>
      <c r="CB480" s="38" t="b">
        <f t="shared" si="675"/>
        <v>0</v>
      </c>
      <c r="CC480" s="38" t="str">
        <f t="shared" si="676"/>
        <v xml:space="preserve">  </v>
      </c>
      <c r="CE480" s="38" t="b">
        <f t="shared" si="677"/>
        <v>0</v>
      </c>
      <c r="CF480" s="38" t="str">
        <f t="shared" si="678"/>
        <v xml:space="preserve">  </v>
      </c>
      <c r="CH480" s="38" t="b">
        <f t="shared" si="679"/>
        <v>0</v>
      </c>
      <c r="CI480" s="39" t="str">
        <f t="shared" si="680"/>
        <v xml:space="preserve">  </v>
      </c>
      <c r="CJ480" t="b">
        <f>ISTEXT(#REF!)</f>
        <v>0</v>
      </c>
      <c r="CK480" s="67"/>
      <c r="CL480" s="67" t="b">
        <f t="shared" si="689"/>
        <v>0</v>
      </c>
      <c r="CM480" s="67" t="str">
        <f t="shared" si="681"/>
        <v xml:space="preserve">  </v>
      </c>
      <c r="CN480" s="67"/>
      <c r="CO480" s="67" t="b">
        <f t="shared" si="682"/>
        <v>0</v>
      </c>
      <c r="CP480" s="67" t="str">
        <f t="shared" si="683"/>
        <v xml:space="preserve">  </v>
      </c>
      <c r="CQ480" s="67"/>
      <c r="CR480" s="67" t="b">
        <f t="shared" si="690"/>
        <v>0</v>
      </c>
      <c r="CS480" s="67" t="str">
        <f t="shared" si="684"/>
        <v xml:space="preserve">  </v>
      </c>
      <c r="CT480" s="67"/>
      <c r="CU480" s="67" t="b">
        <f t="shared" si="691"/>
        <v>0</v>
      </c>
      <c r="CV480" s="68" t="str">
        <f t="shared" si="685"/>
        <v xml:space="preserve">  </v>
      </c>
      <c r="CW480" s="145">
        <f t="shared" si="692"/>
        <v>0</v>
      </c>
      <c r="CX480" s="146">
        <f t="shared" si="693"/>
        <v>0</v>
      </c>
    </row>
    <row r="481" spans="5:102">
      <c r="E481" t="str">
        <f t="shared" si="694"/>
        <v/>
      </c>
      <c r="F481" t="str">
        <f t="shared" si="695"/>
        <v/>
      </c>
      <c r="G481" t="str">
        <f t="shared" si="696"/>
        <v/>
      </c>
      <c r="L481" s="25" t="str">
        <f t="shared" si="686"/>
        <v>:</v>
      </c>
      <c r="O481" s="25" t="str">
        <f t="shared" si="687"/>
        <v>:</v>
      </c>
      <c r="Q481" s="73">
        <f t="shared" si="697"/>
        <v>0</v>
      </c>
      <c r="R481" s="73">
        <f t="shared" si="698"/>
        <v>1</v>
      </c>
      <c r="S481" s="73">
        <f t="shared" si="699"/>
        <v>1900</v>
      </c>
      <c r="U481" s="105">
        <f t="shared" si="700"/>
        <v>0</v>
      </c>
      <c r="W481" s="106">
        <f t="shared" si="701"/>
        <v>0</v>
      </c>
      <c r="X481" s="174">
        <f t="shared" si="702"/>
        <v>0</v>
      </c>
      <c r="Y481" s="105">
        <f t="shared" si="703"/>
        <v>0</v>
      </c>
      <c r="AA481" s="106">
        <f t="shared" si="704"/>
        <v>0</v>
      </c>
      <c r="AB481" s="174">
        <f t="shared" si="705"/>
        <v>0</v>
      </c>
      <c r="AC481" s="105">
        <f t="shared" si="706"/>
        <v>0</v>
      </c>
      <c r="AE481" s="106">
        <f t="shared" si="707"/>
        <v>0</v>
      </c>
      <c r="AF481" s="174">
        <f t="shared" si="708"/>
        <v>0</v>
      </c>
      <c r="AG481" s="105">
        <f t="shared" si="709"/>
        <v>0</v>
      </c>
      <c r="AI481" s="106">
        <f t="shared" si="710"/>
        <v>0</v>
      </c>
      <c r="AJ481" s="174">
        <f t="shared" si="711"/>
        <v>0</v>
      </c>
      <c r="AK481" s="105">
        <f t="shared" si="712"/>
        <v>0</v>
      </c>
      <c r="AM481" s="106">
        <f t="shared" si="713"/>
        <v>0</v>
      </c>
      <c r="AN481" s="174">
        <f t="shared" si="714"/>
        <v>0</v>
      </c>
      <c r="AO481" s="105">
        <f t="shared" si="715"/>
        <v>0</v>
      </c>
      <c r="AQ481" s="106">
        <f t="shared" si="716"/>
        <v>0</v>
      </c>
      <c r="AR481" s="174">
        <f t="shared" si="717"/>
        <v>0</v>
      </c>
      <c r="AS481" s="105">
        <f t="shared" si="718"/>
        <v>1</v>
      </c>
      <c r="AU481" s="105">
        <f t="shared" si="719"/>
        <v>1</v>
      </c>
      <c r="AW481" s="105">
        <f t="shared" si="720"/>
        <v>0</v>
      </c>
      <c r="AY481" s="105">
        <f t="shared" si="688"/>
        <v>0</v>
      </c>
      <c r="AZ481" s="106">
        <f t="shared" si="721"/>
        <v>0</v>
      </c>
      <c r="BD481" s="56" t="str">
        <f t="shared" si="659"/>
        <v xml:space="preserve"> </v>
      </c>
      <c r="BE481" s="56" t="str">
        <f t="shared" si="660"/>
        <v xml:space="preserve"> </v>
      </c>
      <c r="BG481" s="42" t="b">
        <f t="shared" si="661"/>
        <v>0</v>
      </c>
      <c r="BH481" s="42" t="str">
        <f t="shared" si="662"/>
        <v xml:space="preserve">  </v>
      </c>
      <c r="BJ481" s="42" t="b">
        <f t="shared" si="663"/>
        <v>0</v>
      </c>
      <c r="BK481" s="42" t="str">
        <f t="shared" si="664"/>
        <v xml:space="preserve">  </v>
      </c>
      <c r="BM481" s="42" t="b">
        <f t="shared" si="665"/>
        <v>0</v>
      </c>
      <c r="BN481" s="42" t="str">
        <f t="shared" si="666"/>
        <v xml:space="preserve">  </v>
      </c>
      <c r="BP481" s="42" t="b">
        <f t="shared" si="667"/>
        <v>0</v>
      </c>
      <c r="BQ481" s="42" t="str">
        <f t="shared" si="668"/>
        <v xml:space="preserve">  </v>
      </c>
      <c r="BS481" s="42" t="b">
        <f t="shared" si="669"/>
        <v>0</v>
      </c>
      <c r="BT481" s="47" t="str">
        <f t="shared" si="670"/>
        <v xml:space="preserve">  </v>
      </c>
      <c r="BV481" s="38" t="b">
        <f t="shared" si="671"/>
        <v>0</v>
      </c>
      <c r="BW481" s="38" t="str">
        <f t="shared" si="672"/>
        <v xml:space="preserve">  </v>
      </c>
      <c r="BY481" s="38" t="b">
        <f t="shared" si="673"/>
        <v>0</v>
      </c>
      <c r="BZ481" s="38" t="str">
        <f t="shared" si="674"/>
        <v xml:space="preserve">  </v>
      </c>
      <c r="CB481" s="38" t="b">
        <f t="shared" si="675"/>
        <v>0</v>
      </c>
      <c r="CC481" s="38" t="str">
        <f t="shared" si="676"/>
        <v xml:space="preserve">  </v>
      </c>
      <c r="CE481" s="38" t="b">
        <f t="shared" si="677"/>
        <v>0</v>
      </c>
      <c r="CF481" s="38" t="str">
        <f t="shared" si="678"/>
        <v xml:space="preserve">  </v>
      </c>
      <c r="CH481" s="38" t="b">
        <f t="shared" si="679"/>
        <v>0</v>
      </c>
      <c r="CI481" s="39" t="str">
        <f t="shared" si="680"/>
        <v xml:space="preserve">  </v>
      </c>
      <c r="CJ481" t="b">
        <f>ISTEXT(#REF!)</f>
        <v>0</v>
      </c>
      <c r="CK481" s="67"/>
      <c r="CL481" s="67" t="b">
        <f t="shared" si="689"/>
        <v>0</v>
      </c>
      <c r="CM481" s="67" t="str">
        <f t="shared" si="681"/>
        <v xml:space="preserve">  </v>
      </c>
      <c r="CN481" s="67"/>
      <c r="CO481" s="67" t="b">
        <f t="shared" si="682"/>
        <v>0</v>
      </c>
      <c r="CP481" s="67" t="str">
        <f t="shared" si="683"/>
        <v xml:space="preserve">  </v>
      </c>
      <c r="CQ481" s="67"/>
      <c r="CR481" s="67" t="b">
        <f t="shared" si="690"/>
        <v>0</v>
      </c>
      <c r="CS481" s="67" t="str">
        <f t="shared" si="684"/>
        <v xml:space="preserve">  </v>
      </c>
      <c r="CT481" s="67"/>
      <c r="CU481" s="67" t="b">
        <f t="shared" si="691"/>
        <v>0</v>
      </c>
      <c r="CV481" s="68" t="str">
        <f t="shared" si="685"/>
        <v xml:space="preserve">  </v>
      </c>
      <c r="CW481" s="145">
        <f t="shared" si="692"/>
        <v>0</v>
      </c>
      <c r="CX481" s="146">
        <f t="shared" si="693"/>
        <v>0</v>
      </c>
    </row>
    <row r="482" spans="5:102">
      <c r="E482" t="str">
        <f t="shared" si="694"/>
        <v/>
      </c>
      <c r="F482" t="str">
        <f t="shared" si="695"/>
        <v/>
      </c>
      <c r="G482" t="str">
        <f t="shared" si="696"/>
        <v/>
      </c>
      <c r="L482" s="25" t="str">
        <f t="shared" si="686"/>
        <v>:</v>
      </c>
      <c r="O482" s="25" t="str">
        <f t="shared" si="687"/>
        <v>:</v>
      </c>
      <c r="Q482" s="73">
        <f t="shared" si="697"/>
        <v>0</v>
      </c>
      <c r="R482" s="73">
        <f t="shared" si="698"/>
        <v>1</v>
      </c>
      <c r="S482" s="73">
        <f t="shared" si="699"/>
        <v>1900</v>
      </c>
      <c r="U482" s="105">
        <f t="shared" si="700"/>
        <v>0</v>
      </c>
      <c r="W482" s="106">
        <f t="shared" si="701"/>
        <v>0</v>
      </c>
      <c r="X482" s="174">
        <f t="shared" si="702"/>
        <v>0</v>
      </c>
      <c r="Y482" s="105">
        <f t="shared" si="703"/>
        <v>0</v>
      </c>
      <c r="AA482" s="106">
        <f t="shared" si="704"/>
        <v>0</v>
      </c>
      <c r="AB482" s="174">
        <f t="shared" si="705"/>
        <v>0</v>
      </c>
      <c r="AC482" s="105">
        <f t="shared" si="706"/>
        <v>0</v>
      </c>
      <c r="AE482" s="106">
        <f t="shared" si="707"/>
        <v>0</v>
      </c>
      <c r="AF482" s="174">
        <f t="shared" si="708"/>
        <v>0</v>
      </c>
      <c r="AG482" s="105">
        <f t="shared" si="709"/>
        <v>0</v>
      </c>
      <c r="AI482" s="106">
        <f t="shared" si="710"/>
        <v>0</v>
      </c>
      <c r="AJ482" s="174">
        <f t="shared" si="711"/>
        <v>0</v>
      </c>
      <c r="AK482" s="105">
        <f t="shared" si="712"/>
        <v>0</v>
      </c>
      <c r="AM482" s="106">
        <f t="shared" si="713"/>
        <v>0</v>
      </c>
      <c r="AN482" s="174">
        <f t="shared" si="714"/>
        <v>0</v>
      </c>
      <c r="AO482" s="105">
        <f t="shared" si="715"/>
        <v>0</v>
      </c>
      <c r="AQ482" s="106">
        <f t="shared" si="716"/>
        <v>0</v>
      </c>
      <c r="AR482" s="174">
        <f t="shared" si="717"/>
        <v>0</v>
      </c>
      <c r="AS482" s="105">
        <f t="shared" si="718"/>
        <v>1</v>
      </c>
      <c r="AU482" s="105">
        <f t="shared" si="719"/>
        <v>1</v>
      </c>
      <c r="AW482" s="105">
        <f t="shared" si="720"/>
        <v>0</v>
      </c>
      <c r="AY482" s="105">
        <f t="shared" si="688"/>
        <v>0</v>
      </c>
      <c r="AZ482" s="106">
        <f t="shared" si="721"/>
        <v>0</v>
      </c>
      <c r="BD482" s="56" t="str">
        <f t="shared" si="659"/>
        <v xml:space="preserve"> </v>
      </c>
      <c r="BE482" s="56" t="str">
        <f t="shared" si="660"/>
        <v xml:space="preserve"> </v>
      </c>
      <c r="BG482" s="42" t="b">
        <f t="shared" si="661"/>
        <v>0</v>
      </c>
      <c r="BH482" s="42" t="str">
        <f t="shared" si="662"/>
        <v xml:space="preserve">  </v>
      </c>
      <c r="BJ482" s="42" t="b">
        <f t="shared" si="663"/>
        <v>0</v>
      </c>
      <c r="BK482" s="42" t="str">
        <f t="shared" si="664"/>
        <v xml:space="preserve">  </v>
      </c>
      <c r="BM482" s="42" t="b">
        <f t="shared" si="665"/>
        <v>0</v>
      </c>
      <c r="BN482" s="42" t="str">
        <f t="shared" si="666"/>
        <v xml:space="preserve">  </v>
      </c>
      <c r="BP482" s="42" t="b">
        <f t="shared" si="667"/>
        <v>0</v>
      </c>
      <c r="BQ482" s="42" t="str">
        <f t="shared" si="668"/>
        <v xml:space="preserve">  </v>
      </c>
      <c r="BS482" s="42" t="b">
        <f t="shared" si="669"/>
        <v>0</v>
      </c>
      <c r="BT482" s="47" t="str">
        <f t="shared" si="670"/>
        <v xml:space="preserve">  </v>
      </c>
      <c r="BV482" s="38" t="b">
        <f t="shared" si="671"/>
        <v>0</v>
      </c>
      <c r="BW482" s="38" t="str">
        <f t="shared" si="672"/>
        <v xml:space="preserve">  </v>
      </c>
      <c r="BY482" s="38" t="b">
        <f t="shared" si="673"/>
        <v>0</v>
      </c>
      <c r="BZ482" s="38" t="str">
        <f t="shared" si="674"/>
        <v xml:space="preserve">  </v>
      </c>
      <c r="CB482" s="38" t="b">
        <f t="shared" si="675"/>
        <v>0</v>
      </c>
      <c r="CC482" s="38" t="str">
        <f t="shared" si="676"/>
        <v xml:space="preserve">  </v>
      </c>
      <c r="CE482" s="38" t="b">
        <f t="shared" si="677"/>
        <v>0</v>
      </c>
      <c r="CF482" s="38" t="str">
        <f t="shared" si="678"/>
        <v xml:space="preserve">  </v>
      </c>
      <c r="CH482" s="38" t="b">
        <f t="shared" si="679"/>
        <v>0</v>
      </c>
      <c r="CI482" s="39" t="str">
        <f t="shared" si="680"/>
        <v xml:space="preserve">  </v>
      </c>
      <c r="CJ482" t="b">
        <f>ISTEXT(#REF!)</f>
        <v>0</v>
      </c>
      <c r="CK482" s="67"/>
      <c r="CL482" s="67" t="b">
        <f t="shared" si="689"/>
        <v>0</v>
      </c>
      <c r="CM482" s="67" t="str">
        <f t="shared" si="681"/>
        <v xml:space="preserve">  </v>
      </c>
      <c r="CN482" s="67"/>
      <c r="CO482" s="67" t="b">
        <f t="shared" si="682"/>
        <v>0</v>
      </c>
      <c r="CP482" s="67" t="str">
        <f t="shared" si="683"/>
        <v xml:space="preserve">  </v>
      </c>
      <c r="CQ482" s="67"/>
      <c r="CR482" s="67" t="b">
        <f t="shared" si="690"/>
        <v>0</v>
      </c>
      <c r="CS482" s="67" t="str">
        <f t="shared" si="684"/>
        <v xml:space="preserve">  </v>
      </c>
      <c r="CT482" s="67"/>
      <c r="CU482" s="67" t="b">
        <f t="shared" si="691"/>
        <v>0</v>
      </c>
      <c r="CV482" s="68" t="str">
        <f t="shared" si="685"/>
        <v xml:space="preserve">  </v>
      </c>
      <c r="CW482" s="145">
        <f t="shared" si="692"/>
        <v>0</v>
      </c>
      <c r="CX482" s="146">
        <f t="shared" si="693"/>
        <v>0</v>
      </c>
    </row>
    <row r="483" spans="5:102">
      <c r="E483" t="str">
        <f t="shared" si="694"/>
        <v/>
      </c>
      <c r="F483" t="str">
        <f t="shared" si="695"/>
        <v/>
      </c>
      <c r="G483" t="str">
        <f t="shared" si="696"/>
        <v/>
      </c>
      <c r="L483" s="25" t="str">
        <f t="shared" si="686"/>
        <v>:</v>
      </c>
      <c r="O483" s="25" t="str">
        <f t="shared" si="687"/>
        <v>:</v>
      </c>
      <c r="Q483" s="73">
        <f t="shared" si="697"/>
        <v>0</v>
      </c>
      <c r="R483" s="73">
        <f t="shared" si="698"/>
        <v>1</v>
      </c>
      <c r="S483" s="73">
        <f t="shared" si="699"/>
        <v>1900</v>
      </c>
      <c r="U483" s="105">
        <f t="shared" si="700"/>
        <v>0</v>
      </c>
      <c r="W483" s="106">
        <f t="shared" si="701"/>
        <v>0</v>
      </c>
      <c r="X483" s="174">
        <f t="shared" si="702"/>
        <v>0</v>
      </c>
      <c r="Y483" s="105">
        <f t="shared" si="703"/>
        <v>0</v>
      </c>
      <c r="AA483" s="106">
        <f t="shared" si="704"/>
        <v>0</v>
      </c>
      <c r="AB483" s="174">
        <f t="shared" si="705"/>
        <v>0</v>
      </c>
      <c r="AC483" s="105">
        <f t="shared" si="706"/>
        <v>0</v>
      </c>
      <c r="AE483" s="106">
        <f t="shared" si="707"/>
        <v>0</v>
      </c>
      <c r="AF483" s="174">
        <f t="shared" si="708"/>
        <v>0</v>
      </c>
      <c r="AG483" s="105">
        <f t="shared" si="709"/>
        <v>0</v>
      </c>
      <c r="AI483" s="106">
        <f t="shared" si="710"/>
        <v>0</v>
      </c>
      <c r="AJ483" s="174">
        <f t="shared" si="711"/>
        <v>0</v>
      </c>
      <c r="AK483" s="105">
        <f t="shared" si="712"/>
        <v>0</v>
      </c>
      <c r="AM483" s="106">
        <f t="shared" si="713"/>
        <v>0</v>
      </c>
      <c r="AN483" s="174">
        <f t="shared" si="714"/>
        <v>0</v>
      </c>
      <c r="AO483" s="105">
        <f t="shared" si="715"/>
        <v>0</v>
      </c>
      <c r="AQ483" s="106">
        <f t="shared" si="716"/>
        <v>0</v>
      </c>
      <c r="AR483" s="174">
        <f t="shared" si="717"/>
        <v>0</v>
      </c>
      <c r="AS483" s="105">
        <f t="shared" si="718"/>
        <v>1</v>
      </c>
      <c r="AU483" s="105">
        <f t="shared" si="719"/>
        <v>1</v>
      </c>
      <c r="AW483" s="105">
        <f t="shared" si="720"/>
        <v>0</v>
      </c>
      <c r="AY483" s="105">
        <f t="shared" si="688"/>
        <v>0</v>
      </c>
      <c r="AZ483" s="106">
        <f t="shared" si="721"/>
        <v>0</v>
      </c>
      <c r="BD483" s="56" t="str">
        <f t="shared" si="659"/>
        <v xml:space="preserve"> </v>
      </c>
      <c r="BE483" s="56" t="str">
        <f t="shared" si="660"/>
        <v xml:space="preserve"> </v>
      </c>
      <c r="BG483" s="42" t="b">
        <f t="shared" si="661"/>
        <v>0</v>
      </c>
      <c r="BH483" s="42" t="str">
        <f t="shared" si="662"/>
        <v xml:space="preserve">  </v>
      </c>
      <c r="BJ483" s="42" t="b">
        <f t="shared" si="663"/>
        <v>0</v>
      </c>
      <c r="BK483" s="42" t="str">
        <f t="shared" si="664"/>
        <v xml:space="preserve">  </v>
      </c>
      <c r="BM483" s="42" t="b">
        <f t="shared" si="665"/>
        <v>0</v>
      </c>
      <c r="BN483" s="42" t="str">
        <f t="shared" si="666"/>
        <v xml:space="preserve">  </v>
      </c>
      <c r="BP483" s="42" t="b">
        <f t="shared" si="667"/>
        <v>0</v>
      </c>
      <c r="BQ483" s="42" t="str">
        <f t="shared" si="668"/>
        <v xml:space="preserve">  </v>
      </c>
      <c r="BS483" s="42" t="b">
        <f t="shared" si="669"/>
        <v>0</v>
      </c>
      <c r="BT483" s="47" t="str">
        <f t="shared" si="670"/>
        <v xml:space="preserve">  </v>
      </c>
      <c r="BV483" s="38" t="b">
        <f t="shared" si="671"/>
        <v>0</v>
      </c>
      <c r="BW483" s="38" t="str">
        <f t="shared" si="672"/>
        <v xml:space="preserve">  </v>
      </c>
      <c r="BY483" s="38" t="b">
        <f t="shared" si="673"/>
        <v>0</v>
      </c>
      <c r="BZ483" s="38" t="str">
        <f t="shared" si="674"/>
        <v xml:space="preserve">  </v>
      </c>
      <c r="CB483" s="38" t="b">
        <f t="shared" si="675"/>
        <v>0</v>
      </c>
      <c r="CC483" s="38" t="str">
        <f t="shared" si="676"/>
        <v xml:space="preserve">  </v>
      </c>
      <c r="CE483" s="38" t="b">
        <f t="shared" si="677"/>
        <v>0</v>
      </c>
      <c r="CF483" s="38" t="str">
        <f t="shared" si="678"/>
        <v xml:space="preserve">  </v>
      </c>
      <c r="CH483" s="38" t="b">
        <f t="shared" si="679"/>
        <v>0</v>
      </c>
      <c r="CI483" s="39" t="str">
        <f t="shared" si="680"/>
        <v xml:space="preserve">  </v>
      </c>
      <c r="CJ483" t="b">
        <f>ISTEXT(#REF!)</f>
        <v>0</v>
      </c>
      <c r="CK483" s="67"/>
      <c r="CL483" s="67" t="b">
        <f t="shared" si="689"/>
        <v>0</v>
      </c>
      <c r="CM483" s="67" t="str">
        <f t="shared" si="681"/>
        <v xml:space="preserve">  </v>
      </c>
      <c r="CN483" s="67"/>
      <c r="CO483" s="67" t="b">
        <f t="shared" si="682"/>
        <v>0</v>
      </c>
      <c r="CP483" s="67" t="str">
        <f t="shared" si="683"/>
        <v xml:space="preserve">  </v>
      </c>
      <c r="CQ483" s="67"/>
      <c r="CR483" s="67" t="b">
        <f t="shared" si="690"/>
        <v>0</v>
      </c>
      <c r="CS483" s="67" t="str">
        <f t="shared" si="684"/>
        <v xml:space="preserve">  </v>
      </c>
      <c r="CT483" s="67"/>
      <c r="CU483" s="67" t="b">
        <f t="shared" si="691"/>
        <v>0</v>
      </c>
      <c r="CV483" s="68" t="str">
        <f t="shared" si="685"/>
        <v xml:space="preserve">  </v>
      </c>
      <c r="CW483" s="145">
        <f t="shared" si="692"/>
        <v>0</v>
      </c>
      <c r="CX483" s="146">
        <f t="shared" si="693"/>
        <v>0</v>
      </c>
    </row>
    <row r="484" spans="5:102">
      <c r="E484" t="str">
        <f t="shared" si="694"/>
        <v/>
      </c>
      <c r="F484" t="str">
        <f t="shared" si="695"/>
        <v/>
      </c>
      <c r="G484" t="str">
        <f t="shared" si="696"/>
        <v/>
      </c>
      <c r="L484" s="25" t="str">
        <f t="shared" si="686"/>
        <v>:</v>
      </c>
      <c r="O484" s="25" t="str">
        <f t="shared" si="687"/>
        <v>:</v>
      </c>
      <c r="Q484" s="73">
        <f t="shared" si="697"/>
        <v>0</v>
      </c>
      <c r="R484" s="73">
        <f t="shared" si="698"/>
        <v>1</v>
      </c>
      <c r="S484" s="73">
        <f t="shared" si="699"/>
        <v>1900</v>
      </c>
      <c r="U484" s="105">
        <f t="shared" si="700"/>
        <v>0</v>
      </c>
      <c r="W484" s="106">
        <f t="shared" si="701"/>
        <v>0</v>
      </c>
      <c r="X484" s="174">
        <f t="shared" si="702"/>
        <v>0</v>
      </c>
      <c r="Y484" s="105">
        <f t="shared" si="703"/>
        <v>0</v>
      </c>
      <c r="AA484" s="106">
        <f t="shared" si="704"/>
        <v>0</v>
      </c>
      <c r="AB484" s="174">
        <f t="shared" si="705"/>
        <v>0</v>
      </c>
      <c r="AC484" s="105">
        <f t="shared" si="706"/>
        <v>0</v>
      </c>
      <c r="AE484" s="106">
        <f t="shared" si="707"/>
        <v>0</v>
      </c>
      <c r="AF484" s="174">
        <f t="shared" si="708"/>
        <v>0</v>
      </c>
      <c r="AG484" s="105">
        <f t="shared" si="709"/>
        <v>0</v>
      </c>
      <c r="AI484" s="106">
        <f t="shared" si="710"/>
        <v>0</v>
      </c>
      <c r="AJ484" s="174">
        <f t="shared" si="711"/>
        <v>0</v>
      </c>
      <c r="AK484" s="105">
        <f t="shared" si="712"/>
        <v>0</v>
      </c>
      <c r="AM484" s="106">
        <f t="shared" si="713"/>
        <v>0</v>
      </c>
      <c r="AN484" s="174">
        <f t="shared" si="714"/>
        <v>0</v>
      </c>
      <c r="AO484" s="105">
        <f t="shared" si="715"/>
        <v>0</v>
      </c>
      <c r="AQ484" s="106">
        <f t="shared" si="716"/>
        <v>0</v>
      </c>
      <c r="AR484" s="174">
        <f t="shared" si="717"/>
        <v>0</v>
      </c>
      <c r="AS484" s="105">
        <f t="shared" si="718"/>
        <v>1</v>
      </c>
      <c r="AU484" s="105">
        <f t="shared" si="719"/>
        <v>1</v>
      </c>
      <c r="AW484" s="105">
        <f t="shared" si="720"/>
        <v>0</v>
      </c>
      <c r="AY484" s="105">
        <f t="shared" si="688"/>
        <v>0</v>
      </c>
      <c r="AZ484" s="106">
        <f t="shared" si="721"/>
        <v>0</v>
      </c>
      <c r="BD484" s="56" t="str">
        <f t="shared" si="659"/>
        <v xml:space="preserve"> </v>
      </c>
      <c r="BE484" s="56" t="str">
        <f t="shared" si="660"/>
        <v xml:space="preserve"> </v>
      </c>
      <c r="BG484" s="42" t="b">
        <f t="shared" si="661"/>
        <v>0</v>
      </c>
      <c r="BH484" s="42" t="str">
        <f t="shared" si="662"/>
        <v xml:space="preserve">  </v>
      </c>
      <c r="BJ484" s="42" t="b">
        <f t="shared" si="663"/>
        <v>0</v>
      </c>
      <c r="BK484" s="42" t="str">
        <f t="shared" si="664"/>
        <v xml:space="preserve">  </v>
      </c>
      <c r="BM484" s="42" t="b">
        <f t="shared" si="665"/>
        <v>0</v>
      </c>
      <c r="BN484" s="42" t="str">
        <f t="shared" si="666"/>
        <v xml:space="preserve">  </v>
      </c>
      <c r="BP484" s="42" t="b">
        <f t="shared" si="667"/>
        <v>0</v>
      </c>
      <c r="BQ484" s="42" t="str">
        <f t="shared" si="668"/>
        <v xml:space="preserve">  </v>
      </c>
      <c r="BS484" s="42" t="b">
        <f t="shared" si="669"/>
        <v>0</v>
      </c>
      <c r="BT484" s="47" t="str">
        <f t="shared" si="670"/>
        <v xml:space="preserve">  </v>
      </c>
      <c r="BV484" s="38" t="b">
        <f t="shared" si="671"/>
        <v>0</v>
      </c>
      <c r="BW484" s="38" t="str">
        <f t="shared" si="672"/>
        <v xml:space="preserve">  </v>
      </c>
      <c r="BY484" s="38" t="b">
        <f t="shared" si="673"/>
        <v>0</v>
      </c>
      <c r="BZ484" s="38" t="str">
        <f t="shared" si="674"/>
        <v xml:space="preserve">  </v>
      </c>
      <c r="CB484" s="38" t="b">
        <f t="shared" si="675"/>
        <v>0</v>
      </c>
      <c r="CC484" s="38" t="str">
        <f t="shared" si="676"/>
        <v xml:space="preserve">  </v>
      </c>
      <c r="CE484" s="38" t="b">
        <f t="shared" si="677"/>
        <v>0</v>
      </c>
      <c r="CF484" s="38" t="str">
        <f t="shared" si="678"/>
        <v xml:space="preserve">  </v>
      </c>
      <c r="CH484" s="38" t="b">
        <f t="shared" si="679"/>
        <v>0</v>
      </c>
      <c r="CI484" s="39" t="str">
        <f t="shared" si="680"/>
        <v xml:space="preserve">  </v>
      </c>
      <c r="CJ484" t="b">
        <f>ISTEXT(#REF!)</f>
        <v>0</v>
      </c>
      <c r="CK484" s="67"/>
      <c r="CL484" s="67" t="b">
        <f t="shared" si="689"/>
        <v>0</v>
      </c>
      <c r="CM484" s="67" t="str">
        <f t="shared" si="681"/>
        <v xml:space="preserve">  </v>
      </c>
      <c r="CN484" s="67"/>
      <c r="CO484" s="67" t="b">
        <f t="shared" si="682"/>
        <v>0</v>
      </c>
      <c r="CP484" s="67" t="str">
        <f t="shared" si="683"/>
        <v xml:space="preserve">  </v>
      </c>
      <c r="CQ484" s="67"/>
      <c r="CR484" s="67" t="b">
        <f t="shared" si="690"/>
        <v>0</v>
      </c>
      <c r="CS484" s="67" t="str">
        <f t="shared" si="684"/>
        <v xml:space="preserve">  </v>
      </c>
      <c r="CT484" s="67"/>
      <c r="CU484" s="67" t="b">
        <f t="shared" si="691"/>
        <v>0</v>
      </c>
      <c r="CV484" s="68" t="str">
        <f t="shared" si="685"/>
        <v xml:space="preserve">  </v>
      </c>
      <c r="CW484" s="145">
        <f t="shared" si="692"/>
        <v>0</v>
      </c>
      <c r="CX484" s="146">
        <f t="shared" si="693"/>
        <v>0</v>
      </c>
    </row>
    <row r="485" spans="5:102">
      <c r="E485" t="str">
        <f t="shared" si="694"/>
        <v/>
      </c>
      <c r="F485" t="str">
        <f t="shared" si="695"/>
        <v/>
      </c>
      <c r="G485" t="str">
        <f t="shared" si="696"/>
        <v/>
      </c>
      <c r="L485" s="25" t="str">
        <f t="shared" si="686"/>
        <v>:</v>
      </c>
      <c r="O485" s="25" t="str">
        <f t="shared" si="687"/>
        <v>:</v>
      </c>
      <c r="Q485" s="73">
        <f t="shared" si="697"/>
        <v>0</v>
      </c>
      <c r="R485" s="73">
        <f t="shared" si="698"/>
        <v>1</v>
      </c>
      <c r="S485" s="73">
        <f t="shared" si="699"/>
        <v>1900</v>
      </c>
      <c r="U485" s="105">
        <f t="shared" si="700"/>
        <v>0</v>
      </c>
      <c r="W485" s="106">
        <f t="shared" si="701"/>
        <v>0</v>
      </c>
      <c r="X485" s="174">
        <f t="shared" si="702"/>
        <v>0</v>
      </c>
      <c r="Y485" s="105">
        <f t="shared" si="703"/>
        <v>0</v>
      </c>
      <c r="AA485" s="106">
        <f t="shared" si="704"/>
        <v>0</v>
      </c>
      <c r="AB485" s="174">
        <f t="shared" si="705"/>
        <v>0</v>
      </c>
      <c r="AC485" s="105">
        <f t="shared" si="706"/>
        <v>0</v>
      </c>
      <c r="AE485" s="106">
        <f t="shared" si="707"/>
        <v>0</v>
      </c>
      <c r="AF485" s="174">
        <f t="shared" si="708"/>
        <v>0</v>
      </c>
      <c r="AG485" s="105">
        <f t="shared" si="709"/>
        <v>0</v>
      </c>
      <c r="AI485" s="106">
        <f t="shared" si="710"/>
        <v>0</v>
      </c>
      <c r="AJ485" s="174">
        <f t="shared" si="711"/>
        <v>0</v>
      </c>
      <c r="AK485" s="105">
        <f t="shared" si="712"/>
        <v>0</v>
      </c>
      <c r="AM485" s="106">
        <f t="shared" si="713"/>
        <v>0</v>
      </c>
      <c r="AN485" s="174">
        <f t="shared" si="714"/>
        <v>0</v>
      </c>
      <c r="AO485" s="105">
        <f t="shared" si="715"/>
        <v>0</v>
      </c>
      <c r="AQ485" s="106">
        <f t="shared" si="716"/>
        <v>0</v>
      </c>
      <c r="AR485" s="174">
        <f t="shared" si="717"/>
        <v>0</v>
      </c>
      <c r="AS485" s="105">
        <f t="shared" si="718"/>
        <v>1</v>
      </c>
      <c r="AU485" s="105">
        <f t="shared" si="719"/>
        <v>1</v>
      </c>
      <c r="AW485" s="105">
        <f t="shared" si="720"/>
        <v>0</v>
      </c>
      <c r="AY485" s="105">
        <f t="shared" si="688"/>
        <v>0</v>
      </c>
      <c r="AZ485" s="106">
        <f t="shared" si="721"/>
        <v>0</v>
      </c>
      <c r="BD485" s="56" t="str">
        <f t="shared" si="659"/>
        <v xml:space="preserve"> </v>
      </c>
      <c r="BE485" s="56" t="str">
        <f t="shared" si="660"/>
        <v xml:space="preserve"> </v>
      </c>
      <c r="BG485" s="42" t="b">
        <f t="shared" si="661"/>
        <v>0</v>
      </c>
      <c r="BH485" s="42" t="str">
        <f t="shared" si="662"/>
        <v xml:space="preserve">  </v>
      </c>
      <c r="BJ485" s="42" t="b">
        <f t="shared" si="663"/>
        <v>0</v>
      </c>
      <c r="BK485" s="42" t="str">
        <f t="shared" si="664"/>
        <v xml:space="preserve">  </v>
      </c>
      <c r="BM485" s="42" t="b">
        <f t="shared" si="665"/>
        <v>0</v>
      </c>
      <c r="BN485" s="42" t="str">
        <f t="shared" si="666"/>
        <v xml:space="preserve">  </v>
      </c>
      <c r="BP485" s="42" t="b">
        <f t="shared" si="667"/>
        <v>0</v>
      </c>
      <c r="BQ485" s="42" t="str">
        <f t="shared" si="668"/>
        <v xml:space="preserve">  </v>
      </c>
      <c r="BS485" s="42" t="b">
        <f t="shared" si="669"/>
        <v>0</v>
      </c>
      <c r="BT485" s="47" t="str">
        <f t="shared" si="670"/>
        <v xml:space="preserve">  </v>
      </c>
      <c r="BV485" s="38" t="b">
        <f t="shared" si="671"/>
        <v>0</v>
      </c>
      <c r="BW485" s="38" t="str">
        <f t="shared" si="672"/>
        <v xml:space="preserve">  </v>
      </c>
      <c r="BY485" s="38" t="b">
        <f t="shared" si="673"/>
        <v>0</v>
      </c>
      <c r="BZ485" s="38" t="str">
        <f t="shared" si="674"/>
        <v xml:space="preserve">  </v>
      </c>
      <c r="CB485" s="38" t="b">
        <f t="shared" si="675"/>
        <v>0</v>
      </c>
      <c r="CC485" s="38" t="str">
        <f t="shared" si="676"/>
        <v xml:space="preserve">  </v>
      </c>
      <c r="CE485" s="38" t="b">
        <f t="shared" si="677"/>
        <v>0</v>
      </c>
      <c r="CF485" s="38" t="str">
        <f t="shared" si="678"/>
        <v xml:space="preserve">  </v>
      </c>
      <c r="CH485" s="38" t="b">
        <f t="shared" si="679"/>
        <v>0</v>
      </c>
      <c r="CI485" s="39" t="str">
        <f t="shared" si="680"/>
        <v xml:space="preserve">  </v>
      </c>
      <c r="CJ485" t="b">
        <f>ISTEXT(#REF!)</f>
        <v>0</v>
      </c>
      <c r="CK485" s="67"/>
      <c r="CL485" s="67" t="b">
        <f t="shared" si="689"/>
        <v>0</v>
      </c>
      <c r="CM485" s="67" t="str">
        <f t="shared" si="681"/>
        <v xml:space="preserve">  </v>
      </c>
      <c r="CN485" s="67"/>
      <c r="CO485" s="67" t="b">
        <f t="shared" si="682"/>
        <v>0</v>
      </c>
      <c r="CP485" s="67" t="str">
        <f t="shared" si="683"/>
        <v xml:space="preserve">  </v>
      </c>
      <c r="CQ485" s="67"/>
      <c r="CR485" s="67" t="b">
        <f t="shared" si="690"/>
        <v>0</v>
      </c>
      <c r="CS485" s="67" t="str">
        <f t="shared" si="684"/>
        <v xml:space="preserve">  </v>
      </c>
      <c r="CT485" s="67"/>
      <c r="CU485" s="67" t="b">
        <f t="shared" si="691"/>
        <v>0</v>
      </c>
      <c r="CV485" s="68" t="str">
        <f t="shared" si="685"/>
        <v xml:space="preserve">  </v>
      </c>
      <c r="CW485" s="145">
        <f t="shared" si="692"/>
        <v>0</v>
      </c>
      <c r="CX485" s="146">
        <f t="shared" si="693"/>
        <v>0</v>
      </c>
    </row>
    <row r="486" spans="5:102">
      <c r="E486" t="str">
        <f t="shared" si="694"/>
        <v/>
      </c>
      <c r="F486" t="str">
        <f t="shared" si="695"/>
        <v/>
      </c>
      <c r="G486" t="str">
        <f t="shared" si="696"/>
        <v/>
      </c>
      <c r="L486" s="25" t="str">
        <f t="shared" si="686"/>
        <v>:</v>
      </c>
      <c r="O486" s="25" t="str">
        <f t="shared" si="687"/>
        <v>:</v>
      </c>
      <c r="Q486" s="73">
        <f t="shared" si="697"/>
        <v>0</v>
      </c>
      <c r="R486" s="73">
        <f t="shared" si="698"/>
        <v>1</v>
      </c>
      <c r="S486" s="73">
        <f t="shared" si="699"/>
        <v>1900</v>
      </c>
      <c r="U486" s="105">
        <f t="shared" si="700"/>
        <v>0</v>
      </c>
      <c r="W486" s="106">
        <f t="shared" si="701"/>
        <v>0</v>
      </c>
      <c r="X486" s="174">
        <f t="shared" si="702"/>
        <v>0</v>
      </c>
      <c r="Y486" s="105">
        <f t="shared" si="703"/>
        <v>0</v>
      </c>
      <c r="AA486" s="106">
        <f t="shared" si="704"/>
        <v>0</v>
      </c>
      <c r="AB486" s="174">
        <f t="shared" si="705"/>
        <v>0</v>
      </c>
      <c r="AC486" s="105">
        <f t="shared" si="706"/>
        <v>0</v>
      </c>
      <c r="AE486" s="106">
        <f t="shared" si="707"/>
        <v>0</v>
      </c>
      <c r="AF486" s="174">
        <f t="shared" si="708"/>
        <v>0</v>
      </c>
      <c r="AG486" s="105">
        <f t="shared" si="709"/>
        <v>0</v>
      </c>
      <c r="AI486" s="106">
        <f t="shared" si="710"/>
        <v>0</v>
      </c>
      <c r="AJ486" s="174">
        <f t="shared" si="711"/>
        <v>0</v>
      </c>
      <c r="AK486" s="105">
        <f t="shared" si="712"/>
        <v>0</v>
      </c>
      <c r="AM486" s="106">
        <f t="shared" si="713"/>
        <v>0</v>
      </c>
      <c r="AN486" s="174">
        <f t="shared" si="714"/>
        <v>0</v>
      </c>
      <c r="AO486" s="105">
        <f t="shared" si="715"/>
        <v>0</v>
      </c>
      <c r="AQ486" s="106">
        <f t="shared" si="716"/>
        <v>0</v>
      </c>
      <c r="AR486" s="174">
        <f t="shared" si="717"/>
        <v>0</v>
      </c>
      <c r="AS486" s="105">
        <f t="shared" si="718"/>
        <v>1</v>
      </c>
      <c r="AU486" s="105">
        <f t="shared" si="719"/>
        <v>1</v>
      </c>
      <c r="AW486" s="105">
        <f t="shared" si="720"/>
        <v>0</v>
      </c>
      <c r="AY486" s="105">
        <f t="shared" si="688"/>
        <v>0</v>
      </c>
      <c r="AZ486" s="106">
        <f t="shared" si="721"/>
        <v>0</v>
      </c>
      <c r="BD486" s="56" t="str">
        <f t="shared" si="659"/>
        <v xml:space="preserve"> </v>
      </c>
      <c r="BE486" s="56" t="str">
        <f t="shared" si="660"/>
        <v xml:space="preserve"> </v>
      </c>
      <c r="BG486" s="42" t="b">
        <f t="shared" si="661"/>
        <v>0</v>
      </c>
      <c r="BH486" s="42" t="str">
        <f t="shared" si="662"/>
        <v xml:space="preserve">  </v>
      </c>
      <c r="BJ486" s="42" t="b">
        <f t="shared" si="663"/>
        <v>0</v>
      </c>
      <c r="BK486" s="42" t="str">
        <f t="shared" si="664"/>
        <v xml:space="preserve">  </v>
      </c>
      <c r="BM486" s="42" t="b">
        <f t="shared" si="665"/>
        <v>0</v>
      </c>
      <c r="BN486" s="42" t="str">
        <f t="shared" si="666"/>
        <v xml:space="preserve">  </v>
      </c>
      <c r="BP486" s="42" t="b">
        <f t="shared" si="667"/>
        <v>0</v>
      </c>
      <c r="BQ486" s="42" t="str">
        <f t="shared" si="668"/>
        <v xml:space="preserve">  </v>
      </c>
      <c r="BS486" s="42" t="b">
        <f t="shared" si="669"/>
        <v>0</v>
      </c>
      <c r="BT486" s="47" t="str">
        <f t="shared" si="670"/>
        <v xml:space="preserve">  </v>
      </c>
      <c r="BV486" s="38" t="b">
        <f t="shared" si="671"/>
        <v>0</v>
      </c>
      <c r="BW486" s="38" t="str">
        <f t="shared" si="672"/>
        <v xml:space="preserve">  </v>
      </c>
      <c r="BY486" s="38" t="b">
        <f t="shared" si="673"/>
        <v>0</v>
      </c>
      <c r="BZ486" s="38" t="str">
        <f t="shared" si="674"/>
        <v xml:space="preserve">  </v>
      </c>
      <c r="CB486" s="38" t="b">
        <f t="shared" si="675"/>
        <v>0</v>
      </c>
      <c r="CC486" s="38" t="str">
        <f t="shared" si="676"/>
        <v xml:space="preserve">  </v>
      </c>
      <c r="CE486" s="38" t="b">
        <f t="shared" si="677"/>
        <v>0</v>
      </c>
      <c r="CF486" s="38" t="str">
        <f t="shared" si="678"/>
        <v xml:space="preserve">  </v>
      </c>
      <c r="CH486" s="38" t="b">
        <f t="shared" si="679"/>
        <v>0</v>
      </c>
      <c r="CI486" s="39" t="str">
        <f t="shared" si="680"/>
        <v xml:space="preserve">  </v>
      </c>
      <c r="CJ486" t="b">
        <f>ISTEXT(#REF!)</f>
        <v>0</v>
      </c>
      <c r="CK486" s="67"/>
      <c r="CL486" s="67" t="b">
        <f t="shared" si="689"/>
        <v>0</v>
      </c>
      <c r="CM486" s="67" t="str">
        <f t="shared" si="681"/>
        <v xml:space="preserve">  </v>
      </c>
      <c r="CN486" s="67"/>
      <c r="CO486" s="67" t="b">
        <f t="shared" si="682"/>
        <v>0</v>
      </c>
      <c r="CP486" s="67" t="str">
        <f t="shared" si="683"/>
        <v xml:space="preserve">  </v>
      </c>
      <c r="CQ486" s="67"/>
      <c r="CR486" s="67" t="b">
        <f t="shared" si="690"/>
        <v>0</v>
      </c>
      <c r="CS486" s="67" t="str">
        <f t="shared" si="684"/>
        <v xml:space="preserve">  </v>
      </c>
      <c r="CT486" s="67"/>
      <c r="CU486" s="67" t="b">
        <f t="shared" si="691"/>
        <v>0</v>
      </c>
      <c r="CV486" s="68" t="str">
        <f t="shared" si="685"/>
        <v xml:space="preserve">  </v>
      </c>
      <c r="CW486" s="145">
        <f t="shared" si="692"/>
        <v>0</v>
      </c>
      <c r="CX486" s="146">
        <f t="shared" si="693"/>
        <v>0</v>
      </c>
    </row>
    <row r="487" spans="5:102">
      <c r="E487" t="str">
        <f t="shared" si="694"/>
        <v/>
      </c>
      <c r="F487" t="str">
        <f t="shared" si="695"/>
        <v/>
      </c>
      <c r="G487" t="str">
        <f t="shared" si="696"/>
        <v/>
      </c>
      <c r="L487" s="25" t="str">
        <f t="shared" si="686"/>
        <v>:</v>
      </c>
      <c r="O487" s="25" t="str">
        <f t="shared" si="687"/>
        <v>:</v>
      </c>
      <c r="Q487" s="73">
        <f t="shared" si="697"/>
        <v>0</v>
      </c>
      <c r="R487" s="73">
        <f t="shared" si="698"/>
        <v>1</v>
      </c>
      <c r="S487" s="73">
        <f t="shared" si="699"/>
        <v>1900</v>
      </c>
      <c r="U487" s="105">
        <f t="shared" si="700"/>
        <v>0</v>
      </c>
      <c r="W487" s="106">
        <f t="shared" si="701"/>
        <v>0</v>
      </c>
      <c r="X487" s="174">
        <f t="shared" si="702"/>
        <v>0</v>
      </c>
      <c r="Y487" s="105">
        <f t="shared" si="703"/>
        <v>0</v>
      </c>
      <c r="AA487" s="106">
        <f t="shared" si="704"/>
        <v>0</v>
      </c>
      <c r="AB487" s="174">
        <f t="shared" si="705"/>
        <v>0</v>
      </c>
      <c r="AC487" s="105">
        <f t="shared" si="706"/>
        <v>0</v>
      </c>
      <c r="AE487" s="106">
        <f t="shared" si="707"/>
        <v>0</v>
      </c>
      <c r="AF487" s="174">
        <f t="shared" si="708"/>
        <v>0</v>
      </c>
      <c r="AG487" s="105">
        <f t="shared" si="709"/>
        <v>0</v>
      </c>
      <c r="AI487" s="106">
        <f t="shared" si="710"/>
        <v>0</v>
      </c>
      <c r="AJ487" s="174">
        <f t="shared" si="711"/>
        <v>0</v>
      </c>
      <c r="AK487" s="105">
        <f t="shared" si="712"/>
        <v>0</v>
      </c>
      <c r="AM487" s="106">
        <f t="shared" si="713"/>
        <v>0</v>
      </c>
      <c r="AN487" s="174">
        <f t="shared" si="714"/>
        <v>0</v>
      </c>
      <c r="AO487" s="105">
        <f t="shared" si="715"/>
        <v>0</v>
      </c>
      <c r="AQ487" s="106">
        <f t="shared" si="716"/>
        <v>0</v>
      </c>
      <c r="AR487" s="174">
        <f t="shared" si="717"/>
        <v>0</v>
      </c>
      <c r="AS487" s="105">
        <f t="shared" si="718"/>
        <v>1</v>
      </c>
      <c r="AU487" s="105">
        <f t="shared" si="719"/>
        <v>1</v>
      </c>
      <c r="AW487" s="105">
        <f t="shared" si="720"/>
        <v>0</v>
      </c>
      <c r="AY487" s="105">
        <f t="shared" si="688"/>
        <v>0</v>
      </c>
      <c r="AZ487" s="106">
        <f t="shared" si="721"/>
        <v>0</v>
      </c>
      <c r="BD487" s="56" t="str">
        <f t="shared" si="659"/>
        <v xml:space="preserve"> </v>
      </c>
      <c r="BE487" s="56" t="str">
        <f t="shared" si="660"/>
        <v xml:space="preserve"> </v>
      </c>
      <c r="BG487" s="42" t="b">
        <f t="shared" si="661"/>
        <v>0</v>
      </c>
      <c r="BH487" s="42" t="str">
        <f t="shared" si="662"/>
        <v xml:space="preserve">  </v>
      </c>
      <c r="BJ487" s="42" t="b">
        <f t="shared" si="663"/>
        <v>0</v>
      </c>
      <c r="BK487" s="42" t="str">
        <f t="shared" si="664"/>
        <v xml:space="preserve">  </v>
      </c>
      <c r="BM487" s="42" t="b">
        <f t="shared" si="665"/>
        <v>0</v>
      </c>
      <c r="BN487" s="42" t="str">
        <f t="shared" si="666"/>
        <v xml:space="preserve">  </v>
      </c>
      <c r="BP487" s="42" t="b">
        <f t="shared" si="667"/>
        <v>0</v>
      </c>
      <c r="BQ487" s="42" t="str">
        <f t="shared" si="668"/>
        <v xml:space="preserve">  </v>
      </c>
      <c r="BS487" s="42" t="b">
        <f t="shared" si="669"/>
        <v>0</v>
      </c>
      <c r="BT487" s="47" t="str">
        <f t="shared" si="670"/>
        <v xml:space="preserve">  </v>
      </c>
      <c r="BV487" s="38" t="b">
        <f t="shared" si="671"/>
        <v>0</v>
      </c>
      <c r="BW487" s="38" t="str">
        <f t="shared" si="672"/>
        <v xml:space="preserve">  </v>
      </c>
      <c r="BY487" s="38" t="b">
        <f t="shared" si="673"/>
        <v>0</v>
      </c>
      <c r="BZ487" s="38" t="str">
        <f t="shared" si="674"/>
        <v xml:space="preserve">  </v>
      </c>
      <c r="CB487" s="38" t="b">
        <f t="shared" si="675"/>
        <v>0</v>
      </c>
      <c r="CC487" s="38" t="str">
        <f t="shared" si="676"/>
        <v xml:space="preserve">  </v>
      </c>
      <c r="CE487" s="38" t="b">
        <f t="shared" si="677"/>
        <v>0</v>
      </c>
      <c r="CF487" s="38" t="str">
        <f t="shared" si="678"/>
        <v xml:space="preserve">  </v>
      </c>
      <c r="CH487" s="38" t="b">
        <f t="shared" si="679"/>
        <v>0</v>
      </c>
      <c r="CI487" s="39" t="str">
        <f t="shared" si="680"/>
        <v xml:space="preserve">  </v>
      </c>
      <c r="CJ487" t="b">
        <f>ISTEXT(#REF!)</f>
        <v>0</v>
      </c>
      <c r="CK487" s="67"/>
      <c r="CL487" s="67" t="b">
        <f t="shared" si="689"/>
        <v>0</v>
      </c>
      <c r="CM487" s="67" t="str">
        <f t="shared" si="681"/>
        <v xml:space="preserve">  </v>
      </c>
      <c r="CN487" s="67"/>
      <c r="CO487" s="67" t="b">
        <f t="shared" si="682"/>
        <v>0</v>
      </c>
      <c r="CP487" s="67" t="str">
        <f t="shared" si="683"/>
        <v xml:space="preserve">  </v>
      </c>
      <c r="CQ487" s="67"/>
      <c r="CR487" s="67" t="b">
        <f t="shared" si="690"/>
        <v>0</v>
      </c>
      <c r="CS487" s="67" t="str">
        <f t="shared" si="684"/>
        <v xml:space="preserve">  </v>
      </c>
      <c r="CT487" s="67"/>
      <c r="CU487" s="67" t="b">
        <f t="shared" si="691"/>
        <v>0</v>
      </c>
      <c r="CV487" s="68" t="str">
        <f t="shared" si="685"/>
        <v xml:space="preserve">  </v>
      </c>
      <c r="CW487" s="145">
        <f t="shared" si="692"/>
        <v>0</v>
      </c>
      <c r="CX487" s="146">
        <f t="shared" si="693"/>
        <v>0</v>
      </c>
    </row>
    <row r="488" spans="5:102">
      <c r="E488" t="str">
        <f t="shared" si="694"/>
        <v/>
      </c>
      <c r="F488" t="str">
        <f t="shared" si="695"/>
        <v/>
      </c>
      <c r="G488" t="str">
        <f t="shared" si="696"/>
        <v/>
      </c>
      <c r="L488" s="25" t="str">
        <f t="shared" si="686"/>
        <v>:</v>
      </c>
      <c r="O488" s="25" t="str">
        <f t="shared" si="687"/>
        <v>:</v>
      </c>
      <c r="Q488" s="73">
        <f t="shared" si="697"/>
        <v>0</v>
      </c>
      <c r="R488" s="73">
        <f t="shared" si="698"/>
        <v>1</v>
      </c>
      <c r="S488" s="73">
        <f t="shared" si="699"/>
        <v>1900</v>
      </c>
      <c r="U488" s="105">
        <f t="shared" si="700"/>
        <v>0</v>
      </c>
      <c r="W488" s="106">
        <f t="shared" si="701"/>
        <v>0</v>
      </c>
      <c r="X488" s="174">
        <f t="shared" si="702"/>
        <v>0</v>
      </c>
      <c r="Y488" s="105">
        <f t="shared" si="703"/>
        <v>0</v>
      </c>
      <c r="AA488" s="106">
        <f t="shared" si="704"/>
        <v>0</v>
      </c>
      <c r="AB488" s="174">
        <f t="shared" si="705"/>
        <v>0</v>
      </c>
      <c r="AC488" s="105">
        <f t="shared" si="706"/>
        <v>0</v>
      </c>
      <c r="AE488" s="106">
        <f t="shared" si="707"/>
        <v>0</v>
      </c>
      <c r="AF488" s="174">
        <f t="shared" si="708"/>
        <v>0</v>
      </c>
      <c r="AG488" s="105">
        <f t="shared" si="709"/>
        <v>0</v>
      </c>
      <c r="AI488" s="106">
        <f t="shared" si="710"/>
        <v>0</v>
      </c>
      <c r="AJ488" s="174">
        <f t="shared" si="711"/>
        <v>0</v>
      </c>
      <c r="AK488" s="105">
        <f t="shared" si="712"/>
        <v>0</v>
      </c>
      <c r="AM488" s="106">
        <f t="shared" si="713"/>
        <v>0</v>
      </c>
      <c r="AN488" s="174">
        <f t="shared" si="714"/>
        <v>0</v>
      </c>
      <c r="AO488" s="105">
        <f t="shared" si="715"/>
        <v>0</v>
      </c>
      <c r="AQ488" s="106">
        <f t="shared" si="716"/>
        <v>0</v>
      </c>
      <c r="AR488" s="174">
        <f t="shared" si="717"/>
        <v>0</v>
      </c>
      <c r="AS488" s="105">
        <f t="shared" si="718"/>
        <v>1</v>
      </c>
      <c r="AU488" s="105">
        <f t="shared" si="719"/>
        <v>1</v>
      </c>
      <c r="AW488" s="105">
        <f t="shared" si="720"/>
        <v>0</v>
      </c>
      <c r="AY488" s="105">
        <f t="shared" si="688"/>
        <v>0</v>
      </c>
      <c r="AZ488" s="106">
        <f t="shared" si="721"/>
        <v>0</v>
      </c>
      <c r="BD488" s="56" t="str">
        <f t="shared" si="659"/>
        <v xml:space="preserve"> </v>
      </c>
      <c r="BE488" s="56" t="str">
        <f t="shared" si="660"/>
        <v xml:space="preserve"> </v>
      </c>
      <c r="BG488" s="42" t="b">
        <f t="shared" si="661"/>
        <v>0</v>
      </c>
      <c r="BH488" s="42" t="str">
        <f t="shared" si="662"/>
        <v xml:space="preserve">  </v>
      </c>
      <c r="BJ488" s="42" t="b">
        <f t="shared" si="663"/>
        <v>0</v>
      </c>
      <c r="BK488" s="42" t="str">
        <f t="shared" si="664"/>
        <v xml:space="preserve">  </v>
      </c>
      <c r="BM488" s="42" t="b">
        <f t="shared" si="665"/>
        <v>0</v>
      </c>
      <c r="BN488" s="42" t="str">
        <f t="shared" si="666"/>
        <v xml:space="preserve">  </v>
      </c>
      <c r="BP488" s="42" t="b">
        <f t="shared" si="667"/>
        <v>0</v>
      </c>
      <c r="BQ488" s="42" t="str">
        <f t="shared" si="668"/>
        <v xml:space="preserve">  </v>
      </c>
      <c r="BS488" s="42" t="b">
        <f t="shared" si="669"/>
        <v>0</v>
      </c>
      <c r="BT488" s="47" t="str">
        <f t="shared" si="670"/>
        <v xml:space="preserve">  </v>
      </c>
      <c r="BV488" s="38" t="b">
        <f t="shared" si="671"/>
        <v>0</v>
      </c>
      <c r="BW488" s="38" t="str">
        <f t="shared" si="672"/>
        <v xml:space="preserve">  </v>
      </c>
      <c r="BY488" s="38" t="b">
        <f t="shared" si="673"/>
        <v>0</v>
      </c>
      <c r="BZ488" s="38" t="str">
        <f t="shared" si="674"/>
        <v xml:space="preserve">  </v>
      </c>
      <c r="CB488" s="38" t="b">
        <f t="shared" si="675"/>
        <v>0</v>
      </c>
      <c r="CC488" s="38" t="str">
        <f t="shared" si="676"/>
        <v xml:space="preserve">  </v>
      </c>
      <c r="CE488" s="38" t="b">
        <f t="shared" si="677"/>
        <v>0</v>
      </c>
      <c r="CF488" s="38" t="str">
        <f t="shared" si="678"/>
        <v xml:space="preserve">  </v>
      </c>
      <c r="CH488" s="38" t="b">
        <f t="shared" si="679"/>
        <v>0</v>
      </c>
      <c r="CI488" s="39" t="str">
        <f t="shared" si="680"/>
        <v xml:space="preserve">  </v>
      </c>
      <c r="CJ488" t="b">
        <f>ISTEXT(#REF!)</f>
        <v>0</v>
      </c>
      <c r="CK488" s="67"/>
      <c r="CL488" s="67" t="b">
        <f t="shared" si="689"/>
        <v>0</v>
      </c>
      <c r="CM488" s="67" t="str">
        <f t="shared" si="681"/>
        <v xml:space="preserve">  </v>
      </c>
      <c r="CN488" s="67"/>
      <c r="CO488" s="67" t="b">
        <f t="shared" si="682"/>
        <v>0</v>
      </c>
      <c r="CP488" s="67" t="str">
        <f t="shared" si="683"/>
        <v xml:space="preserve">  </v>
      </c>
      <c r="CQ488" s="67"/>
      <c r="CR488" s="67" t="b">
        <f t="shared" si="690"/>
        <v>0</v>
      </c>
      <c r="CS488" s="67" t="str">
        <f t="shared" si="684"/>
        <v xml:space="preserve">  </v>
      </c>
      <c r="CT488" s="67"/>
      <c r="CU488" s="67" t="b">
        <f t="shared" si="691"/>
        <v>0</v>
      </c>
      <c r="CV488" s="68" t="str">
        <f t="shared" si="685"/>
        <v xml:space="preserve">  </v>
      </c>
      <c r="CW488" s="145">
        <f t="shared" si="692"/>
        <v>0</v>
      </c>
      <c r="CX488" s="146">
        <f t="shared" si="693"/>
        <v>0</v>
      </c>
    </row>
    <row r="489" spans="5:102">
      <c r="E489" t="str">
        <f t="shared" si="694"/>
        <v/>
      </c>
      <c r="F489" t="str">
        <f t="shared" si="695"/>
        <v/>
      </c>
      <c r="G489" t="str">
        <f t="shared" si="696"/>
        <v/>
      </c>
      <c r="L489" s="25" t="str">
        <f t="shared" si="686"/>
        <v>:</v>
      </c>
      <c r="O489" s="25" t="str">
        <f t="shared" si="687"/>
        <v>:</v>
      </c>
      <c r="Q489" s="73">
        <f t="shared" si="697"/>
        <v>0</v>
      </c>
      <c r="R489" s="73">
        <f t="shared" si="698"/>
        <v>1</v>
      </c>
      <c r="S489" s="73">
        <f t="shared" si="699"/>
        <v>1900</v>
      </c>
      <c r="U489" s="105">
        <f t="shared" si="700"/>
        <v>0</v>
      </c>
      <c r="W489" s="106">
        <f t="shared" si="701"/>
        <v>0</v>
      </c>
      <c r="X489" s="174">
        <f t="shared" si="702"/>
        <v>0</v>
      </c>
      <c r="Y489" s="105">
        <f t="shared" si="703"/>
        <v>0</v>
      </c>
      <c r="AA489" s="106">
        <f t="shared" si="704"/>
        <v>0</v>
      </c>
      <c r="AB489" s="174">
        <f t="shared" si="705"/>
        <v>0</v>
      </c>
      <c r="AC489" s="105">
        <f t="shared" si="706"/>
        <v>0</v>
      </c>
      <c r="AE489" s="106">
        <f t="shared" si="707"/>
        <v>0</v>
      </c>
      <c r="AF489" s="174">
        <f t="shared" si="708"/>
        <v>0</v>
      </c>
      <c r="AG489" s="105">
        <f t="shared" si="709"/>
        <v>0</v>
      </c>
      <c r="AI489" s="106">
        <f t="shared" si="710"/>
        <v>0</v>
      </c>
      <c r="AJ489" s="174">
        <f t="shared" si="711"/>
        <v>0</v>
      </c>
      <c r="AK489" s="105">
        <f t="shared" si="712"/>
        <v>0</v>
      </c>
      <c r="AM489" s="106">
        <f t="shared" si="713"/>
        <v>0</v>
      </c>
      <c r="AN489" s="174">
        <f t="shared" si="714"/>
        <v>0</v>
      </c>
      <c r="AO489" s="105">
        <f t="shared" si="715"/>
        <v>0</v>
      </c>
      <c r="AQ489" s="106">
        <f t="shared" si="716"/>
        <v>0</v>
      </c>
      <c r="AR489" s="174">
        <f t="shared" si="717"/>
        <v>0</v>
      </c>
      <c r="AS489" s="105">
        <f t="shared" si="718"/>
        <v>1</v>
      </c>
      <c r="AU489" s="105">
        <f t="shared" si="719"/>
        <v>1</v>
      </c>
      <c r="AW489" s="105">
        <f t="shared" si="720"/>
        <v>0</v>
      </c>
      <c r="AY489" s="105">
        <f t="shared" si="688"/>
        <v>0</v>
      </c>
      <c r="AZ489" s="106">
        <f t="shared" si="721"/>
        <v>0</v>
      </c>
      <c r="BD489" s="56" t="str">
        <f t="shared" si="659"/>
        <v xml:space="preserve"> </v>
      </c>
      <c r="BE489" s="56" t="str">
        <f t="shared" si="660"/>
        <v xml:space="preserve"> </v>
      </c>
      <c r="BG489" s="42" t="b">
        <f t="shared" si="661"/>
        <v>0</v>
      </c>
      <c r="BH489" s="42" t="str">
        <f t="shared" si="662"/>
        <v xml:space="preserve">  </v>
      </c>
      <c r="BJ489" s="42" t="b">
        <f t="shared" si="663"/>
        <v>0</v>
      </c>
      <c r="BK489" s="42" t="str">
        <f t="shared" si="664"/>
        <v xml:space="preserve">  </v>
      </c>
      <c r="BM489" s="42" t="b">
        <f t="shared" si="665"/>
        <v>0</v>
      </c>
      <c r="BN489" s="42" t="str">
        <f t="shared" si="666"/>
        <v xml:space="preserve">  </v>
      </c>
      <c r="BP489" s="42" t="b">
        <f t="shared" si="667"/>
        <v>0</v>
      </c>
      <c r="BQ489" s="42" t="str">
        <f t="shared" si="668"/>
        <v xml:space="preserve">  </v>
      </c>
      <c r="BS489" s="42" t="b">
        <f t="shared" si="669"/>
        <v>0</v>
      </c>
      <c r="BT489" s="47" t="str">
        <f t="shared" si="670"/>
        <v xml:space="preserve">  </v>
      </c>
      <c r="BV489" s="38" t="b">
        <f t="shared" si="671"/>
        <v>0</v>
      </c>
      <c r="BW489" s="38" t="str">
        <f t="shared" si="672"/>
        <v xml:space="preserve">  </v>
      </c>
      <c r="BY489" s="38" t="b">
        <f t="shared" si="673"/>
        <v>0</v>
      </c>
      <c r="BZ489" s="38" t="str">
        <f t="shared" si="674"/>
        <v xml:space="preserve">  </v>
      </c>
      <c r="CB489" s="38" t="b">
        <f t="shared" si="675"/>
        <v>0</v>
      </c>
      <c r="CC489" s="38" t="str">
        <f t="shared" si="676"/>
        <v xml:space="preserve">  </v>
      </c>
      <c r="CE489" s="38" t="b">
        <f t="shared" si="677"/>
        <v>0</v>
      </c>
      <c r="CF489" s="38" t="str">
        <f t="shared" si="678"/>
        <v xml:space="preserve">  </v>
      </c>
      <c r="CH489" s="38" t="b">
        <f t="shared" si="679"/>
        <v>0</v>
      </c>
      <c r="CI489" s="39" t="str">
        <f t="shared" si="680"/>
        <v xml:space="preserve">  </v>
      </c>
      <c r="CJ489" t="b">
        <f>ISTEXT(#REF!)</f>
        <v>0</v>
      </c>
      <c r="CK489" s="67"/>
      <c r="CL489" s="67" t="b">
        <f t="shared" si="689"/>
        <v>0</v>
      </c>
      <c r="CM489" s="67" t="str">
        <f t="shared" si="681"/>
        <v xml:space="preserve">  </v>
      </c>
      <c r="CN489" s="67"/>
      <c r="CO489" s="67" t="b">
        <f t="shared" si="682"/>
        <v>0</v>
      </c>
      <c r="CP489" s="67" t="str">
        <f t="shared" si="683"/>
        <v xml:space="preserve">  </v>
      </c>
      <c r="CQ489" s="67"/>
      <c r="CR489" s="67" t="b">
        <f t="shared" si="690"/>
        <v>0</v>
      </c>
      <c r="CS489" s="67" t="str">
        <f t="shared" si="684"/>
        <v xml:space="preserve">  </v>
      </c>
      <c r="CT489" s="67"/>
      <c r="CU489" s="67" t="b">
        <f t="shared" si="691"/>
        <v>0</v>
      </c>
      <c r="CV489" s="68" t="str">
        <f t="shared" si="685"/>
        <v xml:space="preserve">  </v>
      </c>
      <c r="CW489" s="145">
        <f t="shared" si="692"/>
        <v>0</v>
      </c>
      <c r="CX489" s="146">
        <f t="shared" si="693"/>
        <v>0</v>
      </c>
    </row>
    <row r="490" spans="5:102">
      <c r="E490" t="str">
        <f t="shared" si="694"/>
        <v/>
      </c>
      <c r="F490" t="str">
        <f t="shared" si="695"/>
        <v/>
      </c>
      <c r="G490" t="str">
        <f t="shared" si="696"/>
        <v/>
      </c>
      <c r="L490" s="25" t="str">
        <f t="shared" si="686"/>
        <v>:</v>
      </c>
      <c r="O490" s="25" t="str">
        <f t="shared" si="687"/>
        <v>:</v>
      </c>
      <c r="Q490" s="73">
        <f t="shared" si="697"/>
        <v>0</v>
      </c>
      <c r="R490" s="73">
        <f t="shared" si="698"/>
        <v>1</v>
      </c>
      <c r="S490" s="73">
        <f t="shared" si="699"/>
        <v>1900</v>
      </c>
      <c r="U490" s="105">
        <f t="shared" si="700"/>
        <v>0</v>
      </c>
      <c r="W490" s="106">
        <f t="shared" si="701"/>
        <v>0</v>
      </c>
      <c r="X490" s="174">
        <f t="shared" si="702"/>
        <v>0</v>
      </c>
      <c r="Y490" s="105">
        <f t="shared" si="703"/>
        <v>0</v>
      </c>
      <c r="AA490" s="106">
        <f t="shared" si="704"/>
        <v>0</v>
      </c>
      <c r="AB490" s="174">
        <f t="shared" si="705"/>
        <v>0</v>
      </c>
      <c r="AC490" s="105">
        <f t="shared" si="706"/>
        <v>0</v>
      </c>
      <c r="AE490" s="106">
        <f t="shared" si="707"/>
        <v>0</v>
      </c>
      <c r="AF490" s="174">
        <f t="shared" si="708"/>
        <v>0</v>
      </c>
      <c r="AG490" s="105">
        <f t="shared" si="709"/>
        <v>0</v>
      </c>
      <c r="AI490" s="106">
        <f t="shared" si="710"/>
        <v>0</v>
      </c>
      <c r="AJ490" s="174">
        <f t="shared" si="711"/>
        <v>0</v>
      </c>
      <c r="AK490" s="105">
        <f t="shared" si="712"/>
        <v>0</v>
      </c>
      <c r="AM490" s="106">
        <f t="shared" si="713"/>
        <v>0</v>
      </c>
      <c r="AN490" s="174">
        <f t="shared" si="714"/>
        <v>0</v>
      </c>
      <c r="AO490" s="105">
        <f t="shared" si="715"/>
        <v>0</v>
      </c>
      <c r="AQ490" s="106">
        <f t="shared" si="716"/>
        <v>0</v>
      </c>
      <c r="AR490" s="174">
        <f t="shared" si="717"/>
        <v>0</v>
      </c>
      <c r="AS490" s="105">
        <f t="shared" si="718"/>
        <v>1</v>
      </c>
      <c r="AU490" s="105">
        <f t="shared" si="719"/>
        <v>1</v>
      </c>
      <c r="AW490" s="105">
        <f t="shared" si="720"/>
        <v>0</v>
      </c>
      <c r="AY490" s="105">
        <f t="shared" si="688"/>
        <v>0</v>
      </c>
      <c r="AZ490" s="106">
        <f t="shared" si="721"/>
        <v>0</v>
      </c>
      <c r="BD490" s="56" t="str">
        <f t="shared" si="659"/>
        <v xml:space="preserve"> </v>
      </c>
      <c r="BE490" s="56" t="str">
        <f t="shared" si="660"/>
        <v xml:space="preserve"> </v>
      </c>
      <c r="BG490" s="42" t="b">
        <f t="shared" si="661"/>
        <v>0</v>
      </c>
      <c r="BH490" s="42" t="str">
        <f t="shared" si="662"/>
        <v xml:space="preserve">  </v>
      </c>
      <c r="BJ490" s="42" t="b">
        <f t="shared" si="663"/>
        <v>0</v>
      </c>
      <c r="BK490" s="42" t="str">
        <f t="shared" si="664"/>
        <v xml:space="preserve">  </v>
      </c>
      <c r="BM490" s="42" t="b">
        <f t="shared" si="665"/>
        <v>0</v>
      </c>
      <c r="BN490" s="42" t="str">
        <f t="shared" si="666"/>
        <v xml:space="preserve">  </v>
      </c>
      <c r="BP490" s="42" t="b">
        <f t="shared" si="667"/>
        <v>0</v>
      </c>
      <c r="BQ490" s="42" t="str">
        <f t="shared" si="668"/>
        <v xml:space="preserve">  </v>
      </c>
      <c r="BS490" s="42" t="b">
        <f t="shared" si="669"/>
        <v>0</v>
      </c>
      <c r="BT490" s="47" t="str">
        <f t="shared" si="670"/>
        <v xml:space="preserve">  </v>
      </c>
      <c r="BV490" s="38" t="b">
        <f t="shared" si="671"/>
        <v>0</v>
      </c>
      <c r="BW490" s="38" t="str">
        <f t="shared" si="672"/>
        <v xml:space="preserve">  </v>
      </c>
      <c r="BY490" s="38" t="b">
        <f t="shared" si="673"/>
        <v>0</v>
      </c>
      <c r="BZ490" s="38" t="str">
        <f t="shared" si="674"/>
        <v xml:space="preserve">  </v>
      </c>
      <c r="CB490" s="38" t="b">
        <f t="shared" si="675"/>
        <v>0</v>
      </c>
      <c r="CC490" s="38" t="str">
        <f t="shared" si="676"/>
        <v xml:space="preserve">  </v>
      </c>
      <c r="CE490" s="38" t="b">
        <f t="shared" si="677"/>
        <v>0</v>
      </c>
      <c r="CF490" s="38" t="str">
        <f t="shared" si="678"/>
        <v xml:space="preserve">  </v>
      </c>
      <c r="CH490" s="38" t="b">
        <f t="shared" si="679"/>
        <v>0</v>
      </c>
      <c r="CI490" s="39" t="str">
        <f t="shared" si="680"/>
        <v xml:space="preserve">  </v>
      </c>
      <c r="CJ490" t="b">
        <f>ISTEXT(#REF!)</f>
        <v>0</v>
      </c>
      <c r="CK490" s="67"/>
      <c r="CL490" s="67" t="b">
        <f t="shared" si="689"/>
        <v>0</v>
      </c>
      <c r="CM490" s="67" t="str">
        <f t="shared" si="681"/>
        <v xml:space="preserve">  </v>
      </c>
      <c r="CN490" s="67"/>
      <c r="CO490" s="67" t="b">
        <f t="shared" si="682"/>
        <v>0</v>
      </c>
      <c r="CP490" s="67" t="str">
        <f t="shared" si="683"/>
        <v xml:space="preserve">  </v>
      </c>
      <c r="CQ490" s="67"/>
      <c r="CR490" s="67" t="b">
        <f t="shared" si="690"/>
        <v>0</v>
      </c>
      <c r="CS490" s="67" t="str">
        <f t="shared" si="684"/>
        <v xml:space="preserve">  </v>
      </c>
      <c r="CT490" s="67"/>
      <c r="CU490" s="67" t="b">
        <f t="shared" si="691"/>
        <v>0</v>
      </c>
      <c r="CV490" s="68" t="str">
        <f t="shared" si="685"/>
        <v xml:space="preserve">  </v>
      </c>
      <c r="CW490" s="145">
        <f t="shared" si="692"/>
        <v>0</v>
      </c>
      <c r="CX490" s="146">
        <f t="shared" si="693"/>
        <v>0</v>
      </c>
    </row>
    <row r="491" spans="5:102">
      <c r="E491" t="str">
        <f t="shared" si="694"/>
        <v/>
      </c>
      <c r="F491" t="str">
        <f t="shared" si="695"/>
        <v/>
      </c>
      <c r="G491" t="str">
        <f t="shared" si="696"/>
        <v/>
      </c>
      <c r="L491" s="25" t="str">
        <f t="shared" si="686"/>
        <v>:</v>
      </c>
      <c r="O491" s="25" t="str">
        <f t="shared" si="687"/>
        <v>:</v>
      </c>
      <c r="Q491" s="73">
        <f t="shared" si="697"/>
        <v>0</v>
      </c>
      <c r="R491" s="73">
        <f t="shared" si="698"/>
        <v>1</v>
      </c>
      <c r="S491" s="73">
        <f t="shared" si="699"/>
        <v>1900</v>
      </c>
      <c r="U491" s="105">
        <f t="shared" si="700"/>
        <v>0</v>
      </c>
      <c r="W491" s="106">
        <f t="shared" si="701"/>
        <v>0</v>
      </c>
      <c r="X491" s="174">
        <f t="shared" si="702"/>
        <v>0</v>
      </c>
      <c r="Y491" s="105">
        <f t="shared" si="703"/>
        <v>0</v>
      </c>
      <c r="AA491" s="106">
        <f t="shared" si="704"/>
        <v>0</v>
      </c>
      <c r="AB491" s="174">
        <f t="shared" si="705"/>
        <v>0</v>
      </c>
      <c r="AC491" s="105">
        <f t="shared" si="706"/>
        <v>0</v>
      </c>
      <c r="AE491" s="106">
        <f t="shared" si="707"/>
        <v>0</v>
      </c>
      <c r="AF491" s="174">
        <f t="shared" si="708"/>
        <v>0</v>
      </c>
      <c r="AG491" s="105">
        <f t="shared" si="709"/>
        <v>0</v>
      </c>
      <c r="AI491" s="106">
        <f t="shared" si="710"/>
        <v>0</v>
      </c>
      <c r="AJ491" s="174">
        <f t="shared" si="711"/>
        <v>0</v>
      </c>
      <c r="AK491" s="105">
        <f t="shared" si="712"/>
        <v>0</v>
      </c>
      <c r="AM491" s="106">
        <f t="shared" si="713"/>
        <v>0</v>
      </c>
      <c r="AN491" s="174">
        <f t="shared" si="714"/>
        <v>0</v>
      </c>
      <c r="AO491" s="105">
        <f t="shared" si="715"/>
        <v>0</v>
      </c>
      <c r="AQ491" s="106">
        <f t="shared" si="716"/>
        <v>0</v>
      </c>
      <c r="AR491" s="174">
        <f t="shared" si="717"/>
        <v>0</v>
      </c>
      <c r="AS491" s="105">
        <f t="shared" si="718"/>
        <v>1</v>
      </c>
      <c r="AU491" s="105">
        <f t="shared" si="719"/>
        <v>1</v>
      </c>
      <c r="AW491" s="105">
        <f t="shared" si="720"/>
        <v>0</v>
      </c>
      <c r="AY491" s="105">
        <f t="shared" si="688"/>
        <v>0</v>
      </c>
      <c r="AZ491" s="106">
        <f t="shared" si="721"/>
        <v>0</v>
      </c>
      <c r="BD491" s="56" t="str">
        <f t="shared" si="659"/>
        <v xml:space="preserve"> </v>
      </c>
      <c r="BE491" s="56" t="str">
        <f t="shared" si="660"/>
        <v xml:space="preserve"> </v>
      </c>
      <c r="BG491" s="42" t="b">
        <f t="shared" si="661"/>
        <v>0</v>
      </c>
      <c r="BH491" s="42" t="str">
        <f t="shared" si="662"/>
        <v xml:space="preserve">  </v>
      </c>
      <c r="BJ491" s="42" t="b">
        <f t="shared" si="663"/>
        <v>0</v>
      </c>
      <c r="BK491" s="42" t="str">
        <f t="shared" si="664"/>
        <v xml:space="preserve">  </v>
      </c>
      <c r="BM491" s="42" t="b">
        <f t="shared" si="665"/>
        <v>0</v>
      </c>
      <c r="BN491" s="42" t="str">
        <f t="shared" si="666"/>
        <v xml:space="preserve">  </v>
      </c>
      <c r="BP491" s="42" t="b">
        <f t="shared" si="667"/>
        <v>0</v>
      </c>
      <c r="BQ491" s="42" t="str">
        <f t="shared" si="668"/>
        <v xml:space="preserve">  </v>
      </c>
      <c r="BS491" s="42" t="b">
        <f t="shared" si="669"/>
        <v>0</v>
      </c>
      <c r="BT491" s="47" t="str">
        <f t="shared" si="670"/>
        <v xml:space="preserve">  </v>
      </c>
      <c r="BV491" s="38" t="b">
        <f t="shared" si="671"/>
        <v>0</v>
      </c>
      <c r="BW491" s="38" t="str">
        <f t="shared" si="672"/>
        <v xml:space="preserve">  </v>
      </c>
      <c r="BY491" s="38" t="b">
        <f t="shared" si="673"/>
        <v>0</v>
      </c>
      <c r="BZ491" s="38" t="str">
        <f t="shared" si="674"/>
        <v xml:space="preserve">  </v>
      </c>
      <c r="CB491" s="38" t="b">
        <f t="shared" si="675"/>
        <v>0</v>
      </c>
      <c r="CC491" s="38" t="str">
        <f t="shared" si="676"/>
        <v xml:space="preserve">  </v>
      </c>
      <c r="CE491" s="38" t="b">
        <f t="shared" si="677"/>
        <v>0</v>
      </c>
      <c r="CF491" s="38" t="str">
        <f t="shared" si="678"/>
        <v xml:space="preserve">  </v>
      </c>
      <c r="CH491" s="38" t="b">
        <f t="shared" si="679"/>
        <v>0</v>
      </c>
      <c r="CI491" s="39" t="str">
        <f t="shared" si="680"/>
        <v xml:space="preserve">  </v>
      </c>
      <c r="CJ491" t="b">
        <f>ISTEXT(#REF!)</f>
        <v>0</v>
      </c>
      <c r="CK491" s="67"/>
      <c r="CL491" s="67" t="b">
        <f t="shared" si="689"/>
        <v>0</v>
      </c>
      <c r="CM491" s="67" t="str">
        <f t="shared" si="681"/>
        <v xml:space="preserve">  </v>
      </c>
      <c r="CN491" s="67"/>
      <c r="CO491" s="67" t="b">
        <f t="shared" si="682"/>
        <v>0</v>
      </c>
      <c r="CP491" s="67" t="str">
        <f t="shared" si="683"/>
        <v xml:space="preserve">  </v>
      </c>
      <c r="CQ491" s="67"/>
      <c r="CR491" s="67" t="b">
        <f t="shared" si="690"/>
        <v>0</v>
      </c>
      <c r="CS491" s="67" t="str">
        <f t="shared" si="684"/>
        <v xml:space="preserve">  </v>
      </c>
      <c r="CT491" s="67"/>
      <c r="CU491" s="67" t="b">
        <f t="shared" si="691"/>
        <v>0</v>
      </c>
      <c r="CV491" s="68" t="str">
        <f t="shared" si="685"/>
        <v xml:space="preserve">  </v>
      </c>
      <c r="CW491" s="145">
        <f t="shared" si="692"/>
        <v>0</v>
      </c>
      <c r="CX491" s="146">
        <f t="shared" si="693"/>
        <v>0</v>
      </c>
    </row>
    <row r="492" spans="5:102">
      <c r="E492" t="str">
        <f t="shared" si="694"/>
        <v/>
      </c>
      <c r="F492" t="str">
        <f t="shared" si="695"/>
        <v/>
      </c>
      <c r="G492" t="str">
        <f t="shared" si="696"/>
        <v/>
      </c>
      <c r="L492" s="25" t="str">
        <f t="shared" si="686"/>
        <v>:</v>
      </c>
      <c r="O492" s="25" t="str">
        <f t="shared" si="687"/>
        <v>:</v>
      </c>
      <c r="Q492" s="73">
        <f t="shared" si="697"/>
        <v>0</v>
      </c>
      <c r="R492" s="73">
        <f t="shared" si="698"/>
        <v>1</v>
      </c>
      <c r="S492" s="73">
        <f t="shared" si="699"/>
        <v>1900</v>
      </c>
      <c r="U492" s="105">
        <f t="shared" si="700"/>
        <v>0</v>
      </c>
      <c r="W492" s="106">
        <f t="shared" si="701"/>
        <v>0</v>
      </c>
      <c r="X492" s="174">
        <f t="shared" si="702"/>
        <v>0</v>
      </c>
      <c r="Y492" s="105">
        <f t="shared" si="703"/>
        <v>0</v>
      </c>
      <c r="AA492" s="106">
        <f t="shared" si="704"/>
        <v>0</v>
      </c>
      <c r="AB492" s="174">
        <f t="shared" si="705"/>
        <v>0</v>
      </c>
      <c r="AC492" s="105">
        <f t="shared" si="706"/>
        <v>0</v>
      </c>
      <c r="AE492" s="106">
        <f t="shared" si="707"/>
        <v>0</v>
      </c>
      <c r="AF492" s="174">
        <f t="shared" si="708"/>
        <v>0</v>
      </c>
      <c r="AG492" s="105">
        <f t="shared" si="709"/>
        <v>0</v>
      </c>
      <c r="AI492" s="106">
        <f t="shared" si="710"/>
        <v>0</v>
      </c>
      <c r="AJ492" s="174">
        <f t="shared" si="711"/>
        <v>0</v>
      </c>
      <c r="AK492" s="105">
        <f t="shared" si="712"/>
        <v>0</v>
      </c>
      <c r="AM492" s="106">
        <f t="shared" si="713"/>
        <v>0</v>
      </c>
      <c r="AN492" s="174">
        <f t="shared" si="714"/>
        <v>0</v>
      </c>
      <c r="AO492" s="105">
        <f t="shared" si="715"/>
        <v>0</v>
      </c>
      <c r="AQ492" s="106">
        <f t="shared" si="716"/>
        <v>0</v>
      </c>
      <c r="AR492" s="174">
        <f t="shared" si="717"/>
        <v>0</v>
      </c>
      <c r="AS492" s="105">
        <f t="shared" si="718"/>
        <v>1</v>
      </c>
      <c r="AU492" s="105">
        <f t="shared" si="719"/>
        <v>1</v>
      </c>
      <c r="AW492" s="105">
        <f t="shared" si="720"/>
        <v>0</v>
      </c>
      <c r="AY492" s="105">
        <f t="shared" si="688"/>
        <v>0</v>
      </c>
      <c r="AZ492" s="106">
        <f t="shared" si="721"/>
        <v>0</v>
      </c>
      <c r="BD492" s="56" t="str">
        <f t="shared" si="659"/>
        <v xml:space="preserve"> </v>
      </c>
      <c r="BE492" s="56" t="str">
        <f t="shared" si="660"/>
        <v xml:space="preserve"> </v>
      </c>
      <c r="BG492" s="42" t="b">
        <f t="shared" si="661"/>
        <v>0</v>
      </c>
      <c r="BH492" s="42" t="str">
        <f t="shared" si="662"/>
        <v xml:space="preserve">  </v>
      </c>
      <c r="BJ492" s="42" t="b">
        <f t="shared" si="663"/>
        <v>0</v>
      </c>
      <c r="BK492" s="42" t="str">
        <f t="shared" si="664"/>
        <v xml:space="preserve">  </v>
      </c>
      <c r="BM492" s="42" t="b">
        <f t="shared" si="665"/>
        <v>0</v>
      </c>
      <c r="BN492" s="42" t="str">
        <f t="shared" si="666"/>
        <v xml:space="preserve">  </v>
      </c>
      <c r="BP492" s="42" t="b">
        <f t="shared" si="667"/>
        <v>0</v>
      </c>
      <c r="BQ492" s="42" t="str">
        <f t="shared" si="668"/>
        <v xml:space="preserve">  </v>
      </c>
      <c r="BS492" s="42" t="b">
        <f t="shared" si="669"/>
        <v>0</v>
      </c>
      <c r="BT492" s="47" t="str">
        <f t="shared" si="670"/>
        <v xml:space="preserve">  </v>
      </c>
      <c r="BV492" s="38" t="b">
        <f t="shared" si="671"/>
        <v>0</v>
      </c>
      <c r="BW492" s="38" t="str">
        <f t="shared" si="672"/>
        <v xml:space="preserve">  </v>
      </c>
      <c r="BY492" s="38" t="b">
        <f t="shared" si="673"/>
        <v>0</v>
      </c>
      <c r="BZ492" s="38" t="str">
        <f t="shared" si="674"/>
        <v xml:space="preserve">  </v>
      </c>
      <c r="CB492" s="38" t="b">
        <f t="shared" si="675"/>
        <v>0</v>
      </c>
      <c r="CC492" s="38" t="str">
        <f t="shared" si="676"/>
        <v xml:space="preserve">  </v>
      </c>
      <c r="CE492" s="38" t="b">
        <f t="shared" si="677"/>
        <v>0</v>
      </c>
      <c r="CF492" s="38" t="str">
        <f t="shared" si="678"/>
        <v xml:space="preserve">  </v>
      </c>
      <c r="CH492" s="38" t="b">
        <f t="shared" si="679"/>
        <v>0</v>
      </c>
      <c r="CI492" s="39" t="str">
        <f t="shared" si="680"/>
        <v xml:space="preserve">  </v>
      </c>
      <c r="CJ492" t="b">
        <f>ISTEXT(#REF!)</f>
        <v>0</v>
      </c>
      <c r="CK492" s="67"/>
      <c r="CL492" s="67" t="b">
        <f t="shared" si="689"/>
        <v>0</v>
      </c>
      <c r="CM492" s="67" t="str">
        <f t="shared" si="681"/>
        <v xml:space="preserve">  </v>
      </c>
      <c r="CN492" s="67"/>
      <c r="CO492" s="67" t="b">
        <f t="shared" si="682"/>
        <v>0</v>
      </c>
      <c r="CP492" s="67" t="str">
        <f t="shared" si="683"/>
        <v xml:space="preserve">  </v>
      </c>
      <c r="CQ492" s="67"/>
      <c r="CR492" s="67" t="b">
        <f t="shared" si="690"/>
        <v>0</v>
      </c>
      <c r="CS492" s="67" t="str">
        <f t="shared" si="684"/>
        <v xml:space="preserve">  </v>
      </c>
      <c r="CT492" s="67"/>
      <c r="CU492" s="67" t="b">
        <f t="shared" si="691"/>
        <v>0</v>
      </c>
      <c r="CV492" s="68" t="str">
        <f t="shared" si="685"/>
        <v xml:space="preserve">  </v>
      </c>
      <c r="CW492" s="145">
        <f t="shared" si="692"/>
        <v>0</v>
      </c>
      <c r="CX492" s="146">
        <f t="shared" si="693"/>
        <v>0</v>
      </c>
    </row>
    <row r="493" spans="5:102">
      <c r="E493" t="str">
        <f t="shared" si="694"/>
        <v/>
      </c>
      <c r="F493" t="str">
        <f t="shared" si="695"/>
        <v/>
      </c>
      <c r="G493" t="str">
        <f t="shared" si="696"/>
        <v/>
      </c>
      <c r="L493" s="25" t="str">
        <f t="shared" si="686"/>
        <v>:</v>
      </c>
      <c r="O493" s="25" t="str">
        <f t="shared" si="687"/>
        <v>:</v>
      </c>
      <c r="Q493" s="73">
        <f t="shared" si="697"/>
        <v>0</v>
      </c>
      <c r="R493" s="73">
        <f t="shared" si="698"/>
        <v>1</v>
      </c>
      <c r="S493" s="73">
        <f t="shared" si="699"/>
        <v>1900</v>
      </c>
      <c r="U493" s="105">
        <f t="shared" si="700"/>
        <v>0</v>
      </c>
      <c r="W493" s="106">
        <f t="shared" si="701"/>
        <v>0</v>
      </c>
      <c r="X493" s="174">
        <f t="shared" si="702"/>
        <v>0</v>
      </c>
      <c r="Y493" s="105">
        <f t="shared" si="703"/>
        <v>0</v>
      </c>
      <c r="AA493" s="106">
        <f t="shared" si="704"/>
        <v>0</v>
      </c>
      <c r="AB493" s="174">
        <f t="shared" si="705"/>
        <v>0</v>
      </c>
      <c r="AC493" s="105">
        <f t="shared" si="706"/>
        <v>0</v>
      </c>
      <c r="AE493" s="106">
        <f t="shared" si="707"/>
        <v>0</v>
      </c>
      <c r="AF493" s="174">
        <f t="shared" si="708"/>
        <v>0</v>
      </c>
      <c r="AG493" s="105">
        <f t="shared" si="709"/>
        <v>0</v>
      </c>
      <c r="AI493" s="106">
        <f t="shared" si="710"/>
        <v>0</v>
      </c>
      <c r="AJ493" s="174">
        <f t="shared" si="711"/>
        <v>0</v>
      </c>
      <c r="AK493" s="105">
        <f t="shared" si="712"/>
        <v>0</v>
      </c>
      <c r="AM493" s="106">
        <f t="shared" si="713"/>
        <v>0</v>
      </c>
      <c r="AN493" s="174">
        <f t="shared" si="714"/>
        <v>0</v>
      </c>
      <c r="AO493" s="105">
        <f t="shared" si="715"/>
        <v>0</v>
      </c>
      <c r="AQ493" s="106">
        <f t="shared" si="716"/>
        <v>0</v>
      </c>
      <c r="AR493" s="174">
        <f t="shared" si="717"/>
        <v>0</v>
      </c>
      <c r="AS493" s="105">
        <f t="shared" si="718"/>
        <v>1</v>
      </c>
      <c r="AU493" s="105">
        <f t="shared" si="719"/>
        <v>1</v>
      </c>
      <c r="AW493" s="105">
        <f t="shared" si="720"/>
        <v>0</v>
      </c>
      <c r="AY493" s="105">
        <f t="shared" si="688"/>
        <v>0</v>
      </c>
      <c r="AZ493" s="106">
        <f t="shared" si="721"/>
        <v>0</v>
      </c>
      <c r="BD493" s="56" t="str">
        <f t="shared" si="659"/>
        <v xml:space="preserve"> </v>
      </c>
      <c r="BE493" s="56" t="str">
        <f t="shared" si="660"/>
        <v xml:space="preserve"> </v>
      </c>
      <c r="BG493" s="42" t="b">
        <f t="shared" si="661"/>
        <v>0</v>
      </c>
      <c r="BH493" s="42" t="str">
        <f t="shared" si="662"/>
        <v xml:space="preserve">  </v>
      </c>
      <c r="BJ493" s="42" t="b">
        <f t="shared" si="663"/>
        <v>0</v>
      </c>
      <c r="BK493" s="42" t="str">
        <f t="shared" si="664"/>
        <v xml:space="preserve">  </v>
      </c>
      <c r="BM493" s="42" t="b">
        <f t="shared" si="665"/>
        <v>0</v>
      </c>
      <c r="BN493" s="42" t="str">
        <f t="shared" si="666"/>
        <v xml:space="preserve">  </v>
      </c>
      <c r="BP493" s="42" t="b">
        <f t="shared" si="667"/>
        <v>0</v>
      </c>
      <c r="BQ493" s="42" t="str">
        <f t="shared" si="668"/>
        <v xml:space="preserve">  </v>
      </c>
      <c r="BS493" s="42" t="b">
        <f t="shared" si="669"/>
        <v>0</v>
      </c>
      <c r="BT493" s="47" t="str">
        <f t="shared" si="670"/>
        <v xml:space="preserve">  </v>
      </c>
      <c r="BV493" s="38" t="b">
        <f t="shared" si="671"/>
        <v>0</v>
      </c>
      <c r="BW493" s="38" t="str">
        <f t="shared" si="672"/>
        <v xml:space="preserve">  </v>
      </c>
      <c r="BY493" s="38" t="b">
        <f t="shared" si="673"/>
        <v>0</v>
      </c>
      <c r="BZ493" s="38" t="str">
        <f t="shared" si="674"/>
        <v xml:space="preserve">  </v>
      </c>
      <c r="CB493" s="38" t="b">
        <f t="shared" si="675"/>
        <v>0</v>
      </c>
      <c r="CC493" s="38" t="str">
        <f t="shared" si="676"/>
        <v xml:space="preserve">  </v>
      </c>
      <c r="CE493" s="38" t="b">
        <f t="shared" si="677"/>
        <v>0</v>
      </c>
      <c r="CF493" s="38" t="str">
        <f t="shared" si="678"/>
        <v xml:space="preserve">  </v>
      </c>
      <c r="CH493" s="38" t="b">
        <f t="shared" si="679"/>
        <v>0</v>
      </c>
      <c r="CI493" s="39" t="str">
        <f t="shared" si="680"/>
        <v xml:space="preserve">  </v>
      </c>
      <c r="CJ493" t="b">
        <f>ISTEXT(#REF!)</f>
        <v>0</v>
      </c>
      <c r="CK493" s="67"/>
      <c r="CL493" s="67" t="b">
        <f t="shared" si="689"/>
        <v>0</v>
      </c>
      <c r="CM493" s="67" t="str">
        <f t="shared" si="681"/>
        <v xml:space="preserve">  </v>
      </c>
      <c r="CN493" s="67"/>
      <c r="CO493" s="67" t="b">
        <f t="shared" si="682"/>
        <v>0</v>
      </c>
      <c r="CP493" s="67" t="str">
        <f t="shared" si="683"/>
        <v xml:space="preserve">  </v>
      </c>
      <c r="CQ493" s="67"/>
      <c r="CR493" s="67" t="b">
        <f t="shared" si="690"/>
        <v>0</v>
      </c>
      <c r="CS493" s="67" t="str">
        <f t="shared" si="684"/>
        <v xml:space="preserve">  </v>
      </c>
      <c r="CT493" s="67"/>
      <c r="CU493" s="67" t="b">
        <f t="shared" si="691"/>
        <v>0</v>
      </c>
      <c r="CV493" s="68" t="str">
        <f t="shared" si="685"/>
        <v xml:space="preserve">  </v>
      </c>
      <c r="CW493" s="145">
        <f t="shared" si="692"/>
        <v>0</v>
      </c>
      <c r="CX493" s="146">
        <f t="shared" si="693"/>
        <v>0</v>
      </c>
    </row>
    <row r="494" spans="5:102">
      <c r="E494" t="str">
        <f t="shared" si="694"/>
        <v/>
      </c>
      <c r="F494" t="str">
        <f t="shared" si="695"/>
        <v/>
      </c>
      <c r="G494" t="str">
        <f t="shared" si="696"/>
        <v/>
      </c>
      <c r="L494" s="25" t="str">
        <f t="shared" si="686"/>
        <v>:</v>
      </c>
      <c r="O494" s="25" t="str">
        <f t="shared" si="687"/>
        <v>:</v>
      </c>
      <c r="Q494" s="73">
        <f t="shared" si="697"/>
        <v>0</v>
      </c>
      <c r="R494" s="73">
        <f t="shared" si="698"/>
        <v>1</v>
      </c>
      <c r="S494" s="73">
        <f t="shared" si="699"/>
        <v>1900</v>
      </c>
      <c r="U494" s="105">
        <f t="shared" si="700"/>
        <v>0</v>
      </c>
      <c r="W494" s="106">
        <f t="shared" si="701"/>
        <v>0</v>
      </c>
      <c r="X494" s="174">
        <f t="shared" si="702"/>
        <v>0</v>
      </c>
      <c r="Y494" s="105">
        <f t="shared" si="703"/>
        <v>0</v>
      </c>
      <c r="AA494" s="106">
        <f t="shared" si="704"/>
        <v>0</v>
      </c>
      <c r="AB494" s="174">
        <f t="shared" si="705"/>
        <v>0</v>
      </c>
      <c r="AC494" s="105">
        <f t="shared" si="706"/>
        <v>0</v>
      </c>
      <c r="AE494" s="106">
        <f t="shared" si="707"/>
        <v>0</v>
      </c>
      <c r="AF494" s="174">
        <f t="shared" si="708"/>
        <v>0</v>
      </c>
      <c r="AG494" s="105">
        <f t="shared" si="709"/>
        <v>0</v>
      </c>
      <c r="AI494" s="106">
        <f t="shared" si="710"/>
        <v>0</v>
      </c>
      <c r="AJ494" s="174">
        <f t="shared" si="711"/>
        <v>0</v>
      </c>
      <c r="AK494" s="105">
        <f t="shared" si="712"/>
        <v>0</v>
      </c>
      <c r="AM494" s="106">
        <f t="shared" si="713"/>
        <v>0</v>
      </c>
      <c r="AN494" s="174">
        <f t="shared" si="714"/>
        <v>0</v>
      </c>
      <c r="AO494" s="105">
        <f t="shared" si="715"/>
        <v>0</v>
      </c>
      <c r="AQ494" s="106">
        <f t="shared" si="716"/>
        <v>0</v>
      </c>
      <c r="AR494" s="174">
        <f t="shared" si="717"/>
        <v>0</v>
      </c>
      <c r="AS494" s="105">
        <f t="shared" si="718"/>
        <v>1</v>
      </c>
      <c r="AU494" s="105">
        <f t="shared" si="719"/>
        <v>1</v>
      </c>
      <c r="AW494" s="105">
        <f t="shared" si="720"/>
        <v>0</v>
      </c>
      <c r="AY494" s="105">
        <f t="shared" si="688"/>
        <v>0</v>
      </c>
      <c r="AZ494" s="106">
        <f t="shared" si="721"/>
        <v>0</v>
      </c>
      <c r="BD494" s="56" t="str">
        <f t="shared" si="659"/>
        <v xml:space="preserve"> </v>
      </c>
      <c r="BE494" s="56" t="str">
        <f t="shared" si="660"/>
        <v xml:space="preserve"> </v>
      </c>
      <c r="BG494" s="42" t="b">
        <f t="shared" si="661"/>
        <v>0</v>
      </c>
      <c r="BH494" s="42" t="str">
        <f t="shared" si="662"/>
        <v xml:space="preserve">  </v>
      </c>
      <c r="BJ494" s="42" t="b">
        <f t="shared" si="663"/>
        <v>0</v>
      </c>
      <c r="BK494" s="42" t="str">
        <f t="shared" si="664"/>
        <v xml:space="preserve">  </v>
      </c>
      <c r="BM494" s="42" t="b">
        <f t="shared" si="665"/>
        <v>0</v>
      </c>
      <c r="BN494" s="42" t="str">
        <f t="shared" si="666"/>
        <v xml:space="preserve">  </v>
      </c>
      <c r="BP494" s="42" t="b">
        <f t="shared" si="667"/>
        <v>0</v>
      </c>
      <c r="BQ494" s="42" t="str">
        <f t="shared" si="668"/>
        <v xml:space="preserve">  </v>
      </c>
      <c r="BS494" s="42" t="b">
        <f t="shared" si="669"/>
        <v>0</v>
      </c>
      <c r="BT494" s="47" t="str">
        <f t="shared" si="670"/>
        <v xml:space="preserve">  </v>
      </c>
      <c r="BV494" s="38" t="b">
        <f t="shared" si="671"/>
        <v>0</v>
      </c>
      <c r="BW494" s="38" t="str">
        <f t="shared" si="672"/>
        <v xml:space="preserve">  </v>
      </c>
      <c r="BY494" s="38" t="b">
        <f t="shared" si="673"/>
        <v>0</v>
      </c>
      <c r="BZ494" s="38" t="str">
        <f t="shared" si="674"/>
        <v xml:space="preserve">  </v>
      </c>
      <c r="CB494" s="38" t="b">
        <f t="shared" si="675"/>
        <v>0</v>
      </c>
      <c r="CC494" s="38" t="str">
        <f t="shared" si="676"/>
        <v xml:space="preserve">  </v>
      </c>
      <c r="CE494" s="38" t="b">
        <f t="shared" si="677"/>
        <v>0</v>
      </c>
      <c r="CF494" s="38" t="str">
        <f t="shared" si="678"/>
        <v xml:space="preserve">  </v>
      </c>
      <c r="CH494" s="38" t="b">
        <f t="shared" si="679"/>
        <v>0</v>
      </c>
      <c r="CI494" s="39" t="str">
        <f t="shared" si="680"/>
        <v xml:space="preserve">  </v>
      </c>
      <c r="CJ494" t="b">
        <f>ISTEXT(#REF!)</f>
        <v>0</v>
      </c>
      <c r="CK494" s="67"/>
      <c r="CL494" s="67" t="b">
        <f t="shared" si="689"/>
        <v>0</v>
      </c>
      <c r="CM494" s="67" t="str">
        <f t="shared" si="681"/>
        <v xml:space="preserve">  </v>
      </c>
      <c r="CN494" s="67"/>
      <c r="CO494" s="67" t="b">
        <f t="shared" si="682"/>
        <v>0</v>
      </c>
      <c r="CP494" s="67" t="str">
        <f t="shared" si="683"/>
        <v xml:space="preserve">  </v>
      </c>
      <c r="CQ494" s="67"/>
      <c r="CR494" s="67" t="b">
        <f t="shared" si="690"/>
        <v>0</v>
      </c>
      <c r="CS494" s="67" t="str">
        <f t="shared" si="684"/>
        <v xml:space="preserve">  </v>
      </c>
      <c r="CT494" s="67"/>
      <c r="CU494" s="67" t="b">
        <f t="shared" si="691"/>
        <v>0</v>
      </c>
      <c r="CV494" s="68" t="str">
        <f t="shared" si="685"/>
        <v xml:space="preserve">  </v>
      </c>
      <c r="CW494" s="145">
        <f t="shared" si="692"/>
        <v>0</v>
      </c>
      <c r="CX494" s="146">
        <f t="shared" si="693"/>
        <v>0</v>
      </c>
    </row>
    <row r="495" spans="5:102">
      <c r="E495" t="str">
        <f t="shared" si="694"/>
        <v/>
      </c>
      <c r="F495" t="str">
        <f t="shared" si="695"/>
        <v/>
      </c>
      <c r="G495" t="str">
        <f t="shared" si="696"/>
        <v/>
      </c>
      <c r="L495" s="25" t="str">
        <f t="shared" si="686"/>
        <v>:</v>
      </c>
      <c r="O495" s="25" t="str">
        <f t="shared" si="687"/>
        <v>:</v>
      </c>
      <c r="Q495" s="73">
        <f t="shared" si="697"/>
        <v>0</v>
      </c>
      <c r="R495" s="73">
        <f t="shared" si="698"/>
        <v>1</v>
      </c>
      <c r="S495" s="73">
        <f t="shared" si="699"/>
        <v>1900</v>
      </c>
      <c r="U495" s="105">
        <f t="shared" si="700"/>
        <v>0</v>
      </c>
      <c r="W495" s="106">
        <f t="shared" si="701"/>
        <v>0</v>
      </c>
      <c r="X495" s="174">
        <f t="shared" si="702"/>
        <v>0</v>
      </c>
      <c r="Y495" s="105">
        <f t="shared" si="703"/>
        <v>0</v>
      </c>
      <c r="AA495" s="106">
        <f t="shared" si="704"/>
        <v>0</v>
      </c>
      <c r="AB495" s="174">
        <f t="shared" si="705"/>
        <v>0</v>
      </c>
      <c r="AC495" s="105">
        <f t="shared" si="706"/>
        <v>0</v>
      </c>
      <c r="AE495" s="106">
        <f t="shared" si="707"/>
        <v>0</v>
      </c>
      <c r="AF495" s="174">
        <f t="shared" si="708"/>
        <v>0</v>
      </c>
      <c r="AG495" s="105">
        <f t="shared" si="709"/>
        <v>0</v>
      </c>
      <c r="AI495" s="106">
        <f t="shared" si="710"/>
        <v>0</v>
      </c>
      <c r="AJ495" s="174">
        <f t="shared" si="711"/>
        <v>0</v>
      </c>
      <c r="AK495" s="105">
        <f t="shared" si="712"/>
        <v>0</v>
      </c>
      <c r="AM495" s="106">
        <f t="shared" si="713"/>
        <v>0</v>
      </c>
      <c r="AN495" s="174">
        <f t="shared" si="714"/>
        <v>0</v>
      </c>
      <c r="AO495" s="105">
        <f t="shared" si="715"/>
        <v>0</v>
      </c>
      <c r="AQ495" s="106">
        <f t="shared" si="716"/>
        <v>0</v>
      </c>
      <c r="AR495" s="174">
        <f t="shared" si="717"/>
        <v>0</v>
      </c>
      <c r="AS495" s="105">
        <f t="shared" si="718"/>
        <v>1</v>
      </c>
      <c r="AU495" s="105">
        <f t="shared" si="719"/>
        <v>1</v>
      </c>
      <c r="AW495" s="105">
        <f t="shared" si="720"/>
        <v>0</v>
      </c>
      <c r="AY495" s="105">
        <f t="shared" si="688"/>
        <v>0</v>
      </c>
      <c r="AZ495" s="106">
        <f t="shared" si="721"/>
        <v>0</v>
      </c>
      <c r="BD495" s="56" t="str">
        <f t="shared" si="659"/>
        <v xml:space="preserve"> </v>
      </c>
      <c r="BE495" s="56" t="str">
        <f t="shared" si="660"/>
        <v xml:space="preserve"> </v>
      </c>
      <c r="BG495" s="42" t="b">
        <f t="shared" si="661"/>
        <v>0</v>
      </c>
      <c r="BH495" s="42" t="str">
        <f t="shared" si="662"/>
        <v xml:space="preserve">  </v>
      </c>
      <c r="BJ495" s="42" t="b">
        <f t="shared" si="663"/>
        <v>0</v>
      </c>
      <c r="BK495" s="42" t="str">
        <f t="shared" si="664"/>
        <v xml:space="preserve">  </v>
      </c>
      <c r="BM495" s="42" t="b">
        <f t="shared" si="665"/>
        <v>0</v>
      </c>
      <c r="BN495" s="42" t="str">
        <f t="shared" si="666"/>
        <v xml:space="preserve">  </v>
      </c>
      <c r="BP495" s="42" t="b">
        <f t="shared" si="667"/>
        <v>0</v>
      </c>
      <c r="BQ495" s="42" t="str">
        <f t="shared" si="668"/>
        <v xml:space="preserve">  </v>
      </c>
      <c r="BS495" s="42" t="b">
        <f t="shared" si="669"/>
        <v>0</v>
      </c>
      <c r="BT495" s="47" t="str">
        <f t="shared" si="670"/>
        <v xml:space="preserve">  </v>
      </c>
      <c r="BV495" s="38" t="b">
        <f t="shared" si="671"/>
        <v>0</v>
      </c>
      <c r="BW495" s="38" t="str">
        <f t="shared" si="672"/>
        <v xml:space="preserve">  </v>
      </c>
      <c r="BY495" s="38" t="b">
        <f t="shared" si="673"/>
        <v>0</v>
      </c>
      <c r="BZ495" s="38" t="str">
        <f t="shared" si="674"/>
        <v xml:space="preserve">  </v>
      </c>
      <c r="CB495" s="38" t="b">
        <f t="shared" si="675"/>
        <v>0</v>
      </c>
      <c r="CC495" s="38" t="str">
        <f t="shared" si="676"/>
        <v xml:space="preserve">  </v>
      </c>
      <c r="CE495" s="38" t="b">
        <f t="shared" si="677"/>
        <v>0</v>
      </c>
      <c r="CF495" s="38" t="str">
        <f t="shared" si="678"/>
        <v xml:space="preserve">  </v>
      </c>
      <c r="CH495" s="38" t="b">
        <f t="shared" si="679"/>
        <v>0</v>
      </c>
      <c r="CI495" s="39" t="str">
        <f t="shared" si="680"/>
        <v xml:space="preserve">  </v>
      </c>
      <c r="CJ495" t="b">
        <f>ISTEXT(#REF!)</f>
        <v>0</v>
      </c>
      <c r="CK495" s="67"/>
      <c r="CL495" s="67" t="b">
        <f t="shared" si="689"/>
        <v>0</v>
      </c>
      <c r="CM495" s="67" t="str">
        <f t="shared" si="681"/>
        <v xml:space="preserve">  </v>
      </c>
      <c r="CN495" s="67"/>
      <c r="CO495" s="67" t="b">
        <f t="shared" si="682"/>
        <v>0</v>
      </c>
      <c r="CP495" s="67" t="str">
        <f t="shared" si="683"/>
        <v xml:space="preserve">  </v>
      </c>
      <c r="CQ495" s="67"/>
      <c r="CR495" s="67" t="b">
        <f t="shared" si="690"/>
        <v>0</v>
      </c>
      <c r="CS495" s="67" t="str">
        <f t="shared" si="684"/>
        <v xml:space="preserve">  </v>
      </c>
      <c r="CT495" s="67"/>
      <c r="CU495" s="67" t="b">
        <f t="shared" si="691"/>
        <v>0</v>
      </c>
      <c r="CV495" s="68" t="str">
        <f t="shared" si="685"/>
        <v xml:space="preserve">  </v>
      </c>
      <c r="CW495" s="145">
        <f t="shared" si="692"/>
        <v>0</v>
      </c>
      <c r="CX495" s="146">
        <f t="shared" si="693"/>
        <v>0</v>
      </c>
    </row>
    <row r="496" spans="5:102">
      <c r="E496" t="str">
        <f t="shared" si="694"/>
        <v/>
      </c>
      <c r="F496" t="str">
        <f t="shared" si="695"/>
        <v/>
      </c>
      <c r="G496" t="str">
        <f t="shared" si="696"/>
        <v/>
      </c>
      <c r="L496" s="25" t="str">
        <f t="shared" si="686"/>
        <v>:</v>
      </c>
      <c r="O496" s="25" t="str">
        <f t="shared" si="687"/>
        <v>:</v>
      </c>
      <c r="Q496" s="73">
        <f t="shared" si="697"/>
        <v>0</v>
      </c>
      <c r="R496" s="73">
        <f t="shared" si="698"/>
        <v>1</v>
      </c>
      <c r="S496" s="73">
        <f t="shared" si="699"/>
        <v>1900</v>
      </c>
      <c r="U496" s="105">
        <f t="shared" si="700"/>
        <v>0</v>
      </c>
      <c r="W496" s="106">
        <f t="shared" si="701"/>
        <v>0</v>
      </c>
      <c r="X496" s="174">
        <f t="shared" si="702"/>
        <v>0</v>
      </c>
      <c r="Y496" s="105">
        <f t="shared" si="703"/>
        <v>0</v>
      </c>
      <c r="AA496" s="106">
        <f t="shared" si="704"/>
        <v>0</v>
      </c>
      <c r="AB496" s="174">
        <f t="shared" si="705"/>
        <v>0</v>
      </c>
      <c r="AC496" s="105">
        <f t="shared" si="706"/>
        <v>0</v>
      </c>
      <c r="AE496" s="106">
        <f t="shared" si="707"/>
        <v>0</v>
      </c>
      <c r="AF496" s="174">
        <f t="shared" si="708"/>
        <v>0</v>
      </c>
      <c r="AG496" s="105">
        <f t="shared" si="709"/>
        <v>0</v>
      </c>
      <c r="AI496" s="106">
        <f t="shared" si="710"/>
        <v>0</v>
      </c>
      <c r="AJ496" s="174">
        <f t="shared" si="711"/>
        <v>0</v>
      </c>
      <c r="AK496" s="105">
        <f t="shared" si="712"/>
        <v>0</v>
      </c>
      <c r="AM496" s="106">
        <f t="shared" si="713"/>
        <v>0</v>
      </c>
      <c r="AN496" s="174">
        <f t="shared" si="714"/>
        <v>0</v>
      </c>
      <c r="AO496" s="105">
        <f t="shared" si="715"/>
        <v>0</v>
      </c>
      <c r="AQ496" s="106">
        <f t="shared" si="716"/>
        <v>0</v>
      </c>
      <c r="AR496" s="174">
        <f t="shared" si="717"/>
        <v>0</v>
      </c>
      <c r="AS496" s="105">
        <f t="shared" si="718"/>
        <v>1</v>
      </c>
      <c r="AU496" s="105">
        <f t="shared" si="719"/>
        <v>1</v>
      </c>
      <c r="AW496" s="105">
        <f t="shared" si="720"/>
        <v>0</v>
      </c>
      <c r="AY496" s="105">
        <f t="shared" si="688"/>
        <v>0</v>
      </c>
      <c r="AZ496" s="106">
        <f t="shared" si="721"/>
        <v>0</v>
      </c>
      <c r="BD496" s="56" t="str">
        <f t="shared" si="659"/>
        <v xml:space="preserve"> </v>
      </c>
      <c r="BE496" s="56" t="str">
        <f t="shared" si="660"/>
        <v xml:space="preserve"> </v>
      </c>
      <c r="BG496" s="42" t="b">
        <f t="shared" si="661"/>
        <v>0</v>
      </c>
      <c r="BH496" s="42" t="str">
        <f t="shared" si="662"/>
        <v xml:space="preserve">  </v>
      </c>
      <c r="BJ496" s="42" t="b">
        <f t="shared" si="663"/>
        <v>0</v>
      </c>
      <c r="BK496" s="42" t="str">
        <f t="shared" si="664"/>
        <v xml:space="preserve">  </v>
      </c>
      <c r="BM496" s="42" t="b">
        <f t="shared" si="665"/>
        <v>0</v>
      </c>
      <c r="BN496" s="42" t="str">
        <f t="shared" si="666"/>
        <v xml:space="preserve">  </v>
      </c>
      <c r="BP496" s="42" t="b">
        <f t="shared" si="667"/>
        <v>0</v>
      </c>
      <c r="BQ496" s="42" t="str">
        <f t="shared" si="668"/>
        <v xml:space="preserve">  </v>
      </c>
      <c r="BS496" s="42" t="b">
        <f t="shared" si="669"/>
        <v>0</v>
      </c>
      <c r="BT496" s="47" t="str">
        <f t="shared" si="670"/>
        <v xml:space="preserve">  </v>
      </c>
      <c r="BV496" s="38" t="b">
        <f t="shared" si="671"/>
        <v>0</v>
      </c>
      <c r="BW496" s="38" t="str">
        <f t="shared" si="672"/>
        <v xml:space="preserve">  </v>
      </c>
      <c r="BY496" s="38" t="b">
        <f t="shared" si="673"/>
        <v>0</v>
      </c>
      <c r="BZ496" s="38" t="str">
        <f t="shared" si="674"/>
        <v xml:space="preserve">  </v>
      </c>
      <c r="CB496" s="38" t="b">
        <f t="shared" si="675"/>
        <v>0</v>
      </c>
      <c r="CC496" s="38" t="str">
        <f t="shared" si="676"/>
        <v xml:space="preserve">  </v>
      </c>
      <c r="CE496" s="38" t="b">
        <f t="shared" si="677"/>
        <v>0</v>
      </c>
      <c r="CF496" s="38" t="str">
        <f t="shared" si="678"/>
        <v xml:space="preserve">  </v>
      </c>
      <c r="CH496" s="38" t="b">
        <f t="shared" si="679"/>
        <v>0</v>
      </c>
      <c r="CI496" s="39" t="str">
        <f t="shared" si="680"/>
        <v xml:space="preserve">  </v>
      </c>
      <c r="CJ496" t="b">
        <f>ISTEXT(#REF!)</f>
        <v>0</v>
      </c>
      <c r="CK496" s="67"/>
      <c r="CL496" s="67" t="b">
        <f t="shared" si="689"/>
        <v>0</v>
      </c>
      <c r="CM496" s="67" t="str">
        <f t="shared" si="681"/>
        <v xml:space="preserve">  </v>
      </c>
      <c r="CN496" s="67"/>
      <c r="CO496" s="67" t="b">
        <f t="shared" si="682"/>
        <v>0</v>
      </c>
      <c r="CP496" s="67" t="str">
        <f t="shared" si="683"/>
        <v xml:space="preserve">  </v>
      </c>
      <c r="CQ496" s="67"/>
      <c r="CR496" s="67" t="b">
        <f t="shared" si="690"/>
        <v>0</v>
      </c>
      <c r="CS496" s="67" t="str">
        <f t="shared" si="684"/>
        <v xml:space="preserve">  </v>
      </c>
      <c r="CT496" s="67"/>
      <c r="CU496" s="67" t="b">
        <f t="shared" si="691"/>
        <v>0</v>
      </c>
      <c r="CV496" s="68" t="str">
        <f t="shared" si="685"/>
        <v xml:space="preserve">  </v>
      </c>
      <c r="CW496" s="145">
        <f t="shared" si="692"/>
        <v>0</v>
      </c>
      <c r="CX496" s="146">
        <f t="shared" si="693"/>
        <v>0</v>
      </c>
    </row>
    <row r="497" spans="2:134">
      <c r="E497" t="str">
        <f t="shared" si="694"/>
        <v/>
      </c>
      <c r="F497" t="str">
        <f t="shared" si="695"/>
        <v/>
      </c>
      <c r="G497" t="str">
        <f t="shared" si="696"/>
        <v/>
      </c>
      <c r="L497" s="25" t="str">
        <f t="shared" si="686"/>
        <v>:</v>
      </c>
      <c r="O497" s="25" t="str">
        <f t="shared" si="687"/>
        <v>:</v>
      </c>
      <c r="Q497" s="73">
        <f t="shared" si="697"/>
        <v>0</v>
      </c>
      <c r="R497" s="73">
        <f t="shared" si="698"/>
        <v>1</v>
      </c>
      <c r="S497" s="73">
        <f t="shared" si="699"/>
        <v>1900</v>
      </c>
      <c r="U497" s="105">
        <f t="shared" si="700"/>
        <v>0</v>
      </c>
      <c r="W497" s="106">
        <f t="shared" si="701"/>
        <v>0</v>
      </c>
      <c r="X497" s="174">
        <f t="shared" si="702"/>
        <v>0</v>
      </c>
      <c r="Y497" s="105">
        <f t="shared" si="703"/>
        <v>0</v>
      </c>
      <c r="AA497" s="106">
        <f t="shared" si="704"/>
        <v>0</v>
      </c>
      <c r="AB497" s="174">
        <f t="shared" si="705"/>
        <v>0</v>
      </c>
      <c r="AC497" s="105">
        <f t="shared" si="706"/>
        <v>0</v>
      </c>
      <c r="AE497" s="106">
        <f t="shared" si="707"/>
        <v>0</v>
      </c>
      <c r="AF497" s="174">
        <f t="shared" si="708"/>
        <v>0</v>
      </c>
      <c r="AG497" s="105">
        <f t="shared" si="709"/>
        <v>0</v>
      </c>
      <c r="AI497" s="106">
        <f t="shared" si="710"/>
        <v>0</v>
      </c>
      <c r="AJ497" s="174">
        <f t="shared" si="711"/>
        <v>0</v>
      </c>
      <c r="AK497" s="105">
        <f t="shared" si="712"/>
        <v>0</v>
      </c>
      <c r="AM497" s="106">
        <f t="shared" si="713"/>
        <v>0</v>
      </c>
      <c r="AN497" s="174">
        <f t="shared" si="714"/>
        <v>0</v>
      </c>
      <c r="AO497" s="105">
        <f t="shared" si="715"/>
        <v>0</v>
      </c>
      <c r="AQ497" s="106">
        <f t="shared" si="716"/>
        <v>0</v>
      </c>
      <c r="AR497" s="174">
        <f t="shared" si="717"/>
        <v>0</v>
      </c>
      <c r="AS497" s="105">
        <f t="shared" si="718"/>
        <v>1</v>
      </c>
      <c r="AU497" s="105">
        <f t="shared" si="719"/>
        <v>1</v>
      </c>
      <c r="AW497" s="105">
        <f t="shared" si="720"/>
        <v>0</v>
      </c>
      <c r="AY497" s="105">
        <f t="shared" si="688"/>
        <v>0</v>
      </c>
      <c r="AZ497" s="106">
        <f t="shared" si="721"/>
        <v>0</v>
      </c>
      <c r="BD497" s="56" t="str">
        <f t="shared" si="659"/>
        <v xml:space="preserve"> </v>
      </c>
      <c r="BE497" s="56" t="str">
        <f t="shared" si="660"/>
        <v xml:space="preserve"> </v>
      </c>
      <c r="BG497" s="42" t="b">
        <f t="shared" si="661"/>
        <v>0</v>
      </c>
      <c r="BH497" s="42" t="str">
        <f t="shared" si="662"/>
        <v xml:space="preserve">  </v>
      </c>
      <c r="BJ497" s="42" t="b">
        <f t="shared" si="663"/>
        <v>0</v>
      </c>
      <c r="BK497" s="42" t="str">
        <f t="shared" si="664"/>
        <v xml:space="preserve">  </v>
      </c>
      <c r="BM497" s="42" t="b">
        <f t="shared" si="665"/>
        <v>0</v>
      </c>
      <c r="BN497" s="42" t="str">
        <f t="shared" si="666"/>
        <v xml:space="preserve">  </v>
      </c>
      <c r="BP497" s="42" t="b">
        <f t="shared" si="667"/>
        <v>0</v>
      </c>
      <c r="BQ497" s="42" t="str">
        <f t="shared" si="668"/>
        <v xml:space="preserve">  </v>
      </c>
      <c r="BS497" s="42" t="b">
        <f t="shared" si="669"/>
        <v>0</v>
      </c>
      <c r="BT497" s="47" t="str">
        <f t="shared" si="670"/>
        <v xml:space="preserve">  </v>
      </c>
      <c r="BV497" s="38" t="b">
        <f t="shared" si="671"/>
        <v>0</v>
      </c>
      <c r="BW497" s="38" t="str">
        <f t="shared" si="672"/>
        <v xml:space="preserve">  </v>
      </c>
      <c r="BY497" s="38" t="b">
        <f t="shared" si="673"/>
        <v>0</v>
      </c>
      <c r="BZ497" s="38" t="str">
        <f t="shared" si="674"/>
        <v xml:space="preserve">  </v>
      </c>
      <c r="CB497" s="38" t="b">
        <f t="shared" si="675"/>
        <v>0</v>
      </c>
      <c r="CC497" s="38" t="str">
        <f t="shared" si="676"/>
        <v xml:space="preserve">  </v>
      </c>
      <c r="CE497" s="38" t="b">
        <f t="shared" si="677"/>
        <v>0</v>
      </c>
      <c r="CF497" s="38" t="str">
        <f t="shared" si="678"/>
        <v xml:space="preserve">  </v>
      </c>
      <c r="CH497" s="38" t="b">
        <f t="shared" si="679"/>
        <v>0</v>
      </c>
      <c r="CI497" s="39" t="str">
        <f t="shared" si="680"/>
        <v xml:space="preserve">  </v>
      </c>
      <c r="CJ497" t="b">
        <f>ISTEXT(#REF!)</f>
        <v>0</v>
      </c>
      <c r="CK497" s="67"/>
      <c r="CL497" s="67" t="b">
        <f t="shared" si="689"/>
        <v>0</v>
      </c>
      <c r="CM497" s="67" t="str">
        <f t="shared" si="681"/>
        <v xml:space="preserve">  </v>
      </c>
      <c r="CN497" s="67"/>
      <c r="CO497" s="67" t="b">
        <f t="shared" si="682"/>
        <v>0</v>
      </c>
      <c r="CP497" s="67" t="str">
        <f t="shared" si="683"/>
        <v xml:space="preserve">  </v>
      </c>
      <c r="CQ497" s="67"/>
      <c r="CR497" s="67" t="b">
        <f t="shared" si="690"/>
        <v>0</v>
      </c>
      <c r="CS497" s="67" t="str">
        <f t="shared" si="684"/>
        <v xml:space="preserve">  </v>
      </c>
      <c r="CT497" s="67"/>
      <c r="CU497" s="67" t="b">
        <f t="shared" si="691"/>
        <v>0</v>
      </c>
      <c r="CV497" s="68" t="str">
        <f t="shared" si="685"/>
        <v xml:space="preserve">  </v>
      </c>
      <c r="CW497" s="145">
        <f t="shared" si="692"/>
        <v>0</v>
      </c>
      <c r="CX497" s="146">
        <f t="shared" si="693"/>
        <v>0</v>
      </c>
    </row>
    <row r="498" spans="2:134">
      <c r="E498" t="str">
        <f t="shared" si="694"/>
        <v/>
      </c>
      <c r="F498" t="str">
        <f t="shared" si="695"/>
        <v/>
      </c>
      <c r="G498" t="str">
        <f t="shared" si="696"/>
        <v/>
      </c>
      <c r="L498" s="25" t="str">
        <f t="shared" si="686"/>
        <v>:</v>
      </c>
      <c r="O498" s="25" t="str">
        <f t="shared" si="687"/>
        <v>:</v>
      </c>
      <c r="Q498" s="73">
        <f t="shared" si="697"/>
        <v>0</v>
      </c>
      <c r="R498" s="73">
        <f t="shared" si="698"/>
        <v>1</v>
      </c>
      <c r="S498" s="73">
        <f t="shared" si="699"/>
        <v>1900</v>
      </c>
      <c r="U498" s="105">
        <f t="shared" si="700"/>
        <v>0</v>
      </c>
      <c r="W498" s="106">
        <f t="shared" si="701"/>
        <v>0</v>
      </c>
      <c r="X498" s="174">
        <f t="shared" si="702"/>
        <v>0</v>
      </c>
      <c r="Y498" s="105">
        <f t="shared" si="703"/>
        <v>0</v>
      </c>
      <c r="AA498" s="106">
        <f t="shared" si="704"/>
        <v>0</v>
      </c>
      <c r="AB498" s="174">
        <f t="shared" si="705"/>
        <v>0</v>
      </c>
      <c r="AC498" s="105">
        <f t="shared" si="706"/>
        <v>0</v>
      </c>
      <c r="AE498" s="106">
        <f t="shared" si="707"/>
        <v>0</v>
      </c>
      <c r="AF498" s="174">
        <f t="shared" si="708"/>
        <v>0</v>
      </c>
      <c r="AG498" s="105">
        <f t="shared" si="709"/>
        <v>0</v>
      </c>
      <c r="AI498" s="106">
        <f t="shared" si="710"/>
        <v>0</v>
      </c>
      <c r="AJ498" s="174">
        <f t="shared" si="711"/>
        <v>0</v>
      </c>
      <c r="AK498" s="105">
        <f t="shared" si="712"/>
        <v>0</v>
      </c>
      <c r="AM498" s="106">
        <f t="shared" si="713"/>
        <v>0</v>
      </c>
      <c r="AN498" s="174">
        <f t="shared" si="714"/>
        <v>0</v>
      </c>
      <c r="AO498" s="105">
        <f t="shared" si="715"/>
        <v>0</v>
      </c>
      <c r="AQ498" s="106">
        <f t="shared" si="716"/>
        <v>0</v>
      </c>
      <c r="AR498" s="174">
        <f t="shared" si="717"/>
        <v>0</v>
      </c>
      <c r="AS498" s="105">
        <f t="shared" si="718"/>
        <v>1</v>
      </c>
      <c r="AU498" s="105">
        <f t="shared" si="719"/>
        <v>1</v>
      </c>
      <c r="AW498" s="105">
        <f t="shared" si="720"/>
        <v>0</v>
      </c>
      <c r="AY498" s="105">
        <f t="shared" si="688"/>
        <v>0</v>
      </c>
      <c r="AZ498" s="106">
        <f t="shared" si="721"/>
        <v>0</v>
      </c>
      <c r="BD498" s="56" t="str">
        <f t="shared" si="659"/>
        <v xml:space="preserve"> </v>
      </c>
      <c r="BE498" s="56" t="str">
        <f t="shared" si="660"/>
        <v xml:space="preserve"> </v>
      </c>
      <c r="BG498" s="42" t="b">
        <f t="shared" si="661"/>
        <v>0</v>
      </c>
      <c r="BH498" s="42" t="str">
        <f t="shared" si="662"/>
        <v xml:space="preserve">  </v>
      </c>
      <c r="BJ498" s="42" t="b">
        <f t="shared" si="663"/>
        <v>0</v>
      </c>
      <c r="BK498" s="42" t="str">
        <f t="shared" si="664"/>
        <v xml:space="preserve">  </v>
      </c>
      <c r="BM498" s="42" t="b">
        <f t="shared" si="665"/>
        <v>0</v>
      </c>
      <c r="BN498" s="42" t="str">
        <f t="shared" si="666"/>
        <v xml:space="preserve">  </v>
      </c>
      <c r="BP498" s="42" t="b">
        <f t="shared" si="667"/>
        <v>0</v>
      </c>
      <c r="BQ498" s="42" t="str">
        <f t="shared" si="668"/>
        <v xml:space="preserve">  </v>
      </c>
      <c r="BS498" s="42" t="b">
        <f t="shared" si="669"/>
        <v>0</v>
      </c>
      <c r="BT498" s="47" t="str">
        <f t="shared" si="670"/>
        <v xml:space="preserve">  </v>
      </c>
      <c r="BV498" s="38" t="b">
        <f t="shared" si="671"/>
        <v>0</v>
      </c>
      <c r="BW498" s="38" t="str">
        <f t="shared" si="672"/>
        <v xml:space="preserve">  </v>
      </c>
      <c r="BY498" s="38" t="b">
        <f t="shared" si="673"/>
        <v>0</v>
      </c>
      <c r="BZ498" s="38" t="str">
        <f t="shared" si="674"/>
        <v xml:space="preserve">  </v>
      </c>
      <c r="CB498" s="38" t="b">
        <f t="shared" si="675"/>
        <v>0</v>
      </c>
      <c r="CC498" s="38" t="str">
        <f t="shared" si="676"/>
        <v xml:space="preserve">  </v>
      </c>
      <c r="CE498" s="38" t="b">
        <f t="shared" si="677"/>
        <v>0</v>
      </c>
      <c r="CF498" s="38" t="str">
        <f t="shared" si="678"/>
        <v xml:space="preserve">  </v>
      </c>
      <c r="CH498" s="38" t="b">
        <f t="shared" si="679"/>
        <v>0</v>
      </c>
      <c r="CI498" s="39" t="str">
        <f t="shared" si="680"/>
        <v xml:space="preserve">  </v>
      </c>
      <c r="CJ498" t="b">
        <f>ISTEXT(#REF!)</f>
        <v>0</v>
      </c>
      <c r="CK498" s="67"/>
      <c r="CL498" s="67" t="b">
        <f t="shared" si="689"/>
        <v>0</v>
      </c>
      <c r="CM498" s="67" t="str">
        <f t="shared" si="681"/>
        <v xml:space="preserve">  </v>
      </c>
      <c r="CN498" s="67"/>
      <c r="CO498" s="67" t="b">
        <f t="shared" si="682"/>
        <v>0</v>
      </c>
      <c r="CP498" s="67" t="str">
        <f t="shared" si="683"/>
        <v xml:space="preserve">  </v>
      </c>
      <c r="CQ498" s="67"/>
      <c r="CR498" s="67" t="b">
        <f t="shared" si="690"/>
        <v>0</v>
      </c>
      <c r="CS498" s="67" t="str">
        <f t="shared" si="684"/>
        <v xml:space="preserve">  </v>
      </c>
      <c r="CT498" s="67"/>
      <c r="CU498" s="67" t="b">
        <f t="shared" si="691"/>
        <v>0</v>
      </c>
      <c r="CV498" s="68" t="str">
        <f t="shared" si="685"/>
        <v xml:space="preserve">  </v>
      </c>
      <c r="CW498" s="145">
        <f t="shared" si="692"/>
        <v>0</v>
      </c>
      <c r="CX498" s="146">
        <f t="shared" si="693"/>
        <v>0</v>
      </c>
    </row>
    <row r="499" spans="2:134">
      <c r="E499" t="str">
        <f t="shared" si="694"/>
        <v/>
      </c>
      <c r="F499" t="str">
        <f t="shared" si="695"/>
        <v/>
      </c>
      <c r="G499" t="str">
        <f t="shared" si="696"/>
        <v/>
      </c>
      <c r="L499" s="25" t="str">
        <f t="shared" si="686"/>
        <v>:</v>
      </c>
      <c r="O499" s="25" t="str">
        <f t="shared" si="687"/>
        <v>:</v>
      </c>
      <c r="Q499" s="73">
        <f t="shared" si="697"/>
        <v>0</v>
      </c>
      <c r="R499" s="73">
        <f t="shared" si="698"/>
        <v>1</v>
      </c>
      <c r="S499" s="73">
        <f t="shared" si="699"/>
        <v>1900</v>
      </c>
      <c r="U499" s="105">
        <f t="shared" si="700"/>
        <v>0</v>
      </c>
      <c r="W499" s="106">
        <f t="shared" si="701"/>
        <v>0</v>
      </c>
      <c r="X499" s="174">
        <f t="shared" si="702"/>
        <v>0</v>
      </c>
      <c r="Y499" s="105">
        <f t="shared" si="703"/>
        <v>0</v>
      </c>
      <c r="AA499" s="106">
        <f t="shared" si="704"/>
        <v>0</v>
      </c>
      <c r="AB499" s="174">
        <f t="shared" si="705"/>
        <v>0</v>
      </c>
      <c r="AC499" s="105">
        <f t="shared" si="706"/>
        <v>0</v>
      </c>
      <c r="AE499" s="106">
        <f t="shared" si="707"/>
        <v>0</v>
      </c>
      <c r="AF499" s="174">
        <f t="shared" si="708"/>
        <v>0</v>
      </c>
      <c r="AG499" s="105">
        <f t="shared" si="709"/>
        <v>0</v>
      </c>
      <c r="AI499" s="106">
        <f t="shared" si="710"/>
        <v>0</v>
      </c>
      <c r="AJ499" s="174">
        <f t="shared" si="711"/>
        <v>0</v>
      </c>
      <c r="AK499" s="105">
        <f t="shared" si="712"/>
        <v>0</v>
      </c>
      <c r="AM499" s="106">
        <f t="shared" si="713"/>
        <v>0</v>
      </c>
      <c r="AN499" s="174">
        <f t="shared" si="714"/>
        <v>0</v>
      </c>
      <c r="AO499" s="105">
        <f t="shared" si="715"/>
        <v>0</v>
      </c>
      <c r="AQ499" s="106">
        <f t="shared" si="716"/>
        <v>0</v>
      </c>
      <c r="AR499" s="174">
        <f t="shared" si="717"/>
        <v>0</v>
      </c>
      <c r="AS499" s="105">
        <f t="shared" si="718"/>
        <v>1</v>
      </c>
      <c r="AU499" s="105">
        <f t="shared" si="719"/>
        <v>1</v>
      </c>
      <c r="AW499" s="105">
        <f t="shared" si="720"/>
        <v>0</v>
      </c>
      <c r="AY499" s="105">
        <f t="shared" si="688"/>
        <v>0</v>
      </c>
      <c r="AZ499" s="106">
        <f t="shared" si="721"/>
        <v>0</v>
      </c>
      <c r="BD499" s="56" t="str">
        <f t="shared" si="659"/>
        <v xml:space="preserve"> </v>
      </c>
      <c r="BE499" s="56" t="str">
        <f t="shared" si="660"/>
        <v xml:space="preserve"> </v>
      </c>
      <c r="BG499" s="42" t="b">
        <f t="shared" si="661"/>
        <v>0</v>
      </c>
      <c r="BH499" s="42" t="str">
        <f t="shared" si="662"/>
        <v xml:space="preserve">  </v>
      </c>
      <c r="BJ499" s="42" t="b">
        <f t="shared" si="663"/>
        <v>0</v>
      </c>
      <c r="BK499" s="42" t="str">
        <f t="shared" si="664"/>
        <v xml:space="preserve">  </v>
      </c>
      <c r="BM499" s="42" t="b">
        <f t="shared" si="665"/>
        <v>0</v>
      </c>
      <c r="BN499" s="42" t="str">
        <f t="shared" si="666"/>
        <v xml:space="preserve">  </v>
      </c>
      <c r="BP499" s="42" t="b">
        <f t="shared" si="667"/>
        <v>0</v>
      </c>
      <c r="BQ499" s="42" t="str">
        <f t="shared" si="668"/>
        <v xml:space="preserve">  </v>
      </c>
      <c r="BS499" s="42" t="b">
        <f t="shared" si="669"/>
        <v>0</v>
      </c>
      <c r="BT499" s="47" t="str">
        <f t="shared" si="670"/>
        <v xml:space="preserve">  </v>
      </c>
      <c r="BV499" s="38" t="b">
        <f t="shared" si="671"/>
        <v>0</v>
      </c>
      <c r="BW499" s="38" t="str">
        <f t="shared" si="672"/>
        <v xml:space="preserve">  </v>
      </c>
      <c r="BY499" s="38" t="b">
        <f t="shared" si="673"/>
        <v>0</v>
      </c>
      <c r="BZ499" s="38" t="str">
        <f t="shared" si="674"/>
        <v xml:space="preserve">  </v>
      </c>
      <c r="CB499" s="38" t="b">
        <f t="shared" si="675"/>
        <v>0</v>
      </c>
      <c r="CC499" s="38" t="str">
        <f t="shared" si="676"/>
        <v xml:space="preserve">  </v>
      </c>
      <c r="CE499" s="38" t="b">
        <f t="shared" si="677"/>
        <v>0</v>
      </c>
      <c r="CF499" s="38" t="str">
        <f t="shared" si="678"/>
        <v xml:space="preserve">  </v>
      </c>
      <c r="CH499" s="38" t="b">
        <f t="shared" si="679"/>
        <v>0</v>
      </c>
      <c r="CI499" s="39" t="str">
        <f t="shared" si="680"/>
        <v xml:space="preserve">  </v>
      </c>
      <c r="CJ499" t="b">
        <f>ISTEXT(#REF!)</f>
        <v>0</v>
      </c>
      <c r="CK499" s="67"/>
      <c r="CL499" s="67" t="b">
        <f t="shared" si="689"/>
        <v>0</v>
      </c>
      <c r="CM499" s="67" t="str">
        <f t="shared" si="681"/>
        <v xml:space="preserve">  </v>
      </c>
      <c r="CN499" s="67"/>
      <c r="CO499" s="67" t="b">
        <f t="shared" si="682"/>
        <v>0</v>
      </c>
      <c r="CP499" s="67" t="str">
        <f t="shared" si="683"/>
        <v xml:space="preserve">  </v>
      </c>
      <c r="CQ499" s="67"/>
      <c r="CR499" s="67" t="b">
        <f t="shared" si="690"/>
        <v>0</v>
      </c>
      <c r="CS499" s="67" t="str">
        <f t="shared" si="684"/>
        <v xml:space="preserve">  </v>
      </c>
      <c r="CT499" s="67"/>
      <c r="CU499" s="67" t="b">
        <f t="shared" si="691"/>
        <v>0</v>
      </c>
      <c r="CV499" s="68" t="str">
        <f t="shared" si="685"/>
        <v xml:space="preserve">  </v>
      </c>
      <c r="CW499" s="145">
        <f t="shared" si="692"/>
        <v>0</v>
      </c>
      <c r="CX499" s="146">
        <f t="shared" si="693"/>
        <v>0</v>
      </c>
    </row>
    <row r="500" spans="2:134">
      <c r="E500" t="str">
        <f t="shared" si="694"/>
        <v/>
      </c>
      <c r="F500" t="str">
        <f t="shared" si="695"/>
        <v/>
      </c>
      <c r="G500" t="str">
        <f t="shared" si="696"/>
        <v/>
      </c>
      <c r="L500" s="25" t="str">
        <f t="shared" si="686"/>
        <v>:</v>
      </c>
      <c r="O500" s="25" t="str">
        <f t="shared" si="687"/>
        <v>:</v>
      </c>
      <c r="Q500" s="73">
        <f t="shared" si="697"/>
        <v>0</v>
      </c>
      <c r="R500" s="73">
        <f t="shared" si="698"/>
        <v>1</v>
      </c>
      <c r="S500" s="73">
        <f t="shared" si="699"/>
        <v>1900</v>
      </c>
      <c r="U500" s="105">
        <f t="shared" si="700"/>
        <v>0</v>
      </c>
      <c r="W500" s="106">
        <f t="shared" si="701"/>
        <v>0</v>
      </c>
      <c r="X500" s="174">
        <f t="shared" si="702"/>
        <v>0</v>
      </c>
      <c r="Y500" s="105">
        <f t="shared" si="703"/>
        <v>0</v>
      </c>
      <c r="AA500" s="106">
        <f t="shared" si="704"/>
        <v>0</v>
      </c>
      <c r="AB500" s="174">
        <f t="shared" si="705"/>
        <v>0</v>
      </c>
      <c r="AC500" s="105">
        <f t="shared" si="706"/>
        <v>0</v>
      </c>
      <c r="AE500" s="106">
        <f t="shared" si="707"/>
        <v>0</v>
      </c>
      <c r="AF500" s="174">
        <f t="shared" si="708"/>
        <v>0</v>
      </c>
      <c r="AG500" s="105">
        <f t="shared" si="709"/>
        <v>0</v>
      </c>
      <c r="AI500" s="106">
        <f t="shared" si="710"/>
        <v>0</v>
      </c>
      <c r="AJ500" s="174">
        <f t="shared" si="711"/>
        <v>0</v>
      </c>
      <c r="AK500" s="105">
        <f t="shared" si="712"/>
        <v>0</v>
      </c>
      <c r="AM500" s="106">
        <f t="shared" si="713"/>
        <v>0</v>
      </c>
      <c r="AN500" s="174">
        <f t="shared" si="714"/>
        <v>0</v>
      </c>
      <c r="AO500" s="105">
        <f t="shared" si="715"/>
        <v>0</v>
      </c>
      <c r="AQ500" s="106">
        <f t="shared" si="716"/>
        <v>0</v>
      </c>
      <c r="AR500" s="174">
        <f t="shared" si="717"/>
        <v>0</v>
      </c>
      <c r="AS500" s="105">
        <f t="shared" si="718"/>
        <v>1</v>
      </c>
      <c r="AU500" s="105">
        <f t="shared" si="719"/>
        <v>1</v>
      </c>
      <c r="AW500" s="105">
        <f t="shared" si="720"/>
        <v>0</v>
      </c>
      <c r="AY500" s="105">
        <f t="shared" si="688"/>
        <v>0</v>
      </c>
      <c r="AZ500" s="106">
        <f t="shared" si="721"/>
        <v>0</v>
      </c>
      <c r="BD500" s="56" t="str">
        <f t="shared" si="659"/>
        <v xml:space="preserve"> </v>
      </c>
      <c r="BE500" s="56" t="str">
        <f t="shared" si="660"/>
        <v xml:space="preserve"> </v>
      </c>
      <c r="BG500" s="42" t="b">
        <f t="shared" si="661"/>
        <v>0</v>
      </c>
      <c r="BH500" s="42" t="str">
        <f t="shared" si="662"/>
        <v xml:space="preserve">  </v>
      </c>
      <c r="BJ500" s="42" t="b">
        <f t="shared" si="663"/>
        <v>0</v>
      </c>
      <c r="BK500" s="42" t="str">
        <f t="shared" si="664"/>
        <v xml:space="preserve">  </v>
      </c>
      <c r="BM500" s="42" t="b">
        <f t="shared" si="665"/>
        <v>0</v>
      </c>
      <c r="BN500" s="42" t="str">
        <f t="shared" si="666"/>
        <v xml:space="preserve">  </v>
      </c>
      <c r="BP500" s="42" t="b">
        <f t="shared" si="667"/>
        <v>0</v>
      </c>
      <c r="BQ500" s="42" t="str">
        <f t="shared" si="668"/>
        <v xml:space="preserve">  </v>
      </c>
      <c r="BS500" s="42" t="b">
        <f t="shared" si="669"/>
        <v>0</v>
      </c>
      <c r="BT500" s="47" t="str">
        <f t="shared" si="670"/>
        <v xml:space="preserve">  </v>
      </c>
      <c r="BV500" s="38" t="b">
        <f t="shared" si="671"/>
        <v>0</v>
      </c>
      <c r="BW500" s="38" t="str">
        <f>IF(BV500,"Προσθέσατε αριθμό παρακαλώ","  ")</f>
        <v xml:space="preserve">  </v>
      </c>
      <c r="BY500" s="38" t="b">
        <f t="shared" si="673"/>
        <v>0</v>
      </c>
      <c r="BZ500" s="38" t="str">
        <f t="shared" si="674"/>
        <v xml:space="preserve">  </v>
      </c>
      <c r="CB500" s="38" t="b">
        <f t="shared" si="675"/>
        <v>0</v>
      </c>
      <c r="CC500" s="38" t="str">
        <f t="shared" si="676"/>
        <v xml:space="preserve">  </v>
      </c>
      <c r="CE500" s="38" t="b">
        <f t="shared" si="677"/>
        <v>0</v>
      </c>
      <c r="CF500" s="38" t="str">
        <f t="shared" si="678"/>
        <v xml:space="preserve">  </v>
      </c>
      <c r="CH500" s="38" t="b">
        <f t="shared" si="679"/>
        <v>0</v>
      </c>
      <c r="CI500" s="39" t="str">
        <f t="shared" si="680"/>
        <v xml:space="preserve">  </v>
      </c>
      <c r="CJ500" t="b">
        <f>ISTEXT(#REF!)</f>
        <v>0</v>
      </c>
      <c r="CK500" s="67"/>
      <c r="CL500" s="67" t="b">
        <f t="shared" si="689"/>
        <v>0</v>
      </c>
      <c r="CM500" s="67" t="str">
        <f t="shared" si="681"/>
        <v xml:space="preserve">  </v>
      </c>
      <c r="CN500" s="67"/>
      <c r="CO500" s="67" t="b">
        <f t="shared" si="682"/>
        <v>0</v>
      </c>
      <c r="CP500" s="67" t="str">
        <f t="shared" si="683"/>
        <v xml:space="preserve">  </v>
      </c>
      <c r="CQ500" s="67"/>
      <c r="CR500" s="67" t="b">
        <f t="shared" si="690"/>
        <v>0</v>
      </c>
      <c r="CS500" s="67" t="str">
        <f t="shared" si="684"/>
        <v xml:space="preserve">  </v>
      </c>
      <c r="CT500" s="67"/>
      <c r="CU500" s="67" t="b">
        <f t="shared" si="691"/>
        <v>0</v>
      </c>
      <c r="CV500" s="68" t="str">
        <f t="shared" si="685"/>
        <v xml:space="preserve">  </v>
      </c>
      <c r="CW500" s="145">
        <f t="shared" si="692"/>
        <v>0</v>
      </c>
      <c r="CX500" s="146">
        <f t="shared" si="693"/>
        <v>0</v>
      </c>
    </row>
    <row r="501" spans="2:134">
      <c r="B501"/>
      <c r="C501"/>
      <c r="D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 s="175"/>
      <c r="Y501"/>
      <c r="Z501"/>
      <c r="AA501"/>
      <c r="AB501" s="175"/>
      <c r="AC501"/>
      <c r="AD501"/>
      <c r="AE501"/>
      <c r="AF501" s="175"/>
      <c r="AG501"/>
      <c r="AH501"/>
      <c r="AI501"/>
      <c r="AJ501" s="175"/>
      <c r="AK501"/>
      <c r="AL501"/>
      <c r="AM501"/>
      <c r="AN501" s="175"/>
      <c r="AO501"/>
      <c r="AP501"/>
      <c r="AQ501"/>
      <c r="AR501" s="175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Z501"/>
      <c r="DA501"/>
      <c r="DB501"/>
      <c r="DC501"/>
      <c r="DD501"/>
      <c r="DE501"/>
      <c r="DF501"/>
      <c r="DG501"/>
      <c r="DH501"/>
      <c r="DI501"/>
      <c r="DJ501"/>
      <c r="DK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</row>
    <row r="502" spans="2:134">
      <c r="B502"/>
      <c r="C502"/>
      <c r="D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 s="175"/>
      <c r="Y502"/>
      <c r="Z502"/>
      <c r="AA502"/>
      <c r="AB502" s="175"/>
      <c r="AC502"/>
      <c r="AD502"/>
      <c r="AE502"/>
      <c r="AF502" s="175"/>
      <c r="AG502"/>
      <c r="AH502"/>
      <c r="AI502"/>
      <c r="AJ502" s="175"/>
      <c r="AK502"/>
      <c r="AL502"/>
      <c r="AM502"/>
      <c r="AN502" s="175"/>
      <c r="AO502"/>
      <c r="AP502"/>
      <c r="AQ502"/>
      <c r="AR502" s="175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Z502"/>
      <c r="DA502"/>
      <c r="DB502"/>
      <c r="DC502"/>
      <c r="DD502"/>
      <c r="DE502"/>
      <c r="DF502"/>
      <c r="DG502"/>
      <c r="DH502"/>
      <c r="DI502"/>
      <c r="DJ502"/>
      <c r="DK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</row>
    <row r="503" spans="2:134">
      <c r="B503"/>
      <c r="C503"/>
      <c r="D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 s="175"/>
      <c r="Y503"/>
      <c r="Z503"/>
      <c r="AA503"/>
      <c r="AB503" s="175"/>
      <c r="AC503"/>
      <c r="AD503"/>
      <c r="AE503"/>
      <c r="AF503" s="175"/>
      <c r="AG503"/>
      <c r="AH503"/>
      <c r="AI503"/>
      <c r="AJ503" s="175"/>
      <c r="AK503"/>
      <c r="AL503"/>
      <c r="AM503"/>
      <c r="AN503" s="175"/>
      <c r="AO503"/>
      <c r="AP503"/>
      <c r="AQ503"/>
      <c r="AR503" s="175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Z503"/>
      <c r="DA503"/>
      <c r="DB503"/>
      <c r="DC503"/>
      <c r="DD503"/>
      <c r="DE503"/>
      <c r="DF503"/>
      <c r="DG503"/>
      <c r="DH503"/>
      <c r="DI503"/>
      <c r="DJ503"/>
      <c r="DK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</row>
    <row r="504" spans="2:134">
      <c r="B504"/>
      <c r="C504"/>
      <c r="D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 s="175"/>
      <c r="Y504"/>
      <c r="Z504"/>
      <c r="AA504"/>
      <c r="AB504" s="175"/>
      <c r="AC504"/>
      <c r="AD504"/>
      <c r="AE504"/>
      <c r="AF504" s="175"/>
      <c r="AG504"/>
      <c r="AH504"/>
      <c r="AI504"/>
      <c r="AJ504" s="175"/>
      <c r="AK504"/>
      <c r="AL504"/>
      <c r="AM504"/>
      <c r="AN504" s="175"/>
      <c r="AO504"/>
      <c r="AP504"/>
      <c r="AQ504"/>
      <c r="AR504" s="175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Z504"/>
      <c r="DA504"/>
      <c r="DB504"/>
      <c r="DC504"/>
      <c r="DD504"/>
      <c r="DE504"/>
      <c r="DF504"/>
      <c r="DG504"/>
      <c r="DH504"/>
      <c r="DI504"/>
      <c r="DJ504"/>
      <c r="DK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</row>
    <row r="505" spans="2:134">
      <c r="B505"/>
      <c r="C505"/>
      <c r="D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 s="175"/>
      <c r="Y505"/>
      <c r="Z505"/>
      <c r="AA505"/>
      <c r="AB505" s="175"/>
      <c r="AC505"/>
      <c r="AD505"/>
      <c r="AE505"/>
      <c r="AF505" s="175"/>
      <c r="AG505"/>
      <c r="AH505"/>
      <c r="AI505"/>
      <c r="AJ505" s="175"/>
      <c r="AK505"/>
      <c r="AL505"/>
      <c r="AM505"/>
      <c r="AN505" s="175"/>
      <c r="AO505"/>
      <c r="AP505"/>
      <c r="AQ505"/>
      <c r="AR505" s="17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Z505"/>
      <c r="DA505"/>
      <c r="DB505"/>
      <c r="DC505"/>
      <c r="DD505"/>
      <c r="DE505"/>
      <c r="DF505"/>
      <c r="DG505"/>
      <c r="DH505"/>
      <c r="DI505"/>
      <c r="DJ505"/>
      <c r="DK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</row>
    <row r="506" spans="2:134">
      <c r="B506"/>
      <c r="C506"/>
      <c r="D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 s="175"/>
      <c r="Y506"/>
      <c r="Z506"/>
      <c r="AA506"/>
      <c r="AB506" s="175"/>
      <c r="AC506"/>
      <c r="AD506"/>
      <c r="AE506"/>
      <c r="AF506" s="175"/>
      <c r="AG506"/>
      <c r="AH506"/>
      <c r="AI506"/>
      <c r="AJ506" s="175"/>
      <c r="AK506"/>
      <c r="AL506"/>
      <c r="AM506"/>
      <c r="AN506" s="175"/>
      <c r="AO506"/>
      <c r="AP506"/>
      <c r="AQ506"/>
      <c r="AR506" s="175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Z506"/>
      <c r="DA506"/>
      <c r="DB506"/>
      <c r="DC506"/>
      <c r="DD506"/>
      <c r="DE506"/>
      <c r="DF506"/>
      <c r="DG506"/>
      <c r="DH506"/>
      <c r="DI506"/>
      <c r="DJ506"/>
      <c r="DK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</row>
    <row r="507" spans="2:134">
      <c r="B507"/>
      <c r="C507"/>
      <c r="D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 s="175"/>
      <c r="Y507"/>
      <c r="Z507"/>
      <c r="AA507"/>
      <c r="AB507" s="175"/>
      <c r="AC507"/>
      <c r="AD507"/>
      <c r="AE507"/>
      <c r="AF507" s="175"/>
      <c r="AG507"/>
      <c r="AH507"/>
      <c r="AI507"/>
      <c r="AJ507" s="175"/>
      <c r="AK507"/>
      <c r="AL507"/>
      <c r="AM507"/>
      <c r="AN507" s="175"/>
      <c r="AO507"/>
      <c r="AP507"/>
      <c r="AQ507"/>
      <c r="AR507" s="175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Z507"/>
      <c r="DA507"/>
      <c r="DB507"/>
      <c r="DC507"/>
      <c r="DD507"/>
      <c r="DE507"/>
      <c r="DF507"/>
      <c r="DG507"/>
      <c r="DH507"/>
      <c r="DI507"/>
      <c r="DJ507"/>
      <c r="DK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</row>
    <row r="508" spans="2:134">
      <c r="B508"/>
      <c r="C508"/>
      <c r="D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 s="175"/>
      <c r="Y508"/>
      <c r="Z508"/>
      <c r="AA508"/>
      <c r="AB508" s="175"/>
      <c r="AC508"/>
      <c r="AD508"/>
      <c r="AE508"/>
      <c r="AF508" s="175"/>
      <c r="AG508"/>
      <c r="AH508"/>
      <c r="AI508"/>
      <c r="AJ508" s="175"/>
      <c r="AK508"/>
      <c r="AL508"/>
      <c r="AM508"/>
      <c r="AN508" s="175"/>
      <c r="AO508"/>
      <c r="AP508"/>
      <c r="AQ508"/>
      <c r="AR508" s="175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Z508"/>
      <c r="DA508"/>
      <c r="DB508"/>
      <c r="DC508"/>
      <c r="DD508"/>
      <c r="DE508"/>
      <c r="DF508"/>
      <c r="DG508"/>
      <c r="DH508"/>
      <c r="DI508"/>
      <c r="DJ508"/>
      <c r="DK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</row>
    <row r="509" spans="2:134">
      <c r="B509"/>
      <c r="C509"/>
      <c r="D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 s="175"/>
      <c r="Y509"/>
      <c r="Z509"/>
      <c r="AA509"/>
      <c r="AB509" s="175"/>
      <c r="AC509"/>
      <c r="AD509"/>
      <c r="AE509"/>
      <c r="AF509" s="175"/>
      <c r="AG509"/>
      <c r="AH509"/>
      <c r="AI509"/>
      <c r="AJ509" s="175"/>
      <c r="AK509"/>
      <c r="AL509"/>
      <c r="AM509"/>
      <c r="AN509" s="175"/>
      <c r="AO509"/>
      <c r="AP509"/>
      <c r="AQ509"/>
      <c r="AR509" s="175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Z509"/>
      <c r="DA509"/>
      <c r="DB509"/>
      <c r="DC509"/>
      <c r="DD509"/>
      <c r="DE509"/>
      <c r="DF509"/>
      <c r="DG509"/>
      <c r="DH509"/>
      <c r="DI509"/>
      <c r="DJ509"/>
      <c r="DK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</row>
    <row r="510" spans="2:134">
      <c r="B510"/>
      <c r="C510"/>
      <c r="D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 s="175"/>
      <c r="Y510"/>
      <c r="Z510"/>
      <c r="AA510"/>
      <c r="AB510" s="175"/>
      <c r="AC510"/>
      <c r="AD510"/>
      <c r="AE510"/>
      <c r="AF510" s="175"/>
      <c r="AG510"/>
      <c r="AH510"/>
      <c r="AI510"/>
      <c r="AJ510" s="175"/>
      <c r="AK510"/>
      <c r="AL510"/>
      <c r="AM510"/>
      <c r="AN510" s="175"/>
      <c r="AO510"/>
      <c r="AP510"/>
      <c r="AQ510"/>
      <c r="AR510" s="175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Z510"/>
      <c r="DA510"/>
      <c r="DB510"/>
      <c r="DC510"/>
      <c r="DD510"/>
      <c r="DE510"/>
      <c r="DF510"/>
      <c r="DG510"/>
      <c r="DH510"/>
      <c r="DI510"/>
      <c r="DJ510"/>
      <c r="DK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</row>
    <row r="511" spans="2:134">
      <c r="B511"/>
      <c r="C511"/>
      <c r="D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 s="175"/>
      <c r="Y511"/>
      <c r="Z511"/>
      <c r="AA511"/>
      <c r="AB511" s="175"/>
      <c r="AC511"/>
      <c r="AD511"/>
      <c r="AE511"/>
      <c r="AF511" s="175"/>
      <c r="AG511"/>
      <c r="AH511"/>
      <c r="AI511"/>
      <c r="AJ511" s="175"/>
      <c r="AK511"/>
      <c r="AL511"/>
      <c r="AM511"/>
      <c r="AN511" s="175"/>
      <c r="AO511"/>
      <c r="AP511"/>
      <c r="AQ511"/>
      <c r="AR511" s="175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Z511"/>
      <c r="DA511"/>
      <c r="DB511"/>
      <c r="DC511"/>
      <c r="DD511"/>
      <c r="DE511"/>
      <c r="DF511"/>
      <c r="DG511"/>
      <c r="DH511"/>
      <c r="DI511"/>
      <c r="DJ511"/>
      <c r="DK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</row>
    <row r="512" spans="2:134">
      <c r="B512"/>
      <c r="C512"/>
      <c r="D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 s="175"/>
      <c r="Y512"/>
      <c r="Z512"/>
      <c r="AA512"/>
      <c r="AB512" s="175"/>
      <c r="AC512"/>
      <c r="AD512"/>
      <c r="AE512"/>
      <c r="AF512" s="175"/>
      <c r="AG512"/>
      <c r="AH512"/>
      <c r="AI512"/>
      <c r="AJ512" s="175"/>
      <c r="AK512"/>
      <c r="AL512"/>
      <c r="AM512"/>
      <c r="AN512" s="175"/>
      <c r="AO512"/>
      <c r="AP512"/>
      <c r="AQ512"/>
      <c r="AR512" s="175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Z512"/>
      <c r="DA512"/>
      <c r="DB512"/>
      <c r="DC512"/>
      <c r="DD512"/>
      <c r="DE512"/>
      <c r="DF512"/>
      <c r="DG512"/>
      <c r="DH512"/>
      <c r="DI512"/>
      <c r="DJ512"/>
      <c r="DK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</row>
    <row r="513" spans="2:134">
      <c r="B513"/>
      <c r="C513"/>
      <c r="D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 s="175"/>
      <c r="Y513"/>
      <c r="Z513"/>
      <c r="AA513"/>
      <c r="AB513" s="175"/>
      <c r="AC513"/>
      <c r="AD513"/>
      <c r="AE513"/>
      <c r="AF513" s="175"/>
      <c r="AG513"/>
      <c r="AH513"/>
      <c r="AI513"/>
      <c r="AJ513" s="175"/>
      <c r="AK513"/>
      <c r="AL513"/>
      <c r="AM513"/>
      <c r="AN513" s="175"/>
      <c r="AO513"/>
      <c r="AP513"/>
      <c r="AQ513"/>
      <c r="AR513" s="175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Z513"/>
      <c r="DA513"/>
      <c r="DB513"/>
      <c r="DC513"/>
      <c r="DD513"/>
      <c r="DE513"/>
      <c r="DF513"/>
      <c r="DG513"/>
      <c r="DH513"/>
      <c r="DI513"/>
      <c r="DJ513"/>
      <c r="DK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</row>
    <row r="514" spans="2:134">
      <c r="B514"/>
      <c r="C514"/>
      <c r="D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 s="175"/>
      <c r="Y514"/>
      <c r="Z514"/>
      <c r="AA514"/>
      <c r="AB514" s="175"/>
      <c r="AC514"/>
      <c r="AD514"/>
      <c r="AE514"/>
      <c r="AF514" s="175"/>
      <c r="AG514"/>
      <c r="AH514"/>
      <c r="AI514"/>
      <c r="AJ514" s="175"/>
      <c r="AK514"/>
      <c r="AL514"/>
      <c r="AM514"/>
      <c r="AN514" s="175"/>
      <c r="AO514"/>
      <c r="AP514"/>
      <c r="AQ514"/>
      <c r="AR514" s="175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Z514"/>
      <c r="DA514"/>
      <c r="DB514"/>
      <c r="DC514"/>
      <c r="DD514"/>
      <c r="DE514"/>
      <c r="DF514"/>
      <c r="DG514"/>
      <c r="DH514"/>
      <c r="DI514"/>
      <c r="DJ514"/>
      <c r="DK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</row>
    <row r="515" spans="2:134">
      <c r="B515"/>
      <c r="C515"/>
      <c r="D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 s="175"/>
      <c r="Y515"/>
      <c r="Z515"/>
      <c r="AA515"/>
      <c r="AB515" s="175"/>
      <c r="AC515"/>
      <c r="AD515"/>
      <c r="AE515"/>
      <c r="AF515" s="175"/>
      <c r="AG515"/>
      <c r="AH515"/>
      <c r="AI515"/>
      <c r="AJ515" s="175"/>
      <c r="AK515"/>
      <c r="AL515"/>
      <c r="AM515"/>
      <c r="AN515" s="175"/>
      <c r="AO515"/>
      <c r="AP515"/>
      <c r="AQ515"/>
      <c r="AR515" s="17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Z515"/>
      <c r="DA515"/>
      <c r="DB515"/>
      <c r="DC515"/>
      <c r="DD515"/>
      <c r="DE515"/>
      <c r="DF515"/>
      <c r="DG515"/>
      <c r="DH515"/>
      <c r="DI515"/>
      <c r="DJ515"/>
      <c r="DK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</row>
    <row r="516" spans="2:134">
      <c r="B516"/>
      <c r="C516"/>
      <c r="D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 s="175"/>
      <c r="Y516"/>
      <c r="Z516"/>
      <c r="AA516"/>
      <c r="AB516" s="175"/>
      <c r="AC516"/>
      <c r="AD516"/>
      <c r="AE516"/>
      <c r="AF516" s="175"/>
      <c r="AG516"/>
      <c r="AH516"/>
      <c r="AI516"/>
      <c r="AJ516" s="175"/>
      <c r="AK516"/>
      <c r="AL516"/>
      <c r="AM516"/>
      <c r="AN516" s="175"/>
      <c r="AO516"/>
      <c r="AP516"/>
      <c r="AQ516"/>
      <c r="AR516" s="175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Z516"/>
      <c r="DA516"/>
      <c r="DB516"/>
      <c r="DC516"/>
      <c r="DD516"/>
      <c r="DE516"/>
      <c r="DF516"/>
      <c r="DG516"/>
      <c r="DH516"/>
      <c r="DI516"/>
      <c r="DJ516"/>
      <c r="DK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</row>
    <row r="517" spans="2:134">
      <c r="B517"/>
      <c r="C517"/>
      <c r="D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 s="175"/>
      <c r="Y517"/>
      <c r="Z517"/>
      <c r="AA517"/>
      <c r="AB517" s="175"/>
      <c r="AC517"/>
      <c r="AD517"/>
      <c r="AE517"/>
      <c r="AF517" s="175"/>
      <c r="AG517"/>
      <c r="AH517"/>
      <c r="AI517"/>
      <c r="AJ517" s="175"/>
      <c r="AK517"/>
      <c r="AL517"/>
      <c r="AM517"/>
      <c r="AN517" s="175"/>
      <c r="AO517"/>
      <c r="AP517"/>
      <c r="AQ517"/>
      <c r="AR517" s="175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Z517"/>
      <c r="DA517"/>
      <c r="DB517"/>
      <c r="DC517"/>
      <c r="DD517"/>
      <c r="DE517"/>
      <c r="DF517"/>
      <c r="DG517"/>
      <c r="DH517"/>
      <c r="DI517"/>
      <c r="DJ517"/>
      <c r="DK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</row>
    <row r="518" spans="2:134">
      <c r="B518"/>
      <c r="C518"/>
      <c r="D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 s="175"/>
      <c r="Y518"/>
      <c r="Z518"/>
      <c r="AA518"/>
      <c r="AB518" s="175"/>
      <c r="AC518"/>
      <c r="AD518"/>
      <c r="AE518"/>
      <c r="AF518" s="175"/>
      <c r="AG518"/>
      <c r="AH518"/>
      <c r="AI518"/>
      <c r="AJ518" s="175"/>
      <c r="AK518"/>
      <c r="AL518"/>
      <c r="AM518"/>
      <c r="AN518" s="175"/>
      <c r="AO518"/>
      <c r="AP518"/>
      <c r="AQ518"/>
      <c r="AR518" s="175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Z518"/>
      <c r="DA518"/>
      <c r="DB518"/>
      <c r="DC518"/>
      <c r="DD518"/>
      <c r="DE518"/>
      <c r="DF518"/>
      <c r="DG518"/>
      <c r="DH518"/>
      <c r="DI518"/>
      <c r="DJ518"/>
      <c r="DK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</row>
    <row r="519" spans="2:134">
      <c r="B519"/>
      <c r="C519"/>
      <c r="D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 s="175"/>
      <c r="Y519"/>
      <c r="Z519"/>
      <c r="AA519"/>
      <c r="AB519" s="175"/>
      <c r="AC519"/>
      <c r="AD519"/>
      <c r="AE519"/>
      <c r="AF519" s="175"/>
      <c r="AG519"/>
      <c r="AH519"/>
      <c r="AI519"/>
      <c r="AJ519" s="175"/>
      <c r="AK519"/>
      <c r="AL519"/>
      <c r="AM519"/>
      <c r="AN519" s="175"/>
      <c r="AO519"/>
      <c r="AP519"/>
      <c r="AQ519"/>
      <c r="AR519" s="175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Z519"/>
      <c r="DA519"/>
      <c r="DB519"/>
      <c r="DC519"/>
      <c r="DD519"/>
      <c r="DE519"/>
      <c r="DF519"/>
      <c r="DG519"/>
      <c r="DH519"/>
      <c r="DI519"/>
      <c r="DJ519"/>
      <c r="DK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</row>
    <row r="520" spans="2:134">
      <c r="B520"/>
      <c r="C520"/>
      <c r="D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 s="175"/>
      <c r="Y520"/>
      <c r="Z520"/>
      <c r="AA520"/>
      <c r="AB520" s="175"/>
      <c r="AC520"/>
      <c r="AD520"/>
      <c r="AE520"/>
      <c r="AF520" s="175"/>
      <c r="AG520"/>
      <c r="AH520"/>
      <c r="AI520"/>
      <c r="AJ520" s="175"/>
      <c r="AK520"/>
      <c r="AL520"/>
      <c r="AM520"/>
      <c r="AN520" s="175"/>
      <c r="AO520"/>
      <c r="AP520"/>
      <c r="AQ520"/>
      <c r="AR520" s="175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Z520"/>
      <c r="DA520"/>
      <c r="DB520"/>
      <c r="DC520"/>
      <c r="DD520"/>
      <c r="DE520"/>
      <c r="DF520"/>
      <c r="DG520"/>
      <c r="DH520"/>
      <c r="DI520"/>
      <c r="DJ520"/>
      <c r="DK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</row>
    <row r="521" spans="2:134">
      <c r="B521"/>
      <c r="C521"/>
      <c r="D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 s="175"/>
      <c r="Y521"/>
      <c r="Z521"/>
      <c r="AA521"/>
      <c r="AB521" s="175"/>
      <c r="AC521"/>
      <c r="AD521"/>
      <c r="AE521"/>
      <c r="AF521" s="175"/>
      <c r="AG521"/>
      <c r="AH521"/>
      <c r="AI521"/>
      <c r="AJ521" s="175"/>
      <c r="AK521"/>
      <c r="AL521"/>
      <c r="AM521"/>
      <c r="AN521" s="175"/>
      <c r="AO521"/>
      <c r="AP521"/>
      <c r="AQ521"/>
      <c r="AR521" s="175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Z521"/>
      <c r="DA521"/>
      <c r="DB521"/>
      <c r="DC521"/>
      <c r="DD521"/>
      <c r="DE521"/>
      <c r="DF521"/>
      <c r="DG521"/>
      <c r="DH521"/>
      <c r="DI521"/>
      <c r="DJ521"/>
      <c r="DK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</row>
    <row r="522" spans="2:134">
      <c r="B522"/>
      <c r="C522"/>
      <c r="D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 s="175"/>
      <c r="Y522"/>
      <c r="Z522"/>
      <c r="AA522"/>
      <c r="AB522" s="175"/>
      <c r="AC522"/>
      <c r="AD522"/>
      <c r="AE522"/>
      <c r="AF522" s="175"/>
      <c r="AG522"/>
      <c r="AH522"/>
      <c r="AI522"/>
      <c r="AJ522" s="175"/>
      <c r="AK522"/>
      <c r="AL522"/>
      <c r="AM522"/>
      <c r="AN522" s="175"/>
      <c r="AO522"/>
      <c r="AP522"/>
      <c r="AQ522"/>
      <c r="AR522" s="175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Z522"/>
      <c r="DA522"/>
      <c r="DB522"/>
      <c r="DC522"/>
      <c r="DD522"/>
      <c r="DE522"/>
      <c r="DF522"/>
      <c r="DG522"/>
      <c r="DH522"/>
      <c r="DI522"/>
      <c r="DJ522"/>
      <c r="DK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</row>
    <row r="523" spans="2:134">
      <c r="B523"/>
      <c r="C523"/>
      <c r="D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 s="175"/>
      <c r="Y523"/>
      <c r="Z523"/>
      <c r="AA523"/>
      <c r="AB523" s="175"/>
      <c r="AC523"/>
      <c r="AD523"/>
      <c r="AE523"/>
      <c r="AF523" s="175"/>
      <c r="AG523"/>
      <c r="AH523"/>
      <c r="AI523"/>
      <c r="AJ523" s="175"/>
      <c r="AK523"/>
      <c r="AL523"/>
      <c r="AM523"/>
      <c r="AN523" s="175"/>
      <c r="AO523"/>
      <c r="AP523"/>
      <c r="AQ523"/>
      <c r="AR523" s="175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Z523"/>
      <c r="DA523"/>
      <c r="DB523"/>
      <c r="DC523"/>
      <c r="DD523"/>
      <c r="DE523"/>
      <c r="DF523"/>
      <c r="DG523"/>
      <c r="DH523"/>
      <c r="DI523"/>
      <c r="DJ523"/>
      <c r="DK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</row>
    <row r="524" spans="2:134">
      <c r="B524"/>
      <c r="C524"/>
      <c r="D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 s="175"/>
      <c r="Y524"/>
      <c r="Z524"/>
      <c r="AA524"/>
      <c r="AB524" s="175"/>
      <c r="AC524"/>
      <c r="AD524"/>
      <c r="AE524"/>
      <c r="AF524" s="175"/>
      <c r="AG524"/>
      <c r="AH524"/>
      <c r="AI524"/>
      <c r="AJ524" s="175"/>
      <c r="AK524"/>
      <c r="AL524"/>
      <c r="AM524"/>
      <c r="AN524" s="175"/>
      <c r="AO524"/>
      <c r="AP524"/>
      <c r="AQ524"/>
      <c r="AR524" s="175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Z524"/>
      <c r="DA524"/>
      <c r="DB524"/>
      <c r="DC524"/>
      <c r="DD524"/>
      <c r="DE524"/>
      <c r="DF524"/>
      <c r="DG524"/>
      <c r="DH524"/>
      <c r="DI524"/>
      <c r="DJ524"/>
      <c r="DK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</row>
    <row r="525" spans="2:134">
      <c r="B525"/>
      <c r="C525"/>
      <c r="D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 s="175"/>
      <c r="Y525"/>
      <c r="Z525"/>
      <c r="AA525"/>
      <c r="AB525" s="175"/>
      <c r="AC525"/>
      <c r="AD525"/>
      <c r="AE525"/>
      <c r="AF525" s="175"/>
      <c r="AG525"/>
      <c r="AH525"/>
      <c r="AI525"/>
      <c r="AJ525" s="175"/>
      <c r="AK525"/>
      <c r="AL525"/>
      <c r="AM525"/>
      <c r="AN525" s="175"/>
      <c r="AO525"/>
      <c r="AP525"/>
      <c r="AQ525"/>
      <c r="AR525" s="17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Z525"/>
      <c r="DA525"/>
      <c r="DB525"/>
      <c r="DC525"/>
      <c r="DD525"/>
      <c r="DE525"/>
      <c r="DF525"/>
      <c r="DG525"/>
      <c r="DH525"/>
      <c r="DI525"/>
      <c r="DJ525"/>
      <c r="DK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</row>
    <row r="526" spans="2:134">
      <c r="B526"/>
      <c r="C526"/>
      <c r="D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 s="175"/>
      <c r="Y526"/>
      <c r="Z526"/>
      <c r="AA526"/>
      <c r="AB526" s="175"/>
      <c r="AC526"/>
      <c r="AD526"/>
      <c r="AE526"/>
      <c r="AF526" s="175"/>
      <c r="AG526"/>
      <c r="AH526"/>
      <c r="AI526"/>
      <c r="AJ526" s="175"/>
      <c r="AK526"/>
      <c r="AL526"/>
      <c r="AM526"/>
      <c r="AN526" s="175"/>
      <c r="AO526"/>
      <c r="AP526"/>
      <c r="AQ526"/>
      <c r="AR526" s="175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Z526"/>
      <c r="DA526"/>
      <c r="DB526"/>
      <c r="DC526"/>
      <c r="DD526"/>
      <c r="DE526"/>
      <c r="DF526"/>
      <c r="DG526"/>
      <c r="DH526"/>
      <c r="DI526"/>
      <c r="DJ526"/>
      <c r="DK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</row>
    <row r="527" spans="2:134">
      <c r="B527"/>
      <c r="C527"/>
      <c r="D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 s="175"/>
      <c r="Y527"/>
      <c r="Z527"/>
      <c r="AA527"/>
      <c r="AB527" s="175"/>
      <c r="AC527"/>
      <c r="AD527"/>
      <c r="AE527"/>
      <c r="AF527" s="175"/>
      <c r="AG527"/>
      <c r="AH527"/>
      <c r="AI527"/>
      <c r="AJ527" s="175"/>
      <c r="AK527"/>
      <c r="AL527"/>
      <c r="AM527"/>
      <c r="AN527" s="175"/>
      <c r="AO527"/>
      <c r="AP527"/>
      <c r="AQ527"/>
      <c r="AR527" s="175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Z527"/>
      <c r="DA527"/>
      <c r="DB527"/>
      <c r="DC527"/>
      <c r="DD527"/>
      <c r="DE527"/>
      <c r="DF527"/>
      <c r="DG527"/>
      <c r="DH527"/>
      <c r="DI527"/>
      <c r="DJ527"/>
      <c r="DK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</row>
    <row r="528" spans="2:134">
      <c r="B528"/>
      <c r="C528"/>
      <c r="D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 s="175"/>
      <c r="Y528"/>
      <c r="Z528"/>
      <c r="AA528"/>
      <c r="AB528" s="175"/>
      <c r="AC528"/>
      <c r="AD528"/>
      <c r="AE528"/>
      <c r="AF528" s="175"/>
      <c r="AG528"/>
      <c r="AH528"/>
      <c r="AI528"/>
      <c r="AJ528" s="175"/>
      <c r="AK528"/>
      <c r="AL528"/>
      <c r="AM528"/>
      <c r="AN528" s="175"/>
      <c r="AO528"/>
      <c r="AP528"/>
      <c r="AQ528"/>
      <c r="AR528" s="175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Z528"/>
      <c r="DA528"/>
      <c r="DB528"/>
      <c r="DC528"/>
      <c r="DD528"/>
      <c r="DE528"/>
      <c r="DF528"/>
      <c r="DG528"/>
      <c r="DH528"/>
      <c r="DI528"/>
      <c r="DJ528"/>
      <c r="DK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</row>
    <row r="529" spans="2:134">
      <c r="B529"/>
      <c r="C529"/>
      <c r="D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 s="175"/>
      <c r="Y529"/>
      <c r="Z529"/>
      <c r="AA529"/>
      <c r="AB529" s="175"/>
      <c r="AC529"/>
      <c r="AD529"/>
      <c r="AE529"/>
      <c r="AF529" s="175"/>
      <c r="AG529"/>
      <c r="AH529"/>
      <c r="AI529"/>
      <c r="AJ529" s="175"/>
      <c r="AK529"/>
      <c r="AL529"/>
      <c r="AM529"/>
      <c r="AN529" s="175"/>
      <c r="AO529"/>
      <c r="AP529"/>
      <c r="AQ529"/>
      <c r="AR529" s="175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Z529"/>
      <c r="DA529"/>
      <c r="DB529"/>
      <c r="DC529"/>
      <c r="DD529"/>
      <c r="DE529"/>
      <c r="DF529"/>
      <c r="DG529"/>
      <c r="DH529"/>
      <c r="DI529"/>
      <c r="DJ529"/>
      <c r="DK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</row>
    <row r="530" spans="2:134">
      <c r="B530"/>
      <c r="C530"/>
      <c r="D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 s="175"/>
      <c r="Y530"/>
      <c r="Z530"/>
      <c r="AA530"/>
      <c r="AB530" s="175"/>
      <c r="AC530"/>
      <c r="AD530"/>
      <c r="AE530"/>
      <c r="AF530" s="175"/>
      <c r="AG530"/>
      <c r="AH530"/>
      <c r="AI530"/>
      <c r="AJ530" s="175"/>
      <c r="AK530"/>
      <c r="AL530"/>
      <c r="AM530"/>
      <c r="AN530" s="175"/>
      <c r="AO530"/>
      <c r="AP530"/>
      <c r="AQ530"/>
      <c r="AR530" s="175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Z530"/>
      <c r="DA530"/>
      <c r="DB530"/>
      <c r="DC530"/>
      <c r="DD530"/>
      <c r="DE530"/>
      <c r="DF530"/>
      <c r="DG530"/>
      <c r="DH530"/>
      <c r="DI530"/>
      <c r="DJ530"/>
      <c r="DK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</row>
    <row r="531" spans="2:134">
      <c r="B531"/>
      <c r="C531"/>
      <c r="D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 s="175"/>
      <c r="Y531"/>
      <c r="Z531"/>
      <c r="AA531"/>
      <c r="AB531" s="175"/>
      <c r="AC531"/>
      <c r="AD531"/>
      <c r="AE531"/>
      <c r="AF531" s="175"/>
      <c r="AG531"/>
      <c r="AH531"/>
      <c r="AI531"/>
      <c r="AJ531" s="175"/>
      <c r="AK531"/>
      <c r="AL531"/>
      <c r="AM531"/>
      <c r="AN531" s="175"/>
      <c r="AO531"/>
      <c r="AP531"/>
      <c r="AQ531"/>
      <c r="AR531" s="175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Z531"/>
      <c r="DA531"/>
      <c r="DB531"/>
      <c r="DC531"/>
      <c r="DD531"/>
      <c r="DE531"/>
      <c r="DF531"/>
      <c r="DG531"/>
      <c r="DH531"/>
      <c r="DI531"/>
      <c r="DJ531"/>
      <c r="DK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</row>
    <row r="532" spans="2:134">
      <c r="B532"/>
      <c r="C532"/>
      <c r="D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 s="175"/>
      <c r="Y532"/>
      <c r="Z532"/>
      <c r="AA532"/>
      <c r="AB532" s="175"/>
      <c r="AC532"/>
      <c r="AD532"/>
      <c r="AE532"/>
      <c r="AF532" s="175"/>
      <c r="AG532"/>
      <c r="AH532"/>
      <c r="AI532"/>
      <c r="AJ532" s="175"/>
      <c r="AK532"/>
      <c r="AL532"/>
      <c r="AM532"/>
      <c r="AN532" s="175"/>
      <c r="AO532"/>
      <c r="AP532"/>
      <c r="AQ532"/>
      <c r="AR532" s="175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Z532"/>
      <c r="DA532"/>
      <c r="DB532"/>
      <c r="DC532"/>
      <c r="DD532"/>
      <c r="DE532"/>
      <c r="DF532"/>
      <c r="DG532"/>
      <c r="DH532"/>
      <c r="DI532"/>
      <c r="DJ532"/>
      <c r="DK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</row>
    <row r="533" spans="2:134">
      <c r="B533"/>
      <c r="C533"/>
      <c r="D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 s="175"/>
      <c r="Y533"/>
      <c r="Z533"/>
      <c r="AA533"/>
      <c r="AB533" s="175"/>
      <c r="AC533"/>
      <c r="AD533"/>
      <c r="AE533"/>
      <c r="AF533" s="175"/>
      <c r="AG533"/>
      <c r="AH533"/>
      <c r="AI533"/>
      <c r="AJ533" s="175"/>
      <c r="AK533"/>
      <c r="AL533"/>
      <c r="AM533"/>
      <c r="AN533" s="175"/>
      <c r="AO533"/>
      <c r="AP533"/>
      <c r="AQ533"/>
      <c r="AR533" s="175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Z533"/>
      <c r="DA533"/>
      <c r="DB533"/>
      <c r="DC533"/>
      <c r="DD533"/>
      <c r="DE533"/>
      <c r="DF533"/>
      <c r="DG533"/>
      <c r="DH533"/>
      <c r="DI533"/>
      <c r="DJ533"/>
      <c r="DK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</row>
    <row r="534" spans="2:134">
      <c r="B534"/>
      <c r="C534"/>
      <c r="D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 s="175"/>
      <c r="Y534"/>
      <c r="Z534"/>
      <c r="AA534"/>
      <c r="AB534" s="175"/>
      <c r="AC534"/>
      <c r="AD534"/>
      <c r="AE534"/>
      <c r="AF534" s="175"/>
      <c r="AG534"/>
      <c r="AH534"/>
      <c r="AI534"/>
      <c r="AJ534" s="175"/>
      <c r="AK534"/>
      <c r="AL534"/>
      <c r="AM534"/>
      <c r="AN534" s="175"/>
      <c r="AO534"/>
      <c r="AP534"/>
      <c r="AQ534"/>
      <c r="AR534" s="175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Z534"/>
      <c r="DA534"/>
      <c r="DB534"/>
      <c r="DC534"/>
      <c r="DD534"/>
      <c r="DE534"/>
      <c r="DF534"/>
      <c r="DG534"/>
      <c r="DH534"/>
      <c r="DI534"/>
      <c r="DJ534"/>
      <c r="DK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</row>
    <row r="535" spans="2:134">
      <c r="B535"/>
      <c r="C535"/>
      <c r="D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 s="175"/>
      <c r="Y535"/>
      <c r="Z535"/>
      <c r="AA535"/>
      <c r="AB535" s="175"/>
      <c r="AC535"/>
      <c r="AD535"/>
      <c r="AE535"/>
      <c r="AF535" s="175"/>
      <c r="AG535"/>
      <c r="AH535"/>
      <c r="AI535"/>
      <c r="AJ535" s="175"/>
      <c r="AK535"/>
      <c r="AL535"/>
      <c r="AM535"/>
      <c r="AN535" s="175"/>
      <c r="AO535"/>
      <c r="AP535"/>
      <c r="AQ535"/>
      <c r="AR535" s="17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Z535"/>
      <c r="DA535"/>
      <c r="DB535"/>
      <c r="DC535"/>
      <c r="DD535"/>
      <c r="DE535"/>
      <c r="DF535"/>
      <c r="DG535"/>
      <c r="DH535"/>
      <c r="DI535"/>
      <c r="DJ535"/>
      <c r="DK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</row>
    <row r="536" spans="2:134">
      <c r="B536"/>
      <c r="C536"/>
      <c r="D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 s="175"/>
      <c r="Y536"/>
      <c r="Z536"/>
      <c r="AA536"/>
      <c r="AB536" s="175"/>
      <c r="AC536"/>
      <c r="AD536"/>
      <c r="AE536"/>
      <c r="AF536" s="175"/>
      <c r="AG536"/>
      <c r="AH536"/>
      <c r="AI536"/>
      <c r="AJ536" s="175"/>
      <c r="AK536"/>
      <c r="AL536"/>
      <c r="AM536"/>
      <c r="AN536" s="175"/>
      <c r="AO536"/>
      <c r="AP536"/>
      <c r="AQ536"/>
      <c r="AR536" s="175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Z536"/>
      <c r="DA536"/>
      <c r="DB536"/>
      <c r="DC536"/>
      <c r="DD536"/>
      <c r="DE536"/>
      <c r="DF536"/>
      <c r="DG536"/>
      <c r="DH536"/>
      <c r="DI536"/>
      <c r="DJ536"/>
      <c r="DK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</row>
    <row r="537" spans="2:134">
      <c r="B537"/>
      <c r="C537"/>
      <c r="D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 s="175"/>
      <c r="Y537"/>
      <c r="Z537"/>
      <c r="AA537"/>
      <c r="AB537" s="175"/>
      <c r="AC537"/>
      <c r="AD537"/>
      <c r="AE537"/>
      <c r="AF537" s="175"/>
      <c r="AG537"/>
      <c r="AH537"/>
      <c r="AI537"/>
      <c r="AJ537" s="175"/>
      <c r="AK537"/>
      <c r="AL537"/>
      <c r="AM537"/>
      <c r="AN537" s="175"/>
      <c r="AO537"/>
      <c r="AP537"/>
      <c r="AQ537"/>
      <c r="AR537" s="175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Z537"/>
      <c r="DA537"/>
      <c r="DB537"/>
      <c r="DC537"/>
      <c r="DD537"/>
      <c r="DE537"/>
      <c r="DF537"/>
      <c r="DG537"/>
      <c r="DH537"/>
      <c r="DI537"/>
      <c r="DJ537"/>
      <c r="DK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</row>
    <row r="538" spans="2:134">
      <c r="B538"/>
      <c r="C538"/>
      <c r="D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 s="175"/>
      <c r="Y538"/>
      <c r="Z538"/>
      <c r="AA538"/>
      <c r="AB538" s="175"/>
      <c r="AC538"/>
      <c r="AD538"/>
      <c r="AE538"/>
      <c r="AF538" s="175"/>
      <c r="AG538"/>
      <c r="AH538"/>
      <c r="AI538"/>
      <c r="AJ538" s="175"/>
      <c r="AK538"/>
      <c r="AL538"/>
      <c r="AM538"/>
      <c r="AN538" s="175"/>
      <c r="AO538"/>
      <c r="AP538"/>
      <c r="AQ538"/>
      <c r="AR538" s="175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Z538"/>
      <c r="DA538"/>
      <c r="DB538"/>
      <c r="DC538"/>
      <c r="DD538"/>
      <c r="DE538"/>
      <c r="DF538"/>
      <c r="DG538"/>
      <c r="DH538"/>
      <c r="DI538"/>
      <c r="DJ538"/>
      <c r="DK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</row>
    <row r="539" spans="2:134">
      <c r="B539"/>
      <c r="C539"/>
      <c r="D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 s="175"/>
      <c r="Y539"/>
      <c r="Z539"/>
      <c r="AA539"/>
      <c r="AB539" s="175"/>
      <c r="AC539"/>
      <c r="AD539"/>
      <c r="AE539"/>
      <c r="AF539" s="175"/>
      <c r="AG539"/>
      <c r="AH539"/>
      <c r="AI539"/>
      <c r="AJ539" s="175"/>
      <c r="AK539"/>
      <c r="AL539"/>
      <c r="AM539"/>
      <c r="AN539" s="175"/>
      <c r="AO539"/>
      <c r="AP539"/>
      <c r="AQ539"/>
      <c r="AR539" s="175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Z539"/>
      <c r="DA539"/>
      <c r="DB539"/>
      <c r="DC539"/>
      <c r="DD539"/>
      <c r="DE539"/>
      <c r="DF539"/>
      <c r="DG539"/>
      <c r="DH539"/>
      <c r="DI539"/>
      <c r="DJ539"/>
      <c r="DK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</row>
    <row r="540" spans="2:134">
      <c r="B540"/>
      <c r="C540"/>
      <c r="D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 s="175"/>
      <c r="Y540"/>
      <c r="Z540"/>
      <c r="AA540"/>
      <c r="AB540" s="175"/>
      <c r="AC540"/>
      <c r="AD540"/>
      <c r="AE540"/>
      <c r="AF540" s="175"/>
      <c r="AG540"/>
      <c r="AH540"/>
      <c r="AI540"/>
      <c r="AJ540" s="175"/>
      <c r="AK540"/>
      <c r="AL540"/>
      <c r="AM540"/>
      <c r="AN540" s="175"/>
      <c r="AO540"/>
      <c r="AP540"/>
      <c r="AQ540"/>
      <c r="AR540" s="175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Z540"/>
      <c r="DA540"/>
      <c r="DB540"/>
      <c r="DC540"/>
      <c r="DD540"/>
      <c r="DE540"/>
      <c r="DF540"/>
      <c r="DG540"/>
      <c r="DH540"/>
      <c r="DI540"/>
      <c r="DJ540"/>
      <c r="DK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</row>
    <row r="541" spans="2:134">
      <c r="B541"/>
      <c r="C541"/>
      <c r="D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 s="175"/>
      <c r="Y541"/>
      <c r="Z541"/>
      <c r="AA541"/>
      <c r="AB541" s="175"/>
      <c r="AC541"/>
      <c r="AD541"/>
      <c r="AE541"/>
      <c r="AF541" s="175"/>
      <c r="AG541"/>
      <c r="AH541"/>
      <c r="AI541"/>
      <c r="AJ541" s="175"/>
      <c r="AK541"/>
      <c r="AL541"/>
      <c r="AM541"/>
      <c r="AN541" s="175"/>
      <c r="AO541"/>
      <c r="AP541"/>
      <c r="AQ541"/>
      <c r="AR541" s="175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Z541"/>
      <c r="DA541"/>
      <c r="DB541"/>
      <c r="DC541"/>
      <c r="DD541"/>
      <c r="DE541"/>
      <c r="DF541"/>
      <c r="DG541"/>
      <c r="DH541"/>
      <c r="DI541"/>
      <c r="DJ541"/>
      <c r="DK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</row>
    <row r="542" spans="2:134">
      <c r="B542"/>
      <c r="C542"/>
      <c r="D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 s="175"/>
      <c r="Y542"/>
      <c r="Z542"/>
      <c r="AA542"/>
      <c r="AB542" s="175"/>
      <c r="AC542"/>
      <c r="AD542"/>
      <c r="AE542"/>
      <c r="AF542" s="175"/>
      <c r="AG542"/>
      <c r="AH542"/>
      <c r="AI542"/>
      <c r="AJ542" s="175"/>
      <c r="AK542"/>
      <c r="AL542"/>
      <c r="AM542"/>
      <c r="AN542" s="175"/>
      <c r="AO542"/>
      <c r="AP542"/>
      <c r="AQ542"/>
      <c r="AR542" s="175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Z542"/>
      <c r="DA542"/>
      <c r="DB542"/>
      <c r="DC542"/>
      <c r="DD542"/>
      <c r="DE542"/>
      <c r="DF542"/>
      <c r="DG542"/>
      <c r="DH542"/>
      <c r="DI542"/>
      <c r="DJ542"/>
      <c r="DK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</row>
    <row r="543" spans="2:134">
      <c r="B543"/>
      <c r="C543"/>
      <c r="D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 s="175"/>
      <c r="Y543"/>
      <c r="Z543"/>
      <c r="AA543"/>
      <c r="AB543" s="175"/>
      <c r="AC543"/>
      <c r="AD543"/>
      <c r="AE543"/>
      <c r="AF543" s="175"/>
      <c r="AG543"/>
      <c r="AH543"/>
      <c r="AI543"/>
      <c r="AJ543" s="175"/>
      <c r="AK543"/>
      <c r="AL543"/>
      <c r="AM543"/>
      <c r="AN543" s="175"/>
      <c r="AO543"/>
      <c r="AP543"/>
      <c r="AQ543"/>
      <c r="AR543" s="175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Z543"/>
      <c r="DA543"/>
      <c r="DB543"/>
      <c r="DC543"/>
      <c r="DD543"/>
      <c r="DE543"/>
      <c r="DF543"/>
      <c r="DG543"/>
      <c r="DH543"/>
      <c r="DI543"/>
      <c r="DJ543"/>
      <c r="DK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</row>
    <row r="544" spans="2:134">
      <c r="B544"/>
      <c r="C544"/>
      <c r="D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 s="175"/>
      <c r="Y544"/>
      <c r="Z544"/>
      <c r="AA544"/>
      <c r="AB544" s="175"/>
      <c r="AC544"/>
      <c r="AD544"/>
      <c r="AE544"/>
      <c r="AF544" s="175"/>
      <c r="AG544"/>
      <c r="AH544"/>
      <c r="AI544"/>
      <c r="AJ544" s="175"/>
      <c r="AK544"/>
      <c r="AL544"/>
      <c r="AM544"/>
      <c r="AN544" s="175"/>
      <c r="AO544"/>
      <c r="AP544"/>
      <c r="AQ544"/>
      <c r="AR544" s="175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Z544"/>
      <c r="DA544"/>
      <c r="DB544"/>
      <c r="DC544"/>
      <c r="DD544"/>
      <c r="DE544"/>
      <c r="DF544"/>
      <c r="DG544"/>
      <c r="DH544"/>
      <c r="DI544"/>
      <c r="DJ544"/>
      <c r="DK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</row>
    <row r="545" spans="2:134">
      <c r="B545"/>
      <c r="C545"/>
      <c r="D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 s="175"/>
      <c r="Y545"/>
      <c r="Z545"/>
      <c r="AA545"/>
      <c r="AB545" s="175"/>
      <c r="AC545"/>
      <c r="AD545"/>
      <c r="AE545"/>
      <c r="AF545" s="175"/>
      <c r="AG545"/>
      <c r="AH545"/>
      <c r="AI545"/>
      <c r="AJ545" s="175"/>
      <c r="AK545"/>
      <c r="AL545"/>
      <c r="AM545"/>
      <c r="AN545" s="175"/>
      <c r="AO545"/>
      <c r="AP545"/>
      <c r="AQ545"/>
      <c r="AR545" s="17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Z545"/>
      <c r="DA545"/>
      <c r="DB545"/>
      <c r="DC545"/>
      <c r="DD545"/>
      <c r="DE545"/>
      <c r="DF545"/>
      <c r="DG545"/>
      <c r="DH545"/>
      <c r="DI545"/>
      <c r="DJ545"/>
      <c r="DK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</row>
    <row r="546" spans="2:134">
      <c r="B546"/>
      <c r="C546"/>
      <c r="D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 s="175"/>
      <c r="Y546"/>
      <c r="Z546"/>
      <c r="AA546"/>
      <c r="AB546" s="175"/>
      <c r="AC546"/>
      <c r="AD546"/>
      <c r="AE546"/>
      <c r="AF546" s="175"/>
      <c r="AG546"/>
      <c r="AH546"/>
      <c r="AI546"/>
      <c r="AJ546" s="175"/>
      <c r="AK546"/>
      <c r="AL546"/>
      <c r="AM546"/>
      <c r="AN546" s="175"/>
      <c r="AO546"/>
      <c r="AP546"/>
      <c r="AQ546"/>
      <c r="AR546" s="175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Z546"/>
      <c r="DA546"/>
      <c r="DB546"/>
      <c r="DC546"/>
      <c r="DD546"/>
      <c r="DE546"/>
      <c r="DF546"/>
      <c r="DG546"/>
      <c r="DH546"/>
      <c r="DI546"/>
      <c r="DJ546"/>
      <c r="DK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</row>
    <row r="547" spans="2:134">
      <c r="B547"/>
      <c r="C547"/>
      <c r="D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 s="175"/>
      <c r="Y547"/>
      <c r="Z547"/>
      <c r="AA547"/>
      <c r="AB547" s="175"/>
      <c r="AC547"/>
      <c r="AD547"/>
      <c r="AE547"/>
      <c r="AF547" s="175"/>
      <c r="AG547"/>
      <c r="AH547"/>
      <c r="AI547"/>
      <c r="AJ547" s="175"/>
      <c r="AK547"/>
      <c r="AL547"/>
      <c r="AM547"/>
      <c r="AN547" s="175"/>
      <c r="AO547"/>
      <c r="AP547"/>
      <c r="AQ547"/>
      <c r="AR547" s="175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Z547"/>
      <c r="DA547"/>
      <c r="DB547"/>
      <c r="DC547"/>
      <c r="DD547"/>
      <c r="DE547"/>
      <c r="DF547"/>
      <c r="DG547"/>
      <c r="DH547"/>
      <c r="DI547"/>
      <c r="DJ547"/>
      <c r="DK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</row>
    <row r="548" spans="2:134">
      <c r="B548"/>
      <c r="C548"/>
      <c r="D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 s="175"/>
      <c r="Y548"/>
      <c r="Z548"/>
      <c r="AA548"/>
      <c r="AB548" s="175"/>
      <c r="AC548"/>
      <c r="AD548"/>
      <c r="AE548"/>
      <c r="AF548" s="175"/>
      <c r="AG548"/>
      <c r="AH548"/>
      <c r="AI548"/>
      <c r="AJ548" s="175"/>
      <c r="AK548"/>
      <c r="AL548"/>
      <c r="AM548"/>
      <c r="AN548" s="175"/>
      <c r="AO548"/>
      <c r="AP548"/>
      <c r="AQ548"/>
      <c r="AR548" s="175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Z548"/>
      <c r="DA548"/>
      <c r="DB548"/>
      <c r="DC548"/>
      <c r="DD548"/>
      <c r="DE548"/>
      <c r="DF548"/>
      <c r="DG548"/>
      <c r="DH548"/>
      <c r="DI548"/>
      <c r="DJ548"/>
      <c r="DK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</row>
    <row r="549" spans="2:134">
      <c r="B549"/>
      <c r="C549"/>
      <c r="D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 s="175"/>
      <c r="Y549"/>
      <c r="Z549"/>
      <c r="AA549"/>
      <c r="AB549" s="175"/>
      <c r="AC549"/>
      <c r="AD549"/>
      <c r="AE549"/>
      <c r="AF549" s="175"/>
      <c r="AG549"/>
      <c r="AH549"/>
      <c r="AI549"/>
      <c r="AJ549" s="175"/>
      <c r="AK549"/>
      <c r="AL549"/>
      <c r="AM549"/>
      <c r="AN549" s="175"/>
      <c r="AO549"/>
      <c r="AP549"/>
      <c r="AQ549"/>
      <c r="AR549" s="175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Z549"/>
      <c r="DA549"/>
      <c r="DB549"/>
      <c r="DC549"/>
      <c r="DD549"/>
      <c r="DE549"/>
      <c r="DF549"/>
      <c r="DG549"/>
      <c r="DH549"/>
      <c r="DI549"/>
      <c r="DJ549"/>
      <c r="DK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</row>
    <row r="550" spans="2:134">
      <c r="B550"/>
      <c r="C550"/>
      <c r="D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 s="175"/>
      <c r="Y550"/>
      <c r="Z550"/>
      <c r="AA550"/>
      <c r="AB550" s="175"/>
      <c r="AC550"/>
      <c r="AD550"/>
      <c r="AE550"/>
      <c r="AF550" s="175"/>
      <c r="AG550"/>
      <c r="AH550"/>
      <c r="AI550"/>
      <c r="AJ550" s="175"/>
      <c r="AK550"/>
      <c r="AL550"/>
      <c r="AM550"/>
      <c r="AN550" s="175"/>
      <c r="AO550"/>
      <c r="AP550"/>
      <c r="AQ550"/>
      <c r="AR550" s="175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Z550"/>
      <c r="DA550"/>
      <c r="DB550"/>
      <c r="DC550"/>
      <c r="DD550"/>
      <c r="DE550"/>
      <c r="DF550"/>
      <c r="DG550"/>
      <c r="DH550"/>
      <c r="DI550"/>
      <c r="DJ550"/>
      <c r="DK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</row>
    <row r="551" spans="2:134">
      <c r="B551"/>
      <c r="C551"/>
      <c r="D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 s="175"/>
      <c r="Y551"/>
      <c r="Z551"/>
      <c r="AA551"/>
      <c r="AB551" s="175"/>
      <c r="AC551"/>
      <c r="AD551"/>
      <c r="AE551"/>
      <c r="AF551" s="175"/>
      <c r="AG551"/>
      <c r="AH551"/>
      <c r="AI551"/>
      <c r="AJ551" s="175"/>
      <c r="AK551"/>
      <c r="AL551"/>
      <c r="AM551"/>
      <c r="AN551" s="175"/>
      <c r="AO551"/>
      <c r="AP551"/>
      <c r="AQ551"/>
      <c r="AR551" s="175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Z551"/>
      <c r="DA551"/>
      <c r="DB551"/>
      <c r="DC551"/>
      <c r="DD551"/>
      <c r="DE551"/>
      <c r="DF551"/>
      <c r="DG551"/>
      <c r="DH551"/>
      <c r="DI551"/>
      <c r="DJ551"/>
      <c r="DK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</row>
    <row r="552" spans="2:134">
      <c r="B552"/>
      <c r="C552"/>
      <c r="D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 s="175"/>
      <c r="Y552"/>
      <c r="Z552"/>
      <c r="AA552"/>
      <c r="AB552" s="175"/>
      <c r="AC552"/>
      <c r="AD552"/>
      <c r="AE552"/>
      <c r="AF552" s="175"/>
      <c r="AG552"/>
      <c r="AH552"/>
      <c r="AI552"/>
      <c r="AJ552" s="175"/>
      <c r="AK552"/>
      <c r="AL552"/>
      <c r="AM552"/>
      <c r="AN552" s="175"/>
      <c r="AO552"/>
      <c r="AP552"/>
      <c r="AQ552"/>
      <c r="AR552" s="175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Z552"/>
      <c r="DA552"/>
      <c r="DB552"/>
      <c r="DC552"/>
      <c r="DD552"/>
      <c r="DE552"/>
      <c r="DF552"/>
      <c r="DG552"/>
      <c r="DH552"/>
      <c r="DI552"/>
      <c r="DJ552"/>
      <c r="DK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</row>
    <row r="553" spans="2:134">
      <c r="B553"/>
      <c r="C553"/>
      <c r="D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 s="175"/>
      <c r="Y553"/>
      <c r="Z553"/>
      <c r="AA553"/>
      <c r="AB553" s="175"/>
      <c r="AC553"/>
      <c r="AD553"/>
      <c r="AE553"/>
      <c r="AF553" s="175"/>
      <c r="AG553"/>
      <c r="AH553"/>
      <c r="AI553"/>
      <c r="AJ553" s="175"/>
      <c r="AK553"/>
      <c r="AL553"/>
      <c r="AM553"/>
      <c r="AN553" s="175"/>
      <c r="AO553"/>
      <c r="AP553"/>
      <c r="AQ553"/>
      <c r="AR553" s="175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Z553"/>
      <c r="DA553"/>
      <c r="DB553"/>
      <c r="DC553"/>
      <c r="DD553"/>
      <c r="DE553"/>
      <c r="DF553"/>
      <c r="DG553"/>
      <c r="DH553"/>
      <c r="DI553"/>
      <c r="DJ553"/>
      <c r="DK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</row>
    <row r="554" spans="2:134">
      <c r="B554"/>
      <c r="C554"/>
      <c r="D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 s="175"/>
      <c r="Y554"/>
      <c r="Z554"/>
      <c r="AA554"/>
      <c r="AB554" s="175"/>
      <c r="AC554"/>
      <c r="AD554"/>
      <c r="AE554"/>
      <c r="AF554" s="175"/>
      <c r="AG554"/>
      <c r="AH554"/>
      <c r="AI554"/>
      <c r="AJ554" s="175"/>
      <c r="AK554"/>
      <c r="AL554"/>
      <c r="AM554"/>
      <c r="AN554" s="175"/>
      <c r="AO554"/>
      <c r="AP554"/>
      <c r="AQ554"/>
      <c r="AR554" s="175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Z554"/>
      <c r="DA554"/>
      <c r="DB554"/>
      <c r="DC554"/>
      <c r="DD554"/>
      <c r="DE554"/>
      <c r="DF554"/>
      <c r="DG554"/>
      <c r="DH554"/>
      <c r="DI554"/>
      <c r="DJ554"/>
      <c r="DK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</row>
    <row r="555" spans="2:134">
      <c r="B555"/>
      <c r="C555"/>
      <c r="D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 s="175"/>
      <c r="Y555"/>
      <c r="Z555"/>
      <c r="AA555"/>
      <c r="AB555" s="175"/>
      <c r="AC555"/>
      <c r="AD555"/>
      <c r="AE555"/>
      <c r="AF555" s="175"/>
      <c r="AG555"/>
      <c r="AH555"/>
      <c r="AI555"/>
      <c r="AJ555" s="175"/>
      <c r="AK555"/>
      <c r="AL555"/>
      <c r="AM555"/>
      <c r="AN555" s="175"/>
      <c r="AO555"/>
      <c r="AP555"/>
      <c r="AQ555"/>
      <c r="AR555" s="17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Z555"/>
      <c r="DA555"/>
      <c r="DB555"/>
      <c r="DC555"/>
      <c r="DD555"/>
      <c r="DE555"/>
      <c r="DF555"/>
      <c r="DG555"/>
      <c r="DH555"/>
      <c r="DI555"/>
      <c r="DJ555"/>
      <c r="DK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</row>
    <row r="556" spans="2:134">
      <c r="B556"/>
      <c r="C556"/>
      <c r="D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 s="175"/>
      <c r="Y556"/>
      <c r="Z556"/>
      <c r="AA556"/>
      <c r="AB556" s="175"/>
      <c r="AC556"/>
      <c r="AD556"/>
      <c r="AE556"/>
      <c r="AF556" s="175"/>
      <c r="AG556"/>
      <c r="AH556"/>
      <c r="AI556"/>
      <c r="AJ556" s="175"/>
      <c r="AK556"/>
      <c r="AL556"/>
      <c r="AM556"/>
      <c r="AN556" s="175"/>
      <c r="AO556"/>
      <c r="AP556"/>
      <c r="AQ556"/>
      <c r="AR556" s="175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Z556"/>
      <c r="DA556"/>
      <c r="DB556"/>
      <c r="DC556"/>
      <c r="DD556"/>
      <c r="DE556"/>
      <c r="DF556"/>
      <c r="DG556"/>
      <c r="DH556"/>
      <c r="DI556"/>
      <c r="DJ556"/>
      <c r="DK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</row>
    <row r="557" spans="2:134">
      <c r="B557"/>
      <c r="C557"/>
      <c r="D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 s="175"/>
      <c r="Y557"/>
      <c r="Z557"/>
      <c r="AA557"/>
      <c r="AB557" s="175"/>
      <c r="AC557"/>
      <c r="AD557"/>
      <c r="AE557"/>
      <c r="AF557" s="175"/>
      <c r="AG557"/>
      <c r="AH557"/>
      <c r="AI557"/>
      <c r="AJ557" s="175"/>
      <c r="AK557"/>
      <c r="AL557"/>
      <c r="AM557"/>
      <c r="AN557" s="175"/>
      <c r="AO557"/>
      <c r="AP557"/>
      <c r="AQ557"/>
      <c r="AR557" s="175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Z557"/>
      <c r="DA557"/>
      <c r="DB557"/>
      <c r="DC557"/>
      <c r="DD557"/>
      <c r="DE557"/>
      <c r="DF557"/>
      <c r="DG557"/>
      <c r="DH557"/>
      <c r="DI557"/>
      <c r="DJ557"/>
      <c r="DK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</row>
    <row r="558" spans="2:134">
      <c r="B558"/>
      <c r="C558"/>
      <c r="D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 s="175"/>
      <c r="Y558"/>
      <c r="Z558"/>
      <c r="AA558"/>
      <c r="AB558" s="175"/>
      <c r="AC558"/>
      <c r="AD558"/>
      <c r="AE558"/>
      <c r="AF558" s="175"/>
      <c r="AG558"/>
      <c r="AH558"/>
      <c r="AI558"/>
      <c r="AJ558" s="175"/>
      <c r="AK558"/>
      <c r="AL558"/>
      <c r="AM558"/>
      <c r="AN558" s="175"/>
      <c r="AO558"/>
      <c r="AP558"/>
      <c r="AQ558"/>
      <c r="AR558" s="175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Z558"/>
      <c r="DA558"/>
      <c r="DB558"/>
      <c r="DC558"/>
      <c r="DD558"/>
      <c r="DE558"/>
      <c r="DF558"/>
      <c r="DG558"/>
      <c r="DH558"/>
      <c r="DI558"/>
      <c r="DJ558"/>
      <c r="DK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</row>
    <row r="559" spans="2:134">
      <c r="B559"/>
      <c r="C559"/>
      <c r="D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 s="175"/>
      <c r="Y559"/>
      <c r="Z559"/>
      <c r="AA559"/>
      <c r="AB559" s="175"/>
      <c r="AC559"/>
      <c r="AD559"/>
      <c r="AE559"/>
      <c r="AF559" s="175"/>
      <c r="AG559"/>
      <c r="AH559"/>
      <c r="AI559"/>
      <c r="AJ559" s="175"/>
      <c r="AK559"/>
      <c r="AL559"/>
      <c r="AM559"/>
      <c r="AN559" s="175"/>
      <c r="AO559"/>
      <c r="AP559"/>
      <c r="AQ559"/>
      <c r="AR559" s="175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Z559"/>
      <c r="DA559"/>
      <c r="DB559"/>
      <c r="DC559"/>
      <c r="DD559"/>
      <c r="DE559"/>
      <c r="DF559"/>
      <c r="DG559"/>
      <c r="DH559"/>
      <c r="DI559"/>
      <c r="DJ559"/>
      <c r="DK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</row>
    <row r="560" spans="2:134">
      <c r="B560"/>
      <c r="C560"/>
      <c r="D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 s="175"/>
      <c r="Y560"/>
      <c r="Z560"/>
      <c r="AA560"/>
      <c r="AB560" s="175"/>
      <c r="AC560"/>
      <c r="AD560"/>
      <c r="AE560"/>
      <c r="AF560" s="175"/>
      <c r="AG560"/>
      <c r="AH560"/>
      <c r="AI560"/>
      <c r="AJ560" s="175"/>
      <c r="AK560"/>
      <c r="AL560"/>
      <c r="AM560"/>
      <c r="AN560" s="175"/>
      <c r="AO560"/>
      <c r="AP560"/>
      <c r="AQ560"/>
      <c r="AR560" s="175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Z560"/>
      <c r="DA560"/>
      <c r="DB560"/>
      <c r="DC560"/>
      <c r="DD560"/>
      <c r="DE560"/>
      <c r="DF560"/>
      <c r="DG560"/>
      <c r="DH560"/>
      <c r="DI560"/>
      <c r="DJ560"/>
      <c r="DK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</row>
    <row r="561" spans="2:134">
      <c r="B561"/>
      <c r="C561"/>
      <c r="D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 s="175"/>
      <c r="Y561"/>
      <c r="Z561"/>
      <c r="AA561"/>
      <c r="AB561" s="175"/>
      <c r="AC561"/>
      <c r="AD561"/>
      <c r="AE561"/>
      <c r="AF561" s="175"/>
      <c r="AG561"/>
      <c r="AH561"/>
      <c r="AI561"/>
      <c r="AJ561" s="175"/>
      <c r="AK561"/>
      <c r="AL561"/>
      <c r="AM561"/>
      <c r="AN561" s="175"/>
      <c r="AO561"/>
      <c r="AP561"/>
      <c r="AQ561"/>
      <c r="AR561" s="175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Z561"/>
      <c r="DA561"/>
      <c r="DB561"/>
      <c r="DC561"/>
      <c r="DD561"/>
      <c r="DE561"/>
      <c r="DF561"/>
      <c r="DG561"/>
      <c r="DH561"/>
      <c r="DI561"/>
      <c r="DJ561"/>
      <c r="DK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</row>
    <row r="562" spans="2:134">
      <c r="B562"/>
      <c r="C562"/>
      <c r="D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 s="175"/>
      <c r="Y562"/>
      <c r="Z562"/>
      <c r="AA562"/>
      <c r="AB562" s="175"/>
      <c r="AC562"/>
      <c r="AD562"/>
      <c r="AE562"/>
      <c r="AF562" s="175"/>
      <c r="AG562"/>
      <c r="AH562"/>
      <c r="AI562"/>
      <c r="AJ562" s="175"/>
      <c r="AK562"/>
      <c r="AL562"/>
      <c r="AM562"/>
      <c r="AN562" s="175"/>
      <c r="AO562"/>
      <c r="AP562"/>
      <c r="AQ562"/>
      <c r="AR562" s="175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Z562"/>
      <c r="DA562"/>
      <c r="DB562"/>
      <c r="DC562"/>
      <c r="DD562"/>
      <c r="DE562"/>
      <c r="DF562"/>
      <c r="DG562"/>
      <c r="DH562"/>
      <c r="DI562"/>
      <c r="DJ562"/>
      <c r="DK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</row>
    <row r="563" spans="2:134">
      <c r="B563"/>
      <c r="C563"/>
      <c r="D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 s="175"/>
      <c r="Y563"/>
      <c r="Z563"/>
      <c r="AA563"/>
      <c r="AB563" s="175"/>
      <c r="AC563"/>
      <c r="AD563"/>
      <c r="AE563"/>
      <c r="AF563" s="175"/>
      <c r="AG563"/>
      <c r="AH563"/>
      <c r="AI563"/>
      <c r="AJ563" s="175"/>
      <c r="AK563"/>
      <c r="AL563"/>
      <c r="AM563"/>
      <c r="AN563" s="175"/>
      <c r="AO563"/>
      <c r="AP563"/>
      <c r="AQ563"/>
      <c r="AR563" s="175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Z563"/>
      <c r="DA563"/>
      <c r="DB563"/>
      <c r="DC563"/>
      <c r="DD563"/>
      <c r="DE563"/>
      <c r="DF563"/>
      <c r="DG563"/>
      <c r="DH563"/>
      <c r="DI563"/>
      <c r="DJ563"/>
      <c r="DK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</row>
    <row r="564" spans="2:134">
      <c r="B564"/>
      <c r="C564"/>
      <c r="D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 s="175"/>
      <c r="Y564"/>
      <c r="Z564"/>
      <c r="AA564"/>
      <c r="AB564" s="175"/>
      <c r="AC564"/>
      <c r="AD564"/>
      <c r="AE564"/>
      <c r="AF564" s="175"/>
      <c r="AG564"/>
      <c r="AH564"/>
      <c r="AI564"/>
      <c r="AJ564" s="175"/>
      <c r="AK564"/>
      <c r="AL564"/>
      <c r="AM564"/>
      <c r="AN564" s="175"/>
      <c r="AO564"/>
      <c r="AP564"/>
      <c r="AQ564"/>
      <c r="AR564" s="175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Z564"/>
      <c r="DA564"/>
      <c r="DB564"/>
      <c r="DC564"/>
      <c r="DD564"/>
      <c r="DE564"/>
      <c r="DF564"/>
      <c r="DG564"/>
      <c r="DH564"/>
      <c r="DI564"/>
      <c r="DJ564"/>
      <c r="DK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</row>
    <row r="565" spans="2:134">
      <c r="B565"/>
      <c r="C565"/>
      <c r="D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 s="175"/>
      <c r="Y565"/>
      <c r="Z565"/>
      <c r="AA565"/>
      <c r="AB565" s="175"/>
      <c r="AC565"/>
      <c r="AD565"/>
      <c r="AE565"/>
      <c r="AF565" s="175"/>
      <c r="AG565"/>
      <c r="AH565"/>
      <c r="AI565"/>
      <c r="AJ565" s="175"/>
      <c r="AK565"/>
      <c r="AL565"/>
      <c r="AM565"/>
      <c r="AN565" s="175"/>
      <c r="AO565"/>
      <c r="AP565"/>
      <c r="AQ565"/>
      <c r="AR565" s="17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Z565"/>
      <c r="DA565"/>
      <c r="DB565"/>
      <c r="DC565"/>
      <c r="DD565"/>
      <c r="DE565"/>
      <c r="DF565"/>
      <c r="DG565"/>
      <c r="DH565"/>
      <c r="DI565"/>
      <c r="DJ565"/>
      <c r="DK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</row>
    <row r="566" spans="2:134">
      <c r="B566"/>
      <c r="C566"/>
      <c r="D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 s="175"/>
      <c r="Y566"/>
      <c r="Z566"/>
      <c r="AA566"/>
      <c r="AB566" s="175"/>
      <c r="AC566"/>
      <c r="AD566"/>
      <c r="AE566"/>
      <c r="AF566" s="175"/>
      <c r="AG566"/>
      <c r="AH566"/>
      <c r="AI566"/>
      <c r="AJ566" s="175"/>
      <c r="AK566"/>
      <c r="AL566"/>
      <c r="AM566"/>
      <c r="AN566" s="175"/>
      <c r="AO566"/>
      <c r="AP566"/>
      <c r="AQ566"/>
      <c r="AR566" s="175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Z566"/>
      <c r="DA566"/>
      <c r="DB566"/>
      <c r="DC566"/>
      <c r="DD566"/>
      <c r="DE566"/>
      <c r="DF566"/>
      <c r="DG566"/>
      <c r="DH566"/>
      <c r="DI566"/>
      <c r="DJ566"/>
      <c r="DK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</row>
    <row r="567" spans="2:134">
      <c r="B567"/>
      <c r="C567"/>
      <c r="D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 s="175"/>
      <c r="Y567"/>
      <c r="Z567"/>
      <c r="AA567"/>
      <c r="AB567" s="175"/>
      <c r="AC567"/>
      <c r="AD567"/>
      <c r="AE567"/>
      <c r="AF567" s="175"/>
      <c r="AG567"/>
      <c r="AH567"/>
      <c r="AI567"/>
      <c r="AJ567" s="175"/>
      <c r="AK567"/>
      <c r="AL567"/>
      <c r="AM567"/>
      <c r="AN567" s="175"/>
      <c r="AO567"/>
      <c r="AP567"/>
      <c r="AQ567"/>
      <c r="AR567" s="175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Z567"/>
      <c r="DA567"/>
      <c r="DB567"/>
      <c r="DC567"/>
      <c r="DD567"/>
      <c r="DE567"/>
      <c r="DF567"/>
      <c r="DG567"/>
      <c r="DH567"/>
      <c r="DI567"/>
      <c r="DJ567"/>
      <c r="DK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</row>
    <row r="568" spans="2:134">
      <c r="B568"/>
      <c r="C568"/>
      <c r="D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 s="175"/>
      <c r="Y568"/>
      <c r="Z568"/>
      <c r="AA568"/>
      <c r="AB568" s="175"/>
      <c r="AC568"/>
      <c r="AD568"/>
      <c r="AE568"/>
      <c r="AF568" s="175"/>
      <c r="AG568"/>
      <c r="AH568"/>
      <c r="AI568"/>
      <c r="AJ568" s="175"/>
      <c r="AK568"/>
      <c r="AL568"/>
      <c r="AM568"/>
      <c r="AN568" s="175"/>
      <c r="AO568"/>
      <c r="AP568"/>
      <c r="AQ568"/>
      <c r="AR568" s="175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Z568"/>
      <c r="DA568"/>
      <c r="DB568"/>
      <c r="DC568"/>
      <c r="DD568"/>
      <c r="DE568"/>
      <c r="DF568"/>
      <c r="DG568"/>
      <c r="DH568"/>
      <c r="DI568"/>
      <c r="DJ568"/>
      <c r="DK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</row>
    <row r="569" spans="2:134">
      <c r="B569"/>
      <c r="C569"/>
      <c r="D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 s="175"/>
      <c r="Y569"/>
      <c r="Z569"/>
      <c r="AA569"/>
      <c r="AB569" s="175"/>
      <c r="AC569"/>
      <c r="AD569"/>
      <c r="AE569"/>
      <c r="AF569" s="175"/>
      <c r="AG569"/>
      <c r="AH569"/>
      <c r="AI569"/>
      <c r="AJ569" s="175"/>
      <c r="AK569"/>
      <c r="AL569"/>
      <c r="AM569"/>
      <c r="AN569" s="175"/>
      <c r="AO569"/>
      <c r="AP569"/>
      <c r="AQ569"/>
      <c r="AR569" s="175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Z569"/>
      <c r="DA569"/>
      <c r="DB569"/>
      <c r="DC569"/>
      <c r="DD569"/>
      <c r="DE569"/>
      <c r="DF569"/>
      <c r="DG569"/>
      <c r="DH569"/>
      <c r="DI569"/>
      <c r="DJ569"/>
      <c r="DK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</row>
    <row r="570" spans="2:134">
      <c r="B570"/>
      <c r="C570"/>
      <c r="D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 s="175"/>
      <c r="Y570"/>
      <c r="Z570"/>
      <c r="AA570"/>
      <c r="AB570" s="175"/>
      <c r="AC570"/>
      <c r="AD570"/>
      <c r="AE570"/>
      <c r="AF570" s="175"/>
      <c r="AG570"/>
      <c r="AH570"/>
      <c r="AI570"/>
      <c r="AJ570" s="175"/>
      <c r="AK570"/>
      <c r="AL570"/>
      <c r="AM570"/>
      <c r="AN570" s="175"/>
      <c r="AO570"/>
      <c r="AP570"/>
      <c r="AQ570"/>
      <c r="AR570" s="175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Z570"/>
      <c r="DA570"/>
      <c r="DB570"/>
      <c r="DC570"/>
      <c r="DD570"/>
      <c r="DE570"/>
      <c r="DF570"/>
      <c r="DG570"/>
      <c r="DH570"/>
      <c r="DI570"/>
      <c r="DJ570"/>
      <c r="DK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</row>
    <row r="571" spans="2:134">
      <c r="B571"/>
      <c r="C571"/>
      <c r="D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 s="175"/>
      <c r="Y571"/>
      <c r="Z571"/>
      <c r="AA571"/>
      <c r="AB571" s="175"/>
      <c r="AC571"/>
      <c r="AD571"/>
      <c r="AE571"/>
      <c r="AF571" s="175"/>
      <c r="AG571"/>
      <c r="AH571"/>
      <c r="AI571"/>
      <c r="AJ571" s="175"/>
      <c r="AK571"/>
      <c r="AL571"/>
      <c r="AM571"/>
      <c r="AN571" s="175"/>
      <c r="AO571"/>
      <c r="AP571"/>
      <c r="AQ571"/>
      <c r="AR571" s="175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Z571"/>
      <c r="DA571"/>
      <c r="DB571"/>
      <c r="DC571"/>
      <c r="DD571"/>
      <c r="DE571"/>
      <c r="DF571"/>
      <c r="DG571"/>
      <c r="DH571"/>
      <c r="DI571"/>
      <c r="DJ571"/>
      <c r="DK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</row>
    <row r="572" spans="2:134">
      <c r="B572"/>
      <c r="C572"/>
      <c r="D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 s="175"/>
      <c r="Y572"/>
      <c r="Z572"/>
      <c r="AA572"/>
      <c r="AB572" s="175"/>
      <c r="AC572"/>
      <c r="AD572"/>
      <c r="AE572"/>
      <c r="AF572" s="175"/>
      <c r="AG572"/>
      <c r="AH572"/>
      <c r="AI572"/>
      <c r="AJ572" s="175"/>
      <c r="AK572"/>
      <c r="AL572"/>
      <c r="AM572"/>
      <c r="AN572" s="175"/>
      <c r="AO572"/>
      <c r="AP572"/>
      <c r="AQ572"/>
      <c r="AR572" s="175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Z572"/>
      <c r="DA572"/>
      <c r="DB572"/>
      <c r="DC572"/>
      <c r="DD572"/>
      <c r="DE572"/>
      <c r="DF572"/>
      <c r="DG572"/>
      <c r="DH572"/>
      <c r="DI572"/>
      <c r="DJ572"/>
      <c r="DK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</row>
    <row r="573" spans="2:134">
      <c r="B573"/>
      <c r="C573"/>
      <c r="D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 s="175"/>
      <c r="Y573"/>
      <c r="Z573"/>
      <c r="AA573"/>
      <c r="AB573" s="175"/>
      <c r="AC573"/>
      <c r="AD573"/>
      <c r="AE573"/>
      <c r="AF573" s="175"/>
      <c r="AG573"/>
      <c r="AH573"/>
      <c r="AI573"/>
      <c r="AJ573" s="175"/>
      <c r="AK573"/>
      <c r="AL573"/>
      <c r="AM573"/>
      <c r="AN573" s="175"/>
      <c r="AO573"/>
      <c r="AP573"/>
      <c r="AQ573"/>
      <c r="AR573" s="175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Z573"/>
      <c r="DA573"/>
      <c r="DB573"/>
      <c r="DC573"/>
      <c r="DD573"/>
      <c r="DE573"/>
      <c r="DF573"/>
      <c r="DG573"/>
      <c r="DH573"/>
      <c r="DI573"/>
      <c r="DJ573"/>
      <c r="DK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</row>
    <row r="574" spans="2:134">
      <c r="B574"/>
      <c r="C574"/>
      <c r="D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 s="175"/>
      <c r="Y574"/>
      <c r="Z574"/>
      <c r="AA574"/>
      <c r="AB574" s="175"/>
      <c r="AC574"/>
      <c r="AD574"/>
      <c r="AE574"/>
      <c r="AF574" s="175"/>
      <c r="AG574"/>
      <c r="AH574"/>
      <c r="AI574"/>
      <c r="AJ574" s="175"/>
      <c r="AK574"/>
      <c r="AL574"/>
      <c r="AM574"/>
      <c r="AN574" s="175"/>
      <c r="AO574"/>
      <c r="AP574"/>
      <c r="AQ574"/>
      <c r="AR574" s="175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Z574"/>
      <c r="DA574"/>
      <c r="DB574"/>
      <c r="DC574"/>
      <c r="DD574"/>
      <c r="DE574"/>
      <c r="DF574"/>
      <c r="DG574"/>
      <c r="DH574"/>
      <c r="DI574"/>
      <c r="DJ574"/>
      <c r="DK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</row>
    <row r="575" spans="2:134">
      <c r="B575"/>
      <c r="C575"/>
      <c r="D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 s="175"/>
      <c r="Y575"/>
      <c r="Z575"/>
      <c r="AA575"/>
      <c r="AB575" s="175"/>
      <c r="AC575"/>
      <c r="AD575"/>
      <c r="AE575"/>
      <c r="AF575" s="175"/>
      <c r="AG575"/>
      <c r="AH575"/>
      <c r="AI575"/>
      <c r="AJ575" s="175"/>
      <c r="AK575"/>
      <c r="AL575"/>
      <c r="AM575"/>
      <c r="AN575" s="175"/>
      <c r="AO575"/>
      <c r="AP575"/>
      <c r="AQ575"/>
      <c r="AR575" s="1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Z575"/>
      <c r="DA575"/>
      <c r="DB575"/>
      <c r="DC575"/>
      <c r="DD575"/>
      <c r="DE575"/>
      <c r="DF575"/>
      <c r="DG575"/>
      <c r="DH575"/>
      <c r="DI575"/>
      <c r="DJ575"/>
      <c r="DK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</row>
    <row r="576" spans="2:134">
      <c r="B576"/>
      <c r="C576"/>
      <c r="D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 s="175"/>
      <c r="Y576"/>
      <c r="Z576"/>
      <c r="AA576"/>
      <c r="AB576" s="175"/>
      <c r="AC576"/>
      <c r="AD576"/>
      <c r="AE576"/>
      <c r="AF576" s="175"/>
      <c r="AG576"/>
      <c r="AH576"/>
      <c r="AI576"/>
      <c r="AJ576" s="175"/>
      <c r="AK576"/>
      <c r="AL576"/>
      <c r="AM576"/>
      <c r="AN576" s="175"/>
      <c r="AO576"/>
      <c r="AP576"/>
      <c r="AQ576"/>
      <c r="AR576" s="175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Z576"/>
      <c r="DA576"/>
      <c r="DB576"/>
      <c r="DC576"/>
      <c r="DD576"/>
      <c r="DE576"/>
      <c r="DF576"/>
      <c r="DG576"/>
      <c r="DH576"/>
      <c r="DI576"/>
      <c r="DJ576"/>
      <c r="DK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</row>
    <row r="577" spans="2:134">
      <c r="B577"/>
      <c r="C577"/>
      <c r="D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 s="175"/>
      <c r="Y577"/>
      <c r="Z577"/>
      <c r="AA577"/>
      <c r="AB577" s="175"/>
      <c r="AC577"/>
      <c r="AD577"/>
      <c r="AE577"/>
      <c r="AF577" s="175"/>
      <c r="AG577"/>
      <c r="AH577"/>
      <c r="AI577"/>
      <c r="AJ577" s="175"/>
      <c r="AK577"/>
      <c r="AL577"/>
      <c r="AM577"/>
      <c r="AN577" s="175"/>
      <c r="AO577"/>
      <c r="AP577"/>
      <c r="AQ577"/>
      <c r="AR577" s="175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Z577"/>
      <c r="DA577"/>
      <c r="DB577"/>
      <c r="DC577"/>
      <c r="DD577"/>
      <c r="DE577"/>
      <c r="DF577"/>
      <c r="DG577"/>
      <c r="DH577"/>
      <c r="DI577"/>
      <c r="DJ577"/>
      <c r="DK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</row>
    <row r="578" spans="2:134">
      <c r="B578"/>
      <c r="C578"/>
      <c r="D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 s="175"/>
      <c r="Y578"/>
      <c r="Z578"/>
      <c r="AA578"/>
      <c r="AB578" s="175"/>
      <c r="AC578"/>
      <c r="AD578"/>
      <c r="AE578"/>
      <c r="AF578" s="175"/>
      <c r="AG578"/>
      <c r="AH578"/>
      <c r="AI578"/>
      <c r="AJ578" s="175"/>
      <c r="AK578"/>
      <c r="AL578"/>
      <c r="AM578"/>
      <c r="AN578" s="175"/>
      <c r="AO578"/>
      <c r="AP578"/>
      <c r="AQ578"/>
      <c r="AR578" s="175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Z578"/>
      <c r="DA578"/>
      <c r="DB578"/>
      <c r="DC578"/>
      <c r="DD578"/>
      <c r="DE578"/>
      <c r="DF578"/>
      <c r="DG578"/>
      <c r="DH578"/>
      <c r="DI578"/>
      <c r="DJ578"/>
      <c r="DK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</row>
    <row r="579" spans="2:134">
      <c r="B579"/>
      <c r="C579"/>
      <c r="D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 s="175"/>
      <c r="Y579"/>
      <c r="Z579"/>
      <c r="AA579"/>
      <c r="AB579" s="175"/>
      <c r="AC579"/>
      <c r="AD579"/>
      <c r="AE579"/>
      <c r="AF579" s="175"/>
      <c r="AG579"/>
      <c r="AH579"/>
      <c r="AI579"/>
      <c r="AJ579" s="175"/>
      <c r="AK579"/>
      <c r="AL579"/>
      <c r="AM579"/>
      <c r="AN579" s="175"/>
      <c r="AO579"/>
      <c r="AP579"/>
      <c r="AQ579"/>
      <c r="AR579" s="175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Z579"/>
      <c r="DA579"/>
      <c r="DB579"/>
      <c r="DC579"/>
      <c r="DD579"/>
      <c r="DE579"/>
      <c r="DF579"/>
      <c r="DG579"/>
      <c r="DH579"/>
      <c r="DI579"/>
      <c r="DJ579"/>
      <c r="DK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</row>
    <row r="580" spans="2:134">
      <c r="B580"/>
      <c r="C580"/>
      <c r="D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 s="175"/>
      <c r="Y580"/>
      <c r="Z580"/>
      <c r="AA580"/>
      <c r="AB580" s="175"/>
      <c r="AC580"/>
      <c r="AD580"/>
      <c r="AE580"/>
      <c r="AF580" s="175"/>
      <c r="AG580"/>
      <c r="AH580"/>
      <c r="AI580"/>
      <c r="AJ580" s="175"/>
      <c r="AK580"/>
      <c r="AL580"/>
      <c r="AM580"/>
      <c r="AN580" s="175"/>
      <c r="AO580"/>
      <c r="AP580"/>
      <c r="AQ580"/>
      <c r="AR580" s="175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Z580"/>
      <c r="DA580"/>
      <c r="DB580"/>
      <c r="DC580"/>
      <c r="DD580"/>
      <c r="DE580"/>
      <c r="DF580"/>
      <c r="DG580"/>
      <c r="DH580"/>
      <c r="DI580"/>
      <c r="DJ580"/>
      <c r="DK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</row>
    <row r="581" spans="2:134">
      <c r="B581"/>
      <c r="C581"/>
      <c r="D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 s="175"/>
      <c r="Y581"/>
      <c r="Z581"/>
      <c r="AA581"/>
      <c r="AB581" s="175"/>
      <c r="AC581"/>
      <c r="AD581"/>
      <c r="AE581"/>
      <c r="AF581" s="175"/>
      <c r="AG581"/>
      <c r="AH581"/>
      <c r="AI581"/>
      <c r="AJ581" s="175"/>
      <c r="AK581"/>
      <c r="AL581"/>
      <c r="AM581"/>
      <c r="AN581" s="175"/>
      <c r="AO581"/>
      <c r="AP581"/>
      <c r="AQ581"/>
      <c r="AR581" s="175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Z581"/>
      <c r="DA581"/>
      <c r="DB581"/>
      <c r="DC581"/>
      <c r="DD581"/>
      <c r="DE581"/>
      <c r="DF581"/>
      <c r="DG581"/>
      <c r="DH581"/>
      <c r="DI581"/>
      <c r="DJ581"/>
      <c r="DK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</row>
    <row r="582" spans="2:134">
      <c r="B582"/>
      <c r="C582"/>
      <c r="D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 s="175"/>
      <c r="Y582"/>
      <c r="Z582"/>
      <c r="AA582"/>
      <c r="AB582" s="175"/>
      <c r="AC582"/>
      <c r="AD582"/>
      <c r="AE582"/>
      <c r="AF582" s="175"/>
      <c r="AG582"/>
      <c r="AH582"/>
      <c r="AI582"/>
      <c r="AJ582" s="175"/>
      <c r="AK582"/>
      <c r="AL582"/>
      <c r="AM582"/>
      <c r="AN582" s="175"/>
      <c r="AO582"/>
      <c r="AP582"/>
      <c r="AQ582"/>
      <c r="AR582" s="175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Z582"/>
      <c r="DA582"/>
      <c r="DB582"/>
      <c r="DC582"/>
      <c r="DD582"/>
      <c r="DE582"/>
      <c r="DF582"/>
      <c r="DG582"/>
      <c r="DH582"/>
      <c r="DI582"/>
      <c r="DJ582"/>
      <c r="DK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</row>
    <row r="583" spans="2:134">
      <c r="B583"/>
      <c r="C583"/>
      <c r="D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 s="175"/>
      <c r="Y583"/>
      <c r="Z583"/>
      <c r="AA583"/>
      <c r="AB583" s="175"/>
      <c r="AC583"/>
      <c r="AD583"/>
      <c r="AE583"/>
      <c r="AF583" s="175"/>
      <c r="AG583"/>
      <c r="AH583"/>
      <c r="AI583"/>
      <c r="AJ583" s="175"/>
      <c r="AK583"/>
      <c r="AL583"/>
      <c r="AM583"/>
      <c r="AN583" s="175"/>
      <c r="AO583"/>
      <c r="AP583"/>
      <c r="AQ583"/>
      <c r="AR583" s="175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Z583"/>
      <c r="DA583"/>
      <c r="DB583"/>
      <c r="DC583"/>
      <c r="DD583"/>
      <c r="DE583"/>
      <c r="DF583"/>
      <c r="DG583"/>
      <c r="DH583"/>
      <c r="DI583"/>
      <c r="DJ583"/>
      <c r="DK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</row>
    <row r="584" spans="2:134">
      <c r="B584"/>
      <c r="C584"/>
      <c r="D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 s="175"/>
      <c r="Y584"/>
      <c r="Z584"/>
      <c r="AA584"/>
      <c r="AB584" s="175"/>
      <c r="AC584"/>
      <c r="AD584"/>
      <c r="AE584"/>
      <c r="AF584" s="175"/>
      <c r="AG584"/>
      <c r="AH584"/>
      <c r="AI584"/>
      <c r="AJ584" s="175"/>
      <c r="AK584"/>
      <c r="AL584"/>
      <c r="AM584"/>
      <c r="AN584" s="175"/>
      <c r="AO584"/>
      <c r="AP584"/>
      <c r="AQ584"/>
      <c r="AR584" s="175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Z584"/>
      <c r="DA584"/>
      <c r="DB584"/>
      <c r="DC584"/>
      <c r="DD584"/>
      <c r="DE584"/>
      <c r="DF584"/>
      <c r="DG584"/>
      <c r="DH584"/>
      <c r="DI584"/>
      <c r="DJ584"/>
      <c r="DK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</row>
    <row r="585" spans="2:134">
      <c r="B585"/>
      <c r="C585"/>
      <c r="D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 s="175"/>
      <c r="Y585"/>
      <c r="Z585"/>
      <c r="AA585"/>
      <c r="AB585" s="175"/>
      <c r="AC585"/>
      <c r="AD585"/>
      <c r="AE585"/>
      <c r="AF585" s="175"/>
      <c r="AG585"/>
      <c r="AH585"/>
      <c r="AI585"/>
      <c r="AJ585" s="175"/>
      <c r="AK585"/>
      <c r="AL585"/>
      <c r="AM585"/>
      <c r="AN585" s="175"/>
      <c r="AO585"/>
      <c r="AP585"/>
      <c r="AQ585"/>
      <c r="AR585" s="17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Z585"/>
      <c r="DA585"/>
      <c r="DB585"/>
      <c r="DC585"/>
      <c r="DD585"/>
      <c r="DE585"/>
      <c r="DF585"/>
      <c r="DG585"/>
      <c r="DH585"/>
      <c r="DI585"/>
      <c r="DJ585"/>
      <c r="DK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</row>
    <row r="586" spans="2:134">
      <c r="B586"/>
      <c r="C586"/>
      <c r="D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 s="175"/>
      <c r="Y586"/>
      <c r="Z586"/>
      <c r="AA586"/>
      <c r="AB586" s="175"/>
      <c r="AC586"/>
      <c r="AD586"/>
      <c r="AE586"/>
      <c r="AF586" s="175"/>
      <c r="AG586"/>
      <c r="AH586"/>
      <c r="AI586"/>
      <c r="AJ586" s="175"/>
      <c r="AK586"/>
      <c r="AL586"/>
      <c r="AM586"/>
      <c r="AN586" s="175"/>
      <c r="AO586"/>
      <c r="AP586"/>
      <c r="AQ586"/>
      <c r="AR586" s="175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Z586"/>
      <c r="DA586"/>
      <c r="DB586"/>
      <c r="DC586"/>
      <c r="DD586"/>
      <c r="DE586"/>
      <c r="DF586"/>
      <c r="DG586"/>
      <c r="DH586"/>
      <c r="DI586"/>
      <c r="DJ586"/>
      <c r="DK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</row>
    <row r="587" spans="2:134">
      <c r="B587"/>
      <c r="C587"/>
      <c r="D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 s="175"/>
      <c r="Y587"/>
      <c r="Z587"/>
      <c r="AA587"/>
      <c r="AB587" s="175"/>
      <c r="AC587"/>
      <c r="AD587"/>
      <c r="AE587"/>
      <c r="AF587" s="175"/>
      <c r="AG587"/>
      <c r="AH587"/>
      <c r="AI587"/>
      <c r="AJ587" s="175"/>
      <c r="AK587"/>
      <c r="AL587"/>
      <c r="AM587"/>
      <c r="AN587" s="175"/>
      <c r="AO587"/>
      <c r="AP587"/>
      <c r="AQ587"/>
      <c r="AR587" s="175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Z587"/>
      <c r="DA587"/>
      <c r="DB587"/>
      <c r="DC587"/>
      <c r="DD587"/>
      <c r="DE587"/>
      <c r="DF587"/>
      <c r="DG587"/>
      <c r="DH587"/>
      <c r="DI587"/>
      <c r="DJ587"/>
      <c r="DK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</row>
    <row r="588" spans="2:134">
      <c r="B588"/>
      <c r="C588"/>
      <c r="D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 s="175"/>
      <c r="Y588"/>
      <c r="Z588"/>
      <c r="AA588"/>
      <c r="AB588" s="175"/>
      <c r="AC588"/>
      <c r="AD588"/>
      <c r="AE588"/>
      <c r="AF588" s="175"/>
      <c r="AG588"/>
      <c r="AH588"/>
      <c r="AI588"/>
      <c r="AJ588" s="175"/>
      <c r="AK588"/>
      <c r="AL588"/>
      <c r="AM588"/>
      <c r="AN588" s="175"/>
      <c r="AO588"/>
      <c r="AP588"/>
      <c r="AQ588"/>
      <c r="AR588" s="175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Z588"/>
      <c r="DA588"/>
      <c r="DB588"/>
      <c r="DC588"/>
      <c r="DD588"/>
      <c r="DE588"/>
      <c r="DF588"/>
      <c r="DG588"/>
      <c r="DH588"/>
      <c r="DI588"/>
      <c r="DJ588"/>
      <c r="DK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</row>
    <row r="589" spans="2:134">
      <c r="B589"/>
      <c r="C589"/>
      <c r="D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 s="175"/>
      <c r="Y589"/>
      <c r="Z589"/>
      <c r="AA589"/>
      <c r="AB589" s="175"/>
      <c r="AC589"/>
      <c r="AD589"/>
      <c r="AE589"/>
      <c r="AF589" s="175"/>
      <c r="AG589"/>
      <c r="AH589"/>
      <c r="AI589"/>
      <c r="AJ589" s="175"/>
      <c r="AK589"/>
      <c r="AL589"/>
      <c r="AM589"/>
      <c r="AN589" s="175"/>
      <c r="AO589"/>
      <c r="AP589"/>
      <c r="AQ589"/>
      <c r="AR589" s="175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Z589"/>
      <c r="DA589"/>
      <c r="DB589"/>
      <c r="DC589"/>
      <c r="DD589"/>
      <c r="DE589"/>
      <c r="DF589"/>
      <c r="DG589"/>
      <c r="DH589"/>
      <c r="DI589"/>
      <c r="DJ589"/>
      <c r="DK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</row>
    <row r="590" spans="2:134">
      <c r="B590"/>
      <c r="C590"/>
      <c r="D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 s="175"/>
      <c r="Y590"/>
      <c r="Z590"/>
      <c r="AA590"/>
      <c r="AB590" s="175"/>
      <c r="AC590"/>
      <c r="AD590"/>
      <c r="AE590"/>
      <c r="AF590" s="175"/>
      <c r="AG590"/>
      <c r="AH590"/>
      <c r="AI590"/>
      <c r="AJ590" s="175"/>
      <c r="AK590"/>
      <c r="AL590"/>
      <c r="AM590"/>
      <c r="AN590" s="175"/>
      <c r="AO590"/>
      <c r="AP590"/>
      <c r="AQ590"/>
      <c r="AR590" s="175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Z590"/>
      <c r="DA590"/>
      <c r="DB590"/>
      <c r="DC590"/>
      <c r="DD590"/>
      <c r="DE590"/>
      <c r="DF590"/>
      <c r="DG590"/>
      <c r="DH590"/>
      <c r="DI590"/>
      <c r="DJ590"/>
      <c r="DK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</row>
    <row r="591" spans="2:134">
      <c r="B591"/>
      <c r="C591"/>
      <c r="D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 s="175"/>
      <c r="Y591"/>
      <c r="Z591"/>
      <c r="AA591"/>
      <c r="AB591" s="175"/>
      <c r="AC591"/>
      <c r="AD591"/>
      <c r="AE591"/>
      <c r="AF591" s="175"/>
      <c r="AG591"/>
      <c r="AH591"/>
      <c r="AI591"/>
      <c r="AJ591" s="175"/>
      <c r="AK591"/>
      <c r="AL591"/>
      <c r="AM591"/>
      <c r="AN591" s="175"/>
      <c r="AO591"/>
      <c r="AP591"/>
      <c r="AQ591"/>
      <c r="AR591" s="175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Z591"/>
      <c r="DA591"/>
      <c r="DB591"/>
      <c r="DC591"/>
      <c r="DD591"/>
      <c r="DE591"/>
      <c r="DF591"/>
      <c r="DG591"/>
      <c r="DH591"/>
      <c r="DI591"/>
      <c r="DJ591"/>
      <c r="DK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</row>
    <row r="592" spans="2:134">
      <c r="B592"/>
      <c r="C592"/>
      <c r="D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 s="175"/>
      <c r="Y592"/>
      <c r="Z592"/>
      <c r="AA592"/>
      <c r="AB592" s="175"/>
      <c r="AC592"/>
      <c r="AD592"/>
      <c r="AE592"/>
      <c r="AF592" s="175"/>
      <c r="AG592"/>
      <c r="AH592"/>
      <c r="AI592"/>
      <c r="AJ592" s="175"/>
      <c r="AK592"/>
      <c r="AL592"/>
      <c r="AM592"/>
      <c r="AN592" s="175"/>
      <c r="AO592"/>
      <c r="AP592"/>
      <c r="AQ592"/>
      <c r="AR592" s="175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Z592"/>
      <c r="DA592"/>
      <c r="DB592"/>
      <c r="DC592"/>
      <c r="DD592"/>
      <c r="DE592"/>
      <c r="DF592"/>
      <c r="DG592"/>
      <c r="DH592"/>
      <c r="DI592"/>
      <c r="DJ592"/>
      <c r="DK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</row>
    <row r="593" spans="2:134">
      <c r="B593"/>
      <c r="C593"/>
      <c r="D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 s="175"/>
      <c r="Y593"/>
      <c r="Z593"/>
      <c r="AA593"/>
      <c r="AB593" s="175"/>
      <c r="AC593"/>
      <c r="AD593"/>
      <c r="AE593"/>
      <c r="AF593" s="175"/>
      <c r="AG593"/>
      <c r="AH593"/>
      <c r="AI593"/>
      <c r="AJ593" s="175"/>
      <c r="AK593"/>
      <c r="AL593"/>
      <c r="AM593"/>
      <c r="AN593" s="175"/>
      <c r="AO593"/>
      <c r="AP593"/>
      <c r="AQ593"/>
      <c r="AR593" s="175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Z593"/>
      <c r="DA593"/>
      <c r="DB593"/>
      <c r="DC593"/>
      <c r="DD593"/>
      <c r="DE593"/>
      <c r="DF593"/>
      <c r="DG593"/>
      <c r="DH593"/>
      <c r="DI593"/>
      <c r="DJ593"/>
      <c r="DK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</row>
    <row r="594" spans="2:134">
      <c r="B594"/>
      <c r="C594"/>
      <c r="D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 s="175"/>
      <c r="Y594"/>
      <c r="Z594"/>
      <c r="AA594"/>
      <c r="AB594" s="175"/>
      <c r="AC594"/>
      <c r="AD594"/>
      <c r="AE594"/>
      <c r="AF594" s="175"/>
      <c r="AG594"/>
      <c r="AH594"/>
      <c r="AI594"/>
      <c r="AJ594" s="175"/>
      <c r="AK594"/>
      <c r="AL594"/>
      <c r="AM594"/>
      <c r="AN594" s="175"/>
      <c r="AO594"/>
      <c r="AP594"/>
      <c r="AQ594"/>
      <c r="AR594" s="175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Z594"/>
      <c r="DA594"/>
      <c r="DB594"/>
      <c r="DC594"/>
      <c r="DD594"/>
      <c r="DE594"/>
      <c r="DF594"/>
      <c r="DG594"/>
      <c r="DH594"/>
      <c r="DI594"/>
      <c r="DJ594"/>
      <c r="DK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</row>
    <row r="595" spans="2:134">
      <c r="B595"/>
      <c r="C595"/>
      <c r="D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 s="175"/>
      <c r="Y595"/>
      <c r="Z595"/>
      <c r="AA595"/>
      <c r="AB595" s="175"/>
      <c r="AC595"/>
      <c r="AD595"/>
      <c r="AE595"/>
      <c r="AF595" s="175"/>
      <c r="AG595"/>
      <c r="AH595"/>
      <c r="AI595"/>
      <c r="AJ595" s="175"/>
      <c r="AK595"/>
      <c r="AL595"/>
      <c r="AM595"/>
      <c r="AN595" s="175"/>
      <c r="AO595"/>
      <c r="AP595"/>
      <c r="AQ595"/>
      <c r="AR595" s="17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Z595"/>
      <c r="DA595"/>
      <c r="DB595"/>
      <c r="DC595"/>
      <c r="DD595"/>
      <c r="DE595"/>
      <c r="DF595"/>
      <c r="DG595"/>
      <c r="DH595"/>
      <c r="DI595"/>
      <c r="DJ595"/>
      <c r="DK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</row>
    <row r="596" spans="2:134">
      <c r="B596"/>
      <c r="C596"/>
      <c r="D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 s="175"/>
      <c r="Y596"/>
      <c r="Z596"/>
      <c r="AA596"/>
      <c r="AB596" s="175"/>
      <c r="AC596"/>
      <c r="AD596"/>
      <c r="AE596"/>
      <c r="AF596" s="175"/>
      <c r="AG596"/>
      <c r="AH596"/>
      <c r="AI596"/>
      <c r="AJ596" s="175"/>
      <c r="AK596"/>
      <c r="AL596"/>
      <c r="AM596"/>
      <c r="AN596" s="175"/>
      <c r="AO596"/>
      <c r="AP596"/>
      <c r="AQ596"/>
      <c r="AR596" s="175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Z596"/>
      <c r="DA596"/>
      <c r="DB596"/>
      <c r="DC596"/>
      <c r="DD596"/>
      <c r="DE596"/>
      <c r="DF596"/>
      <c r="DG596"/>
      <c r="DH596"/>
      <c r="DI596"/>
      <c r="DJ596"/>
      <c r="DK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</row>
    <row r="597" spans="2:134">
      <c r="B597"/>
      <c r="C597"/>
      <c r="D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 s="175"/>
      <c r="Y597"/>
      <c r="Z597"/>
      <c r="AA597"/>
      <c r="AB597" s="175"/>
      <c r="AC597"/>
      <c r="AD597"/>
      <c r="AE597"/>
      <c r="AF597" s="175"/>
      <c r="AG597"/>
      <c r="AH597"/>
      <c r="AI597"/>
      <c r="AJ597" s="175"/>
      <c r="AK597"/>
      <c r="AL597"/>
      <c r="AM597"/>
      <c r="AN597" s="175"/>
      <c r="AO597"/>
      <c r="AP597"/>
      <c r="AQ597"/>
      <c r="AR597" s="175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Z597"/>
      <c r="DA597"/>
      <c r="DB597"/>
      <c r="DC597"/>
      <c r="DD597"/>
      <c r="DE597"/>
      <c r="DF597"/>
      <c r="DG597"/>
      <c r="DH597"/>
      <c r="DI597"/>
      <c r="DJ597"/>
      <c r="DK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</row>
    <row r="598" spans="2:134">
      <c r="B598"/>
      <c r="C598"/>
      <c r="D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 s="175"/>
      <c r="Y598"/>
      <c r="Z598"/>
      <c r="AA598"/>
      <c r="AB598" s="175"/>
      <c r="AC598"/>
      <c r="AD598"/>
      <c r="AE598"/>
      <c r="AF598" s="175"/>
      <c r="AG598"/>
      <c r="AH598"/>
      <c r="AI598"/>
      <c r="AJ598" s="175"/>
      <c r="AK598"/>
      <c r="AL598"/>
      <c r="AM598"/>
      <c r="AN598" s="175"/>
      <c r="AO598"/>
      <c r="AP598"/>
      <c r="AQ598"/>
      <c r="AR598" s="175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Z598"/>
      <c r="DA598"/>
      <c r="DB598"/>
      <c r="DC598"/>
      <c r="DD598"/>
      <c r="DE598"/>
      <c r="DF598"/>
      <c r="DG598"/>
      <c r="DH598"/>
      <c r="DI598"/>
      <c r="DJ598"/>
      <c r="DK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</row>
    <row r="599" spans="2:134">
      <c r="B599"/>
      <c r="C599"/>
      <c r="D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 s="175"/>
      <c r="Y599"/>
      <c r="Z599"/>
      <c r="AA599"/>
      <c r="AB599" s="175"/>
      <c r="AC599"/>
      <c r="AD599"/>
      <c r="AE599"/>
      <c r="AF599" s="175"/>
      <c r="AG599"/>
      <c r="AH599"/>
      <c r="AI599"/>
      <c r="AJ599" s="175"/>
      <c r="AK599"/>
      <c r="AL599"/>
      <c r="AM599"/>
      <c r="AN599" s="175"/>
      <c r="AO599"/>
      <c r="AP599"/>
      <c r="AQ599"/>
      <c r="AR599" s="175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Z599"/>
      <c r="DA599"/>
      <c r="DB599"/>
      <c r="DC599"/>
      <c r="DD599"/>
      <c r="DE599"/>
      <c r="DF599"/>
      <c r="DG599"/>
      <c r="DH599"/>
      <c r="DI599"/>
      <c r="DJ599"/>
      <c r="DK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</row>
    <row r="600" spans="2:134">
      <c r="B600"/>
      <c r="C600"/>
      <c r="D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 s="175"/>
      <c r="Y600"/>
      <c r="Z600"/>
      <c r="AA600"/>
      <c r="AB600" s="175"/>
      <c r="AC600"/>
      <c r="AD600"/>
      <c r="AE600"/>
      <c r="AF600" s="175"/>
      <c r="AG600"/>
      <c r="AH600"/>
      <c r="AI600"/>
      <c r="AJ600" s="175"/>
      <c r="AK600"/>
      <c r="AL600"/>
      <c r="AM600"/>
      <c r="AN600" s="175"/>
      <c r="AO600"/>
      <c r="AP600"/>
      <c r="AQ600"/>
      <c r="AR600" s="175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Z600"/>
      <c r="DA600"/>
      <c r="DB600"/>
      <c r="DC600"/>
      <c r="DD600"/>
      <c r="DE600"/>
      <c r="DF600"/>
      <c r="DG600"/>
      <c r="DH600"/>
      <c r="DI600"/>
      <c r="DJ600"/>
      <c r="DK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</row>
    <row r="601" spans="2:134">
      <c r="B601"/>
      <c r="C601"/>
      <c r="D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 s="175"/>
      <c r="Y601"/>
      <c r="Z601"/>
      <c r="AA601"/>
      <c r="AB601" s="175"/>
      <c r="AC601"/>
      <c r="AD601"/>
      <c r="AE601"/>
      <c r="AF601" s="175"/>
      <c r="AG601"/>
      <c r="AH601"/>
      <c r="AI601"/>
      <c r="AJ601" s="175"/>
      <c r="AK601"/>
      <c r="AL601"/>
      <c r="AM601"/>
      <c r="AN601" s="175"/>
      <c r="AO601"/>
      <c r="AP601"/>
      <c r="AQ601"/>
      <c r="AR601" s="175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Z601"/>
      <c r="DA601"/>
      <c r="DB601"/>
      <c r="DC601"/>
      <c r="DD601"/>
      <c r="DE601"/>
      <c r="DF601"/>
      <c r="DG601"/>
      <c r="DH601"/>
      <c r="DI601"/>
      <c r="DJ601"/>
      <c r="DK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</row>
    <row r="602" spans="2:134">
      <c r="B602"/>
      <c r="C602"/>
      <c r="D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 s="175"/>
      <c r="Y602"/>
      <c r="Z602"/>
      <c r="AA602"/>
      <c r="AB602" s="175"/>
      <c r="AC602"/>
      <c r="AD602"/>
      <c r="AE602"/>
      <c r="AF602" s="175"/>
      <c r="AG602"/>
      <c r="AH602"/>
      <c r="AI602"/>
      <c r="AJ602" s="175"/>
      <c r="AK602"/>
      <c r="AL602"/>
      <c r="AM602"/>
      <c r="AN602" s="175"/>
      <c r="AO602"/>
      <c r="AP602"/>
      <c r="AQ602"/>
      <c r="AR602" s="175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Z602"/>
      <c r="DA602"/>
      <c r="DB602"/>
      <c r="DC602"/>
      <c r="DD602"/>
      <c r="DE602"/>
      <c r="DF602"/>
      <c r="DG602"/>
      <c r="DH602"/>
      <c r="DI602"/>
      <c r="DJ602"/>
      <c r="DK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</row>
    <row r="603" spans="2:134">
      <c r="B603"/>
      <c r="C603"/>
      <c r="D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 s="175"/>
      <c r="Y603"/>
      <c r="Z603"/>
      <c r="AA603"/>
      <c r="AB603" s="175"/>
      <c r="AC603"/>
      <c r="AD603"/>
      <c r="AE603"/>
      <c r="AF603" s="175"/>
      <c r="AG603"/>
      <c r="AH603"/>
      <c r="AI603"/>
      <c r="AJ603" s="175"/>
      <c r="AK603"/>
      <c r="AL603"/>
      <c r="AM603"/>
      <c r="AN603" s="175"/>
      <c r="AO603"/>
      <c r="AP603"/>
      <c r="AQ603"/>
      <c r="AR603" s="175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Z603"/>
      <c r="DA603"/>
      <c r="DB603"/>
      <c r="DC603"/>
      <c r="DD603"/>
      <c r="DE603"/>
      <c r="DF603"/>
      <c r="DG603"/>
      <c r="DH603"/>
      <c r="DI603"/>
      <c r="DJ603"/>
      <c r="DK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</row>
    <row r="604" spans="2:134">
      <c r="B604"/>
      <c r="C604"/>
      <c r="D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 s="175"/>
      <c r="Y604"/>
      <c r="Z604"/>
      <c r="AA604"/>
      <c r="AB604" s="175"/>
      <c r="AC604"/>
      <c r="AD604"/>
      <c r="AE604"/>
      <c r="AF604" s="175"/>
      <c r="AG604"/>
      <c r="AH604"/>
      <c r="AI604"/>
      <c r="AJ604" s="175"/>
      <c r="AK604"/>
      <c r="AL604"/>
      <c r="AM604"/>
      <c r="AN604" s="175"/>
      <c r="AO604"/>
      <c r="AP604"/>
      <c r="AQ604"/>
      <c r="AR604" s="175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Z604"/>
      <c r="DA604"/>
      <c r="DB604"/>
      <c r="DC604"/>
      <c r="DD604"/>
      <c r="DE604"/>
      <c r="DF604"/>
      <c r="DG604"/>
      <c r="DH604"/>
      <c r="DI604"/>
      <c r="DJ604"/>
      <c r="DK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</row>
    <row r="605" spans="2:134">
      <c r="B605"/>
      <c r="C605"/>
      <c r="D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 s="175"/>
      <c r="Y605"/>
      <c r="Z605"/>
      <c r="AA605"/>
      <c r="AB605" s="175"/>
      <c r="AC605"/>
      <c r="AD605"/>
      <c r="AE605"/>
      <c r="AF605" s="175"/>
      <c r="AG605"/>
      <c r="AH605"/>
      <c r="AI605"/>
      <c r="AJ605" s="175"/>
      <c r="AK605"/>
      <c r="AL605"/>
      <c r="AM605"/>
      <c r="AN605" s="175"/>
      <c r="AO605"/>
      <c r="AP605"/>
      <c r="AQ605"/>
      <c r="AR605" s="17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Z605"/>
      <c r="DA605"/>
      <c r="DB605"/>
      <c r="DC605"/>
      <c r="DD605"/>
      <c r="DE605"/>
      <c r="DF605"/>
      <c r="DG605"/>
      <c r="DH605"/>
      <c r="DI605"/>
      <c r="DJ605"/>
      <c r="DK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</row>
    <row r="606" spans="2:134">
      <c r="B606"/>
      <c r="C606"/>
      <c r="D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 s="175"/>
      <c r="Y606"/>
      <c r="Z606"/>
      <c r="AA606"/>
      <c r="AB606" s="175"/>
      <c r="AC606"/>
      <c r="AD606"/>
      <c r="AE606"/>
      <c r="AF606" s="175"/>
      <c r="AG606"/>
      <c r="AH606"/>
      <c r="AI606"/>
      <c r="AJ606" s="175"/>
      <c r="AK606"/>
      <c r="AL606"/>
      <c r="AM606"/>
      <c r="AN606" s="175"/>
      <c r="AO606"/>
      <c r="AP606"/>
      <c r="AQ606"/>
      <c r="AR606" s="175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Z606"/>
      <c r="DA606"/>
      <c r="DB606"/>
      <c r="DC606"/>
      <c r="DD606"/>
      <c r="DE606"/>
      <c r="DF606"/>
      <c r="DG606"/>
      <c r="DH606"/>
      <c r="DI606"/>
      <c r="DJ606"/>
      <c r="DK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</row>
    <row r="607" spans="2:134">
      <c r="B607"/>
      <c r="C607"/>
      <c r="D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 s="175"/>
      <c r="Y607"/>
      <c r="Z607"/>
      <c r="AA607"/>
      <c r="AB607" s="175"/>
      <c r="AC607"/>
      <c r="AD607"/>
      <c r="AE607"/>
      <c r="AF607" s="175"/>
      <c r="AG607"/>
      <c r="AH607"/>
      <c r="AI607"/>
      <c r="AJ607" s="175"/>
      <c r="AK607"/>
      <c r="AL607"/>
      <c r="AM607"/>
      <c r="AN607" s="175"/>
      <c r="AO607"/>
      <c r="AP607"/>
      <c r="AQ607"/>
      <c r="AR607" s="175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Z607"/>
      <c r="DA607"/>
      <c r="DB607"/>
      <c r="DC607"/>
      <c r="DD607"/>
      <c r="DE607"/>
      <c r="DF607"/>
      <c r="DG607"/>
      <c r="DH607"/>
      <c r="DI607"/>
      <c r="DJ607"/>
      <c r="DK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</row>
    <row r="608" spans="2:134">
      <c r="B608"/>
      <c r="C608"/>
      <c r="D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 s="175"/>
      <c r="Y608"/>
      <c r="Z608"/>
      <c r="AA608"/>
      <c r="AB608" s="175"/>
      <c r="AC608"/>
      <c r="AD608"/>
      <c r="AE608"/>
      <c r="AF608" s="175"/>
      <c r="AG608"/>
      <c r="AH608"/>
      <c r="AI608"/>
      <c r="AJ608" s="175"/>
      <c r="AK608"/>
      <c r="AL608"/>
      <c r="AM608"/>
      <c r="AN608" s="175"/>
      <c r="AO608"/>
      <c r="AP608"/>
      <c r="AQ608"/>
      <c r="AR608" s="175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Z608"/>
      <c r="DA608"/>
      <c r="DB608"/>
      <c r="DC608"/>
      <c r="DD608"/>
      <c r="DE608"/>
      <c r="DF608"/>
      <c r="DG608"/>
      <c r="DH608"/>
      <c r="DI608"/>
      <c r="DJ608"/>
      <c r="DK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</row>
    <row r="609" spans="2:134">
      <c r="B609"/>
      <c r="C609"/>
      <c r="D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 s="175"/>
      <c r="Y609"/>
      <c r="Z609"/>
      <c r="AA609"/>
      <c r="AB609" s="175"/>
      <c r="AC609"/>
      <c r="AD609"/>
      <c r="AE609"/>
      <c r="AF609" s="175"/>
      <c r="AG609"/>
      <c r="AH609"/>
      <c r="AI609"/>
      <c r="AJ609" s="175"/>
      <c r="AK609"/>
      <c r="AL609"/>
      <c r="AM609"/>
      <c r="AN609" s="175"/>
      <c r="AO609"/>
      <c r="AP609"/>
      <c r="AQ609"/>
      <c r="AR609" s="175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Z609"/>
      <c r="DA609"/>
      <c r="DB609"/>
      <c r="DC609"/>
      <c r="DD609"/>
      <c r="DE609"/>
      <c r="DF609"/>
      <c r="DG609"/>
      <c r="DH609"/>
      <c r="DI609"/>
      <c r="DJ609"/>
      <c r="DK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</row>
    <row r="610" spans="2:134">
      <c r="B610"/>
      <c r="C610"/>
      <c r="D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 s="175"/>
      <c r="Y610"/>
      <c r="Z610"/>
      <c r="AA610"/>
      <c r="AB610" s="175"/>
      <c r="AC610"/>
      <c r="AD610"/>
      <c r="AE610"/>
      <c r="AF610" s="175"/>
      <c r="AG610"/>
      <c r="AH610"/>
      <c r="AI610"/>
      <c r="AJ610" s="175"/>
      <c r="AK610"/>
      <c r="AL610"/>
      <c r="AM610"/>
      <c r="AN610" s="175"/>
      <c r="AO610"/>
      <c r="AP610"/>
      <c r="AQ610"/>
      <c r="AR610" s="175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Z610"/>
      <c r="DA610"/>
      <c r="DB610"/>
      <c r="DC610"/>
      <c r="DD610"/>
      <c r="DE610"/>
      <c r="DF610"/>
      <c r="DG610"/>
      <c r="DH610"/>
      <c r="DI610"/>
      <c r="DJ610"/>
      <c r="DK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</row>
    <row r="611" spans="2:134">
      <c r="B611"/>
      <c r="C611"/>
      <c r="D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 s="175"/>
      <c r="Y611"/>
      <c r="Z611"/>
      <c r="AA611"/>
      <c r="AB611" s="175"/>
      <c r="AC611"/>
      <c r="AD611"/>
      <c r="AE611"/>
      <c r="AF611" s="175"/>
      <c r="AG611"/>
      <c r="AH611"/>
      <c r="AI611"/>
      <c r="AJ611" s="175"/>
      <c r="AK611"/>
      <c r="AL611"/>
      <c r="AM611"/>
      <c r="AN611" s="175"/>
      <c r="AO611"/>
      <c r="AP611"/>
      <c r="AQ611"/>
      <c r="AR611" s="175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Z611"/>
      <c r="DA611"/>
      <c r="DB611"/>
      <c r="DC611"/>
      <c r="DD611"/>
      <c r="DE611"/>
      <c r="DF611"/>
      <c r="DG611"/>
      <c r="DH611"/>
      <c r="DI611"/>
      <c r="DJ611"/>
      <c r="DK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</row>
    <row r="612" spans="2:134">
      <c r="B612"/>
      <c r="C612"/>
      <c r="D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 s="175"/>
      <c r="Y612"/>
      <c r="Z612"/>
      <c r="AA612"/>
      <c r="AB612" s="175"/>
      <c r="AC612"/>
      <c r="AD612"/>
      <c r="AE612"/>
      <c r="AF612" s="175"/>
      <c r="AG612"/>
      <c r="AH612"/>
      <c r="AI612"/>
      <c r="AJ612" s="175"/>
      <c r="AK612"/>
      <c r="AL612"/>
      <c r="AM612"/>
      <c r="AN612" s="175"/>
      <c r="AO612"/>
      <c r="AP612"/>
      <c r="AQ612"/>
      <c r="AR612" s="175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Z612"/>
      <c r="DA612"/>
      <c r="DB612"/>
      <c r="DC612"/>
      <c r="DD612"/>
      <c r="DE612"/>
      <c r="DF612"/>
      <c r="DG612"/>
      <c r="DH612"/>
      <c r="DI612"/>
      <c r="DJ612"/>
      <c r="DK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</row>
    <row r="613" spans="2:134">
      <c r="B613"/>
      <c r="C613"/>
      <c r="D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 s="175"/>
      <c r="Y613"/>
      <c r="Z613"/>
      <c r="AA613"/>
      <c r="AB613" s="175"/>
      <c r="AC613"/>
      <c r="AD613"/>
      <c r="AE613"/>
      <c r="AF613" s="175"/>
      <c r="AG613"/>
      <c r="AH613"/>
      <c r="AI613"/>
      <c r="AJ613" s="175"/>
      <c r="AK613"/>
      <c r="AL613"/>
      <c r="AM613"/>
      <c r="AN613" s="175"/>
      <c r="AO613"/>
      <c r="AP613"/>
      <c r="AQ613"/>
      <c r="AR613" s="175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Z613"/>
      <c r="DA613"/>
      <c r="DB613"/>
      <c r="DC613"/>
      <c r="DD613"/>
      <c r="DE613"/>
      <c r="DF613"/>
      <c r="DG613"/>
      <c r="DH613"/>
      <c r="DI613"/>
      <c r="DJ613"/>
      <c r="DK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</row>
    <row r="614" spans="2:134">
      <c r="B614"/>
      <c r="C614"/>
      <c r="D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 s="175"/>
      <c r="Y614"/>
      <c r="Z614"/>
      <c r="AA614"/>
      <c r="AB614" s="175"/>
      <c r="AC614"/>
      <c r="AD614"/>
      <c r="AE614"/>
      <c r="AF614" s="175"/>
      <c r="AG614"/>
      <c r="AH614"/>
      <c r="AI614"/>
      <c r="AJ614" s="175"/>
      <c r="AK614"/>
      <c r="AL614"/>
      <c r="AM614"/>
      <c r="AN614" s="175"/>
      <c r="AO614"/>
      <c r="AP614"/>
      <c r="AQ614"/>
      <c r="AR614" s="175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Z614"/>
      <c r="DA614"/>
      <c r="DB614"/>
      <c r="DC614"/>
      <c r="DD614"/>
      <c r="DE614"/>
      <c r="DF614"/>
      <c r="DG614"/>
      <c r="DH614"/>
      <c r="DI614"/>
      <c r="DJ614"/>
      <c r="DK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</row>
    <row r="615" spans="2:134">
      <c r="B615"/>
      <c r="C615"/>
      <c r="D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 s="175"/>
      <c r="Y615"/>
      <c r="Z615"/>
      <c r="AA615"/>
      <c r="AB615" s="175"/>
      <c r="AC615"/>
      <c r="AD615"/>
      <c r="AE615"/>
      <c r="AF615" s="175"/>
      <c r="AG615"/>
      <c r="AH615"/>
      <c r="AI615"/>
      <c r="AJ615" s="175"/>
      <c r="AK615"/>
      <c r="AL615"/>
      <c r="AM615"/>
      <c r="AN615" s="175"/>
      <c r="AO615"/>
      <c r="AP615"/>
      <c r="AQ615"/>
      <c r="AR615" s="17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Z615"/>
      <c r="DA615"/>
      <c r="DB615"/>
      <c r="DC615"/>
      <c r="DD615"/>
      <c r="DE615"/>
      <c r="DF615"/>
      <c r="DG615"/>
      <c r="DH615"/>
      <c r="DI615"/>
      <c r="DJ615"/>
      <c r="DK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</row>
    <row r="616" spans="2:134">
      <c r="B616"/>
      <c r="C616"/>
      <c r="D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 s="175"/>
      <c r="Y616"/>
      <c r="Z616"/>
      <c r="AA616"/>
      <c r="AB616" s="175"/>
      <c r="AC616"/>
      <c r="AD616"/>
      <c r="AE616"/>
      <c r="AF616" s="175"/>
      <c r="AG616"/>
      <c r="AH616"/>
      <c r="AI616"/>
      <c r="AJ616" s="175"/>
      <c r="AK616"/>
      <c r="AL616"/>
      <c r="AM616"/>
      <c r="AN616" s="175"/>
      <c r="AO616"/>
      <c r="AP616"/>
      <c r="AQ616"/>
      <c r="AR616" s="175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Z616"/>
      <c r="DA616"/>
      <c r="DB616"/>
      <c r="DC616"/>
      <c r="DD616"/>
      <c r="DE616"/>
      <c r="DF616"/>
      <c r="DG616"/>
      <c r="DH616"/>
      <c r="DI616"/>
      <c r="DJ616"/>
      <c r="DK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</row>
    <row r="617" spans="2:134">
      <c r="B617"/>
      <c r="C617"/>
      <c r="D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 s="175"/>
      <c r="Y617"/>
      <c r="Z617"/>
      <c r="AA617"/>
      <c r="AB617" s="175"/>
      <c r="AC617"/>
      <c r="AD617"/>
      <c r="AE617"/>
      <c r="AF617" s="175"/>
      <c r="AG617"/>
      <c r="AH617"/>
      <c r="AI617"/>
      <c r="AJ617" s="175"/>
      <c r="AK617"/>
      <c r="AL617"/>
      <c r="AM617"/>
      <c r="AN617" s="175"/>
      <c r="AO617"/>
      <c r="AP617"/>
      <c r="AQ617"/>
      <c r="AR617" s="175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Z617"/>
      <c r="DA617"/>
      <c r="DB617"/>
      <c r="DC617"/>
      <c r="DD617"/>
      <c r="DE617"/>
      <c r="DF617"/>
      <c r="DG617"/>
      <c r="DH617"/>
      <c r="DI617"/>
      <c r="DJ617"/>
      <c r="DK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</row>
    <row r="618" spans="2:134">
      <c r="B618"/>
      <c r="C618"/>
      <c r="D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 s="175"/>
      <c r="Y618"/>
      <c r="Z618"/>
      <c r="AA618"/>
      <c r="AB618" s="175"/>
      <c r="AC618"/>
      <c r="AD618"/>
      <c r="AE618"/>
      <c r="AF618" s="175"/>
      <c r="AG618"/>
      <c r="AH618"/>
      <c r="AI618"/>
      <c r="AJ618" s="175"/>
      <c r="AK618"/>
      <c r="AL618"/>
      <c r="AM618"/>
      <c r="AN618" s="175"/>
      <c r="AO618"/>
      <c r="AP618"/>
      <c r="AQ618"/>
      <c r="AR618" s="175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Z618"/>
      <c r="DA618"/>
      <c r="DB618"/>
      <c r="DC618"/>
      <c r="DD618"/>
      <c r="DE618"/>
      <c r="DF618"/>
      <c r="DG618"/>
      <c r="DH618"/>
      <c r="DI618"/>
      <c r="DJ618"/>
      <c r="DK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</row>
    <row r="619" spans="2:134">
      <c r="B619"/>
      <c r="C619"/>
      <c r="D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 s="175"/>
      <c r="Y619"/>
      <c r="Z619"/>
      <c r="AA619"/>
      <c r="AB619" s="175"/>
      <c r="AC619"/>
      <c r="AD619"/>
      <c r="AE619"/>
      <c r="AF619" s="175"/>
      <c r="AG619"/>
      <c r="AH619"/>
      <c r="AI619"/>
      <c r="AJ619" s="175"/>
      <c r="AK619"/>
      <c r="AL619"/>
      <c r="AM619"/>
      <c r="AN619" s="175"/>
      <c r="AO619"/>
      <c r="AP619"/>
      <c r="AQ619"/>
      <c r="AR619" s="175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Z619"/>
      <c r="DA619"/>
      <c r="DB619"/>
      <c r="DC619"/>
      <c r="DD619"/>
      <c r="DE619"/>
      <c r="DF619"/>
      <c r="DG619"/>
      <c r="DH619"/>
      <c r="DI619"/>
      <c r="DJ619"/>
      <c r="DK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</row>
    <row r="620" spans="2:134">
      <c r="B620"/>
      <c r="C620"/>
      <c r="D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 s="175"/>
      <c r="Y620"/>
      <c r="Z620"/>
      <c r="AA620"/>
      <c r="AB620" s="175"/>
      <c r="AC620"/>
      <c r="AD620"/>
      <c r="AE620"/>
      <c r="AF620" s="175"/>
      <c r="AG620"/>
      <c r="AH620"/>
      <c r="AI620"/>
      <c r="AJ620" s="175"/>
      <c r="AK620"/>
      <c r="AL620"/>
      <c r="AM620"/>
      <c r="AN620" s="175"/>
      <c r="AO620"/>
      <c r="AP620"/>
      <c r="AQ620"/>
      <c r="AR620" s="175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Z620"/>
      <c r="DA620"/>
      <c r="DB620"/>
      <c r="DC620"/>
      <c r="DD620"/>
      <c r="DE620"/>
      <c r="DF620"/>
      <c r="DG620"/>
      <c r="DH620"/>
      <c r="DI620"/>
      <c r="DJ620"/>
      <c r="DK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</row>
    <row r="621" spans="2:134">
      <c r="B621"/>
      <c r="C621"/>
      <c r="D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 s="175"/>
      <c r="Y621"/>
      <c r="Z621"/>
      <c r="AA621"/>
      <c r="AB621" s="175"/>
      <c r="AC621"/>
      <c r="AD621"/>
      <c r="AE621"/>
      <c r="AF621" s="175"/>
      <c r="AG621"/>
      <c r="AH621"/>
      <c r="AI621"/>
      <c r="AJ621" s="175"/>
      <c r="AK621"/>
      <c r="AL621"/>
      <c r="AM621"/>
      <c r="AN621" s="175"/>
      <c r="AO621"/>
      <c r="AP621"/>
      <c r="AQ621"/>
      <c r="AR621" s="175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Z621"/>
      <c r="DA621"/>
      <c r="DB621"/>
      <c r="DC621"/>
      <c r="DD621"/>
      <c r="DE621"/>
      <c r="DF621"/>
      <c r="DG621"/>
      <c r="DH621"/>
      <c r="DI621"/>
      <c r="DJ621"/>
      <c r="DK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</row>
    <row r="622" spans="2:134">
      <c r="B622"/>
      <c r="C622"/>
      <c r="D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 s="175"/>
      <c r="Y622"/>
      <c r="Z622"/>
      <c r="AA622"/>
      <c r="AB622" s="175"/>
      <c r="AC622"/>
      <c r="AD622"/>
      <c r="AE622"/>
      <c r="AF622" s="175"/>
      <c r="AG622"/>
      <c r="AH622"/>
      <c r="AI622"/>
      <c r="AJ622" s="175"/>
      <c r="AK622"/>
      <c r="AL622"/>
      <c r="AM622"/>
      <c r="AN622" s="175"/>
      <c r="AO622"/>
      <c r="AP622"/>
      <c r="AQ622"/>
      <c r="AR622" s="175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Z622"/>
      <c r="DA622"/>
      <c r="DB622"/>
      <c r="DC622"/>
      <c r="DD622"/>
      <c r="DE622"/>
      <c r="DF622"/>
      <c r="DG622"/>
      <c r="DH622"/>
      <c r="DI622"/>
      <c r="DJ622"/>
      <c r="DK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</row>
    <row r="623" spans="2:134">
      <c r="B623"/>
      <c r="C623"/>
      <c r="D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 s="175"/>
      <c r="Y623"/>
      <c r="Z623"/>
      <c r="AA623"/>
      <c r="AB623" s="175"/>
      <c r="AC623"/>
      <c r="AD623"/>
      <c r="AE623"/>
      <c r="AF623" s="175"/>
      <c r="AG623"/>
      <c r="AH623"/>
      <c r="AI623"/>
      <c r="AJ623" s="175"/>
      <c r="AK623"/>
      <c r="AL623"/>
      <c r="AM623"/>
      <c r="AN623" s="175"/>
      <c r="AO623"/>
      <c r="AP623"/>
      <c r="AQ623"/>
      <c r="AR623" s="175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Z623"/>
      <c r="DA623"/>
      <c r="DB623"/>
      <c r="DC623"/>
      <c r="DD623"/>
      <c r="DE623"/>
      <c r="DF623"/>
      <c r="DG623"/>
      <c r="DH623"/>
      <c r="DI623"/>
      <c r="DJ623"/>
      <c r="DK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</row>
    <row r="624" spans="2:134">
      <c r="B624"/>
      <c r="C624"/>
      <c r="D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 s="175"/>
      <c r="Y624"/>
      <c r="Z624"/>
      <c r="AA624"/>
      <c r="AB624" s="175"/>
      <c r="AC624"/>
      <c r="AD624"/>
      <c r="AE624"/>
      <c r="AF624" s="175"/>
      <c r="AG624"/>
      <c r="AH624"/>
      <c r="AI624"/>
      <c r="AJ624" s="175"/>
      <c r="AK624"/>
      <c r="AL624"/>
      <c r="AM624"/>
      <c r="AN624" s="175"/>
      <c r="AO624"/>
      <c r="AP624"/>
      <c r="AQ624"/>
      <c r="AR624" s="175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Z624"/>
      <c r="DA624"/>
      <c r="DB624"/>
      <c r="DC624"/>
      <c r="DD624"/>
      <c r="DE624"/>
      <c r="DF624"/>
      <c r="DG624"/>
      <c r="DH624"/>
      <c r="DI624"/>
      <c r="DJ624"/>
      <c r="DK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</row>
    <row r="625" spans="2:134">
      <c r="B625"/>
      <c r="C625"/>
      <c r="D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 s="175"/>
      <c r="Y625"/>
      <c r="Z625"/>
      <c r="AA625"/>
      <c r="AB625" s="175"/>
      <c r="AC625"/>
      <c r="AD625"/>
      <c r="AE625"/>
      <c r="AF625" s="175"/>
      <c r="AG625"/>
      <c r="AH625"/>
      <c r="AI625"/>
      <c r="AJ625" s="175"/>
      <c r="AK625"/>
      <c r="AL625"/>
      <c r="AM625"/>
      <c r="AN625" s="175"/>
      <c r="AO625"/>
      <c r="AP625"/>
      <c r="AQ625"/>
      <c r="AR625" s="17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Z625"/>
      <c r="DA625"/>
      <c r="DB625"/>
      <c r="DC625"/>
      <c r="DD625"/>
      <c r="DE625"/>
      <c r="DF625"/>
      <c r="DG625"/>
      <c r="DH625"/>
      <c r="DI625"/>
      <c r="DJ625"/>
      <c r="DK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</row>
    <row r="626" spans="2:134">
      <c r="B626"/>
      <c r="C626"/>
      <c r="D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 s="175"/>
      <c r="Y626"/>
      <c r="Z626"/>
      <c r="AA626"/>
      <c r="AB626" s="175"/>
      <c r="AC626"/>
      <c r="AD626"/>
      <c r="AE626"/>
      <c r="AF626" s="175"/>
      <c r="AG626"/>
      <c r="AH626"/>
      <c r="AI626"/>
      <c r="AJ626" s="175"/>
      <c r="AK626"/>
      <c r="AL626"/>
      <c r="AM626"/>
      <c r="AN626" s="175"/>
      <c r="AO626"/>
      <c r="AP626"/>
      <c r="AQ626"/>
      <c r="AR626" s="175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Z626"/>
      <c r="DA626"/>
      <c r="DB626"/>
      <c r="DC626"/>
      <c r="DD626"/>
      <c r="DE626"/>
      <c r="DF626"/>
      <c r="DG626"/>
      <c r="DH626"/>
      <c r="DI626"/>
      <c r="DJ626"/>
      <c r="DK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</row>
    <row r="627" spans="2:134">
      <c r="B627"/>
      <c r="C627"/>
      <c r="D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 s="175"/>
      <c r="Y627"/>
      <c r="Z627"/>
      <c r="AA627"/>
      <c r="AB627" s="175"/>
      <c r="AC627"/>
      <c r="AD627"/>
      <c r="AE627"/>
      <c r="AF627" s="175"/>
      <c r="AG627"/>
      <c r="AH627"/>
      <c r="AI627"/>
      <c r="AJ627" s="175"/>
      <c r="AK627"/>
      <c r="AL627"/>
      <c r="AM627"/>
      <c r="AN627" s="175"/>
      <c r="AO627"/>
      <c r="AP627"/>
      <c r="AQ627"/>
      <c r="AR627" s="175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Z627"/>
      <c r="DA627"/>
      <c r="DB627"/>
      <c r="DC627"/>
      <c r="DD627"/>
      <c r="DE627"/>
      <c r="DF627"/>
      <c r="DG627"/>
      <c r="DH627"/>
      <c r="DI627"/>
      <c r="DJ627"/>
      <c r="DK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</row>
    <row r="628" spans="2:134">
      <c r="B628"/>
      <c r="C628"/>
      <c r="D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 s="175"/>
      <c r="Y628"/>
      <c r="Z628"/>
      <c r="AA628"/>
      <c r="AB628" s="175"/>
      <c r="AC628"/>
      <c r="AD628"/>
      <c r="AE628"/>
      <c r="AF628" s="175"/>
      <c r="AG628"/>
      <c r="AH628"/>
      <c r="AI628"/>
      <c r="AJ628" s="175"/>
      <c r="AK628"/>
      <c r="AL628"/>
      <c r="AM628"/>
      <c r="AN628" s="175"/>
      <c r="AO628"/>
      <c r="AP628"/>
      <c r="AQ628"/>
      <c r="AR628" s="175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Z628"/>
      <c r="DA628"/>
      <c r="DB628"/>
      <c r="DC628"/>
      <c r="DD628"/>
      <c r="DE628"/>
      <c r="DF628"/>
      <c r="DG628"/>
      <c r="DH628"/>
      <c r="DI628"/>
      <c r="DJ628"/>
      <c r="DK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</row>
    <row r="629" spans="2:134">
      <c r="B629"/>
      <c r="C629"/>
      <c r="D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 s="175"/>
      <c r="Y629"/>
      <c r="Z629"/>
      <c r="AA629"/>
      <c r="AB629" s="175"/>
      <c r="AC629"/>
      <c r="AD629"/>
      <c r="AE629"/>
      <c r="AF629" s="175"/>
      <c r="AG629"/>
      <c r="AH629"/>
      <c r="AI629"/>
      <c r="AJ629" s="175"/>
      <c r="AK629"/>
      <c r="AL629"/>
      <c r="AM629"/>
      <c r="AN629" s="175"/>
      <c r="AO629"/>
      <c r="AP629"/>
      <c r="AQ629"/>
      <c r="AR629" s="175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Z629"/>
      <c r="DA629"/>
      <c r="DB629"/>
      <c r="DC629"/>
      <c r="DD629"/>
      <c r="DE629"/>
      <c r="DF629"/>
      <c r="DG629"/>
      <c r="DH629"/>
      <c r="DI629"/>
      <c r="DJ629"/>
      <c r="DK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</row>
    <row r="630" spans="2:134">
      <c r="B630"/>
      <c r="C630"/>
      <c r="D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 s="175"/>
      <c r="Y630"/>
      <c r="Z630"/>
      <c r="AA630"/>
      <c r="AB630" s="175"/>
      <c r="AC630"/>
      <c r="AD630"/>
      <c r="AE630"/>
      <c r="AF630" s="175"/>
      <c r="AG630"/>
      <c r="AH630"/>
      <c r="AI630"/>
      <c r="AJ630" s="175"/>
      <c r="AK630"/>
      <c r="AL630"/>
      <c r="AM630"/>
      <c r="AN630" s="175"/>
      <c r="AO630"/>
      <c r="AP630"/>
      <c r="AQ630"/>
      <c r="AR630" s="175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Z630"/>
      <c r="DA630"/>
      <c r="DB630"/>
      <c r="DC630"/>
      <c r="DD630"/>
      <c r="DE630"/>
      <c r="DF630"/>
      <c r="DG630"/>
      <c r="DH630"/>
      <c r="DI630"/>
      <c r="DJ630"/>
      <c r="DK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</row>
    <row r="631" spans="2:134">
      <c r="B631"/>
      <c r="C631"/>
      <c r="D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 s="175"/>
      <c r="Y631"/>
      <c r="Z631"/>
      <c r="AA631"/>
      <c r="AB631" s="175"/>
      <c r="AC631"/>
      <c r="AD631"/>
      <c r="AE631"/>
      <c r="AF631" s="175"/>
      <c r="AG631"/>
      <c r="AH631"/>
      <c r="AI631"/>
      <c r="AJ631" s="175"/>
      <c r="AK631"/>
      <c r="AL631"/>
      <c r="AM631"/>
      <c r="AN631" s="175"/>
      <c r="AO631"/>
      <c r="AP631"/>
      <c r="AQ631"/>
      <c r="AR631" s="175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Z631"/>
      <c r="DA631"/>
      <c r="DB631"/>
      <c r="DC631"/>
      <c r="DD631"/>
      <c r="DE631"/>
      <c r="DF631"/>
      <c r="DG631"/>
      <c r="DH631"/>
      <c r="DI631"/>
      <c r="DJ631"/>
      <c r="DK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</row>
    <row r="632" spans="2:134">
      <c r="B632"/>
      <c r="C632"/>
      <c r="D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 s="175"/>
      <c r="Y632"/>
      <c r="Z632"/>
      <c r="AA632"/>
      <c r="AB632" s="175"/>
      <c r="AC632"/>
      <c r="AD632"/>
      <c r="AE632"/>
      <c r="AF632" s="175"/>
      <c r="AG632"/>
      <c r="AH632"/>
      <c r="AI632"/>
      <c r="AJ632" s="175"/>
      <c r="AK632"/>
      <c r="AL632"/>
      <c r="AM632"/>
      <c r="AN632" s="175"/>
      <c r="AO632"/>
      <c r="AP632"/>
      <c r="AQ632"/>
      <c r="AR632" s="175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Z632"/>
      <c r="DA632"/>
      <c r="DB632"/>
      <c r="DC632"/>
      <c r="DD632"/>
      <c r="DE632"/>
      <c r="DF632"/>
      <c r="DG632"/>
      <c r="DH632"/>
      <c r="DI632"/>
      <c r="DJ632"/>
      <c r="DK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</row>
    <row r="633" spans="2:134">
      <c r="B633"/>
      <c r="C633"/>
      <c r="D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 s="175"/>
      <c r="Y633"/>
      <c r="Z633"/>
      <c r="AA633"/>
      <c r="AB633" s="175"/>
      <c r="AC633"/>
      <c r="AD633"/>
      <c r="AE633"/>
      <c r="AF633" s="175"/>
      <c r="AG633"/>
      <c r="AH633"/>
      <c r="AI633"/>
      <c r="AJ633" s="175"/>
      <c r="AK633"/>
      <c r="AL633"/>
      <c r="AM633"/>
      <c r="AN633" s="175"/>
      <c r="AO633"/>
      <c r="AP633"/>
      <c r="AQ633"/>
      <c r="AR633" s="175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Z633"/>
      <c r="DA633"/>
      <c r="DB633"/>
      <c r="DC633"/>
      <c r="DD633"/>
      <c r="DE633"/>
      <c r="DF633"/>
      <c r="DG633"/>
      <c r="DH633"/>
      <c r="DI633"/>
      <c r="DJ633"/>
      <c r="DK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</row>
    <row r="634" spans="2:134">
      <c r="B634"/>
      <c r="C634"/>
      <c r="D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 s="175"/>
      <c r="Y634"/>
      <c r="Z634"/>
      <c r="AA634"/>
      <c r="AB634" s="175"/>
      <c r="AC634"/>
      <c r="AD634"/>
      <c r="AE634"/>
      <c r="AF634" s="175"/>
      <c r="AG634"/>
      <c r="AH634"/>
      <c r="AI634"/>
      <c r="AJ634" s="175"/>
      <c r="AK634"/>
      <c r="AL634"/>
      <c r="AM634"/>
      <c r="AN634" s="175"/>
      <c r="AO634"/>
      <c r="AP634"/>
      <c r="AQ634"/>
      <c r="AR634" s="175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Z634"/>
      <c r="DA634"/>
      <c r="DB634"/>
      <c r="DC634"/>
      <c r="DD634"/>
      <c r="DE634"/>
      <c r="DF634"/>
      <c r="DG634"/>
      <c r="DH634"/>
      <c r="DI634"/>
      <c r="DJ634"/>
      <c r="DK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</row>
    <row r="635" spans="2:134">
      <c r="B635"/>
      <c r="C635"/>
      <c r="D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 s="175"/>
      <c r="Y635"/>
      <c r="Z635"/>
      <c r="AA635"/>
      <c r="AB635" s="175"/>
      <c r="AC635"/>
      <c r="AD635"/>
      <c r="AE635"/>
      <c r="AF635" s="175"/>
      <c r="AG635"/>
      <c r="AH635"/>
      <c r="AI635"/>
      <c r="AJ635" s="175"/>
      <c r="AK635"/>
      <c r="AL635"/>
      <c r="AM635"/>
      <c r="AN635" s="175"/>
      <c r="AO635"/>
      <c r="AP635"/>
      <c r="AQ635"/>
      <c r="AR635" s="17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Z635"/>
      <c r="DA635"/>
      <c r="DB635"/>
      <c r="DC635"/>
      <c r="DD635"/>
      <c r="DE635"/>
      <c r="DF635"/>
      <c r="DG635"/>
      <c r="DH635"/>
      <c r="DI635"/>
      <c r="DJ635"/>
      <c r="DK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</row>
    <row r="636" spans="2:134">
      <c r="B636"/>
      <c r="C636"/>
      <c r="D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 s="175"/>
      <c r="Y636"/>
      <c r="Z636"/>
      <c r="AA636"/>
      <c r="AB636" s="175"/>
      <c r="AC636"/>
      <c r="AD636"/>
      <c r="AE636"/>
      <c r="AF636" s="175"/>
      <c r="AG636"/>
      <c r="AH636"/>
      <c r="AI636"/>
      <c r="AJ636" s="175"/>
      <c r="AK636"/>
      <c r="AL636"/>
      <c r="AM636"/>
      <c r="AN636" s="175"/>
      <c r="AO636"/>
      <c r="AP636"/>
      <c r="AQ636"/>
      <c r="AR636" s="175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Z636"/>
      <c r="DA636"/>
      <c r="DB636"/>
      <c r="DC636"/>
      <c r="DD636"/>
      <c r="DE636"/>
      <c r="DF636"/>
      <c r="DG636"/>
      <c r="DH636"/>
      <c r="DI636"/>
      <c r="DJ636"/>
      <c r="DK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</row>
    <row r="637" spans="2:134">
      <c r="B637"/>
      <c r="C637"/>
      <c r="D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 s="175"/>
      <c r="Y637"/>
      <c r="Z637"/>
      <c r="AA637"/>
      <c r="AB637" s="175"/>
      <c r="AC637"/>
      <c r="AD637"/>
      <c r="AE637"/>
      <c r="AF637" s="175"/>
      <c r="AG637"/>
      <c r="AH637"/>
      <c r="AI637"/>
      <c r="AJ637" s="175"/>
      <c r="AK637"/>
      <c r="AL637"/>
      <c r="AM637"/>
      <c r="AN637" s="175"/>
      <c r="AO637"/>
      <c r="AP637"/>
      <c r="AQ637"/>
      <c r="AR637" s="175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Z637"/>
      <c r="DA637"/>
      <c r="DB637"/>
      <c r="DC637"/>
      <c r="DD637"/>
      <c r="DE637"/>
      <c r="DF637"/>
      <c r="DG637"/>
      <c r="DH637"/>
      <c r="DI637"/>
      <c r="DJ637"/>
      <c r="DK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</row>
    <row r="638" spans="2:134">
      <c r="B638"/>
      <c r="C638"/>
      <c r="D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 s="175"/>
      <c r="Y638"/>
      <c r="Z638"/>
      <c r="AA638"/>
      <c r="AB638" s="175"/>
      <c r="AC638"/>
      <c r="AD638"/>
      <c r="AE638"/>
      <c r="AF638" s="175"/>
      <c r="AG638"/>
      <c r="AH638"/>
      <c r="AI638"/>
      <c r="AJ638" s="175"/>
      <c r="AK638"/>
      <c r="AL638"/>
      <c r="AM638"/>
      <c r="AN638" s="175"/>
      <c r="AO638"/>
      <c r="AP638"/>
      <c r="AQ638"/>
      <c r="AR638" s="175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Z638"/>
      <c r="DA638"/>
      <c r="DB638"/>
      <c r="DC638"/>
      <c r="DD638"/>
      <c r="DE638"/>
      <c r="DF638"/>
      <c r="DG638"/>
      <c r="DH638"/>
      <c r="DI638"/>
      <c r="DJ638"/>
      <c r="DK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</row>
    <row r="639" spans="2:134">
      <c r="B639"/>
      <c r="C639"/>
      <c r="D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 s="175"/>
      <c r="Y639"/>
      <c r="Z639"/>
      <c r="AA639"/>
      <c r="AB639" s="175"/>
      <c r="AC639"/>
      <c r="AD639"/>
      <c r="AE639"/>
      <c r="AF639" s="175"/>
      <c r="AG639"/>
      <c r="AH639"/>
      <c r="AI639"/>
      <c r="AJ639" s="175"/>
      <c r="AK639"/>
      <c r="AL639"/>
      <c r="AM639"/>
      <c r="AN639" s="175"/>
      <c r="AO639"/>
      <c r="AP639"/>
      <c r="AQ639"/>
      <c r="AR639" s="175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Z639"/>
      <c r="DA639"/>
      <c r="DB639"/>
      <c r="DC639"/>
      <c r="DD639"/>
      <c r="DE639"/>
      <c r="DF639"/>
      <c r="DG639"/>
      <c r="DH639"/>
      <c r="DI639"/>
      <c r="DJ639"/>
      <c r="DK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</row>
    <row r="640" spans="2:134">
      <c r="B640"/>
      <c r="C640"/>
      <c r="D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 s="175"/>
      <c r="Y640"/>
      <c r="Z640"/>
      <c r="AA640"/>
      <c r="AB640" s="175"/>
      <c r="AC640"/>
      <c r="AD640"/>
      <c r="AE640"/>
      <c r="AF640" s="175"/>
      <c r="AG640"/>
      <c r="AH640"/>
      <c r="AI640"/>
      <c r="AJ640" s="175"/>
      <c r="AK640"/>
      <c r="AL640"/>
      <c r="AM640"/>
      <c r="AN640" s="175"/>
      <c r="AO640"/>
      <c r="AP640"/>
      <c r="AQ640"/>
      <c r="AR640" s="175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Z640"/>
      <c r="DA640"/>
      <c r="DB640"/>
      <c r="DC640"/>
      <c r="DD640"/>
      <c r="DE640"/>
      <c r="DF640"/>
      <c r="DG640"/>
      <c r="DH640"/>
      <c r="DI640"/>
      <c r="DJ640"/>
      <c r="DK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</row>
    <row r="641" spans="2:134">
      <c r="B641"/>
      <c r="C641"/>
      <c r="D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 s="175"/>
      <c r="Y641"/>
      <c r="Z641"/>
      <c r="AA641"/>
      <c r="AB641" s="175"/>
      <c r="AC641"/>
      <c r="AD641"/>
      <c r="AE641"/>
      <c r="AF641" s="175"/>
      <c r="AG641"/>
      <c r="AH641"/>
      <c r="AI641"/>
      <c r="AJ641" s="175"/>
      <c r="AK641"/>
      <c r="AL641"/>
      <c r="AM641"/>
      <c r="AN641" s="175"/>
      <c r="AO641"/>
      <c r="AP641"/>
      <c r="AQ641"/>
      <c r="AR641" s="175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Z641"/>
      <c r="DA641"/>
      <c r="DB641"/>
      <c r="DC641"/>
      <c r="DD641"/>
      <c r="DE641"/>
      <c r="DF641"/>
      <c r="DG641"/>
      <c r="DH641"/>
      <c r="DI641"/>
      <c r="DJ641"/>
      <c r="DK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</row>
    <row r="642" spans="2:134">
      <c r="B642"/>
      <c r="C642"/>
      <c r="D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 s="175"/>
      <c r="Y642"/>
      <c r="Z642"/>
      <c r="AA642"/>
      <c r="AB642" s="175"/>
      <c r="AC642"/>
      <c r="AD642"/>
      <c r="AE642"/>
      <c r="AF642" s="175"/>
      <c r="AG642"/>
      <c r="AH642"/>
      <c r="AI642"/>
      <c r="AJ642" s="175"/>
      <c r="AK642"/>
      <c r="AL642"/>
      <c r="AM642"/>
      <c r="AN642" s="175"/>
      <c r="AO642"/>
      <c r="AP642"/>
      <c r="AQ642"/>
      <c r="AR642" s="175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Z642"/>
      <c r="DA642"/>
      <c r="DB642"/>
      <c r="DC642"/>
      <c r="DD642"/>
      <c r="DE642"/>
      <c r="DF642"/>
      <c r="DG642"/>
      <c r="DH642"/>
      <c r="DI642"/>
      <c r="DJ642"/>
      <c r="DK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</row>
    <row r="643" spans="2:134">
      <c r="B643"/>
      <c r="C643"/>
      <c r="D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 s="175"/>
      <c r="Y643"/>
      <c r="Z643"/>
      <c r="AA643"/>
      <c r="AB643" s="175"/>
      <c r="AC643"/>
      <c r="AD643"/>
      <c r="AE643"/>
      <c r="AF643" s="175"/>
      <c r="AG643"/>
      <c r="AH643"/>
      <c r="AI643"/>
      <c r="AJ643" s="175"/>
      <c r="AK643"/>
      <c r="AL643"/>
      <c r="AM643"/>
      <c r="AN643" s="175"/>
      <c r="AO643"/>
      <c r="AP643"/>
      <c r="AQ643"/>
      <c r="AR643" s="175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Z643"/>
      <c r="DA643"/>
      <c r="DB643"/>
      <c r="DC643"/>
      <c r="DD643"/>
      <c r="DE643"/>
      <c r="DF643"/>
      <c r="DG643"/>
      <c r="DH643"/>
      <c r="DI643"/>
      <c r="DJ643"/>
      <c r="DK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</row>
    <row r="644" spans="2:134">
      <c r="B644"/>
      <c r="C644"/>
      <c r="D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 s="175"/>
      <c r="Y644"/>
      <c r="Z644"/>
      <c r="AA644"/>
      <c r="AB644" s="175"/>
      <c r="AC644"/>
      <c r="AD644"/>
      <c r="AE644"/>
      <c r="AF644" s="175"/>
      <c r="AG644"/>
      <c r="AH644"/>
      <c r="AI644"/>
      <c r="AJ644" s="175"/>
      <c r="AK644"/>
      <c r="AL644"/>
      <c r="AM644"/>
      <c r="AN644" s="175"/>
      <c r="AO644"/>
      <c r="AP644"/>
      <c r="AQ644"/>
      <c r="AR644" s="175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Z644"/>
      <c r="DA644"/>
      <c r="DB644"/>
      <c r="DC644"/>
      <c r="DD644"/>
      <c r="DE644"/>
      <c r="DF644"/>
      <c r="DG644"/>
      <c r="DH644"/>
      <c r="DI644"/>
      <c r="DJ644"/>
      <c r="DK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</row>
    <row r="645" spans="2:134">
      <c r="B645"/>
      <c r="C645"/>
      <c r="D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 s="175"/>
      <c r="Y645"/>
      <c r="Z645"/>
      <c r="AA645"/>
      <c r="AB645" s="175"/>
      <c r="AC645"/>
      <c r="AD645"/>
      <c r="AE645"/>
      <c r="AF645" s="175"/>
      <c r="AG645"/>
      <c r="AH645"/>
      <c r="AI645"/>
      <c r="AJ645" s="175"/>
      <c r="AK645"/>
      <c r="AL645"/>
      <c r="AM645"/>
      <c r="AN645" s="175"/>
      <c r="AO645"/>
      <c r="AP645"/>
      <c r="AQ645"/>
      <c r="AR645" s="17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Z645"/>
      <c r="DA645"/>
      <c r="DB645"/>
      <c r="DC645"/>
      <c r="DD645"/>
      <c r="DE645"/>
      <c r="DF645"/>
      <c r="DG645"/>
      <c r="DH645"/>
      <c r="DI645"/>
      <c r="DJ645"/>
      <c r="DK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</row>
    <row r="646" spans="2:134">
      <c r="B646"/>
      <c r="C646"/>
      <c r="D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 s="175"/>
      <c r="Y646"/>
      <c r="Z646"/>
      <c r="AA646"/>
      <c r="AB646" s="175"/>
      <c r="AC646"/>
      <c r="AD646"/>
      <c r="AE646"/>
      <c r="AF646" s="175"/>
      <c r="AG646"/>
      <c r="AH646"/>
      <c r="AI646"/>
      <c r="AJ646" s="175"/>
      <c r="AK646"/>
      <c r="AL646"/>
      <c r="AM646"/>
      <c r="AN646" s="175"/>
      <c r="AO646"/>
      <c r="AP646"/>
      <c r="AQ646"/>
      <c r="AR646" s="175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Z646"/>
      <c r="DA646"/>
      <c r="DB646"/>
      <c r="DC646"/>
      <c r="DD646"/>
      <c r="DE646"/>
      <c r="DF646"/>
      <c r="DG646"/>
      <c r="DH646"/>
      <c r="DI646"/>
      <c r="DJ646"/>
      <c r="DK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</row>
    <row r="647" spans="2:134">
      <c r="B647"/>
      <c r="C647"/>
      <c r="D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 s="175"/>
      <c r="Y647"/>
      <c r="Z647"/>
      <c r="AA647"/>
      <c r="AB647" s="175"/>
      <c r="AC647"/>
      <c r="AD647"/>
      <c r="AE647"/>
      <c r="AF647" s="175"/>
      <c r="AG647"/>
      <c r="AH647"/>
      <c r="AI647"/>
      <c r="AJ647" s="175"/>
      <c r="AK647"/>
      <c r="AL647"/>
      <c r="AM647"/>
      <c r="AN647" s="175"/>
      <c r="AO647"/>
      <c r="AP647"/>
      <c r="AQ647"/>
      <c r="AR647" s="175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Z647"/>
      <c r="DA647"/>
      <c r="DB647"/>
      <c r="DC647"/>
      <c r="DD647"/>
      <c r="DE647"/>
      <c r="DF647"/>
      <c r="DG647"/>
      <c r="DH647"/>
      <c r="DI647"/>
      <c r="DJ647"/>
      <c r="DK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</row>
    <row r="648" spans="2:134">
      <c r="B648"/>
      <c r="C648"/>
      <c r="D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 s="175"/>
      <c r="Y648"/>
      <c r="Z648"/>
      <c r="AA648"/>
      <c r="AB648" s="175"/>
      <c r="AC648"/>
      <c r="AD648"/>
      <c r="AE648"/>
      <c r="AF648" s="175"/>
      <c r="AG648"/>
      <c r="AH648"/>
      <c r="AI648"/>
      <c r="AJ648" s="175"/>
      <c r="AK648"/>
      <c r="AL648"/>
      <c r="AM648"/>
      <c r="AN648" s="175"/>
      <c r="AO648"/>
      <c r="AP648"/>
      <c r="AQ648"/>
      <c r="AR648" s="175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Z648"/>
      <c r="DA648"/>
      <c r="DB648"/>
      <c r="DC648"/>
      <c r="DD648"/>
      <c r="DE648"/>
      <c r="DF648"/>
      <c r="DG648"/>
      <c r="DH648"/>
      <c r="DI648"/>
      <c r="DJ648"/>
      <c r="DK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</row>
    <row r="649" spans="2:134">
      <c r="B649"/>
      <c r="C649"/>
      <c r="D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 s="175"/>
      <c r="Y649"/>
      <c r="Z649"/>
      <c r="AA649"/>
      <c r="AB649" s="175"/>
      <c r="AC649"/>
      <c r="AD649"/>
      <c r="AE649"/>
      <c r="AF649" s="175"/>
      <c r="AG649"/>
      <c r="AH649"/>
      <c r="AI649"/>
      <c r="AJ649" s="175"/>
      <c r="AK649"/>
      <c r="AL649"/>
      <c r="AM649"/>
      <c r="AN649" s="175"/>
      <c r="AO649"/>
      <c r="AP649"/>
      <c r="AQ649"/>
      <c r="AR649" s="175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Z649"/>
      <c r="DA649"/>
      <c r="DB649"/>
      <c r="DC649"/>
      <c r="DD649"/>
      <c r="DE649"/>
      <c r="DF649"/>
      <c r="DG649"/>
      <c r="DH649"/>
      <c r="DI649"/>
      <c r="DJ649"/>
      <c r="DK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</row>
    <row r="650" spans="2:134">
      <c r="B650"/>
      <c r="C650"/>
      <c r="D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 s="175"/>
      <c r="Y650"/>
      <c r="Z650"/>
      <c r="AA650"/>
      <c r="AB650" s="175"/>
      <c r="AC650"/>
      <c r="AD650"/>
      <c r="AE650"/>
      <c r="AF650" s="175"/>
      <c r="AG650"/>
      <c r="AH650"/>
      <c r="AI650"/>
      <c r="AJ650" s="175"/>
      <c r="AK650"/>
      <c r="AL650"/>
      <c r="AM650"/>
      <c r="AN650" s="175"/>
      <c r="AO650"/>
      <c r="AP650"/>
      <c r="AQ650"/>
      <c r="AR650" s="175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Z650"/>
      <c r="DA650"/>
      <c r="DB650"/>
      <c r="DC650"/>
      <c r="DD650"/>
      <c r="DE650"/>
      <c r="DF650"/>
      <c r="DG650"/>
      <c r="DH650"/>
      <c r="DI650"/>
      <c r="DJ650"/>
      <c r="DK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</row>
    <row r="651" spans="2:134">
      <c r="B651"/>
      <c r="C651"/>
      <c r="D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 s="175"/>
      <c r="Y651"/>
      <c r="Z651"/>
      <c r="AA651"/>
      <c r="AB651" s="175"/>
      <c r="AC651"/>
      <c r="AD651"/>
      <c r="AE651"/>
      <c r="AF651" s="175"/>
      <c r="AG651"/>
      <c r="AH651"/>
      <c r="AI651"/>
      <c r="AJ651" s="175"/>
      <c r="AK651"/>
      <c r="AL651"/>
      <c r="AM651"/>
      <c r="AN651" s="175"/>
      <c r="AO651"/>
      <c r="AP651"/>
      <c r="AQ651"/>
      <c r="AR651" s="175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Z651"/>
      <c r="DA651"/>
      <c r="DB651"/>
      <c r="DC651"/>
      <c r="DD651"/>
      <c r="DE651"/>
      <c r="DF651"/>
      <c r="DG651"/>
      <c r="DH651"/>
      <c r="DI651"/>
      <c r="DJ651"/>
      <c r="DK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</row>
    <row r="652" spans="2:134">
      <c r="B652"/>
      <c r="C652"/>
      <c r="D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 s="175"/>
      <c r="Y652"/>
      <c r="Z652"/>
      <c r="AA652"/>
      <c r="AB652" s="175"/>
      <c r="AC652"/>
      <c r="AD652"/>
      <c r="AE652"/>
      <c r="AF652" s="175"/>
      <c r="AG652"/>
      <c r="AH652"/>
      <c r="AI652"/>
      <c r="AJ652" s="175"/>
      <c r="AK652"/>
      <c r="AL652"/>
      <c r="AM652"/>
      <c r="AN652" s="175"/>
      <c r="AO652"/>
      <c r="AP652"/>
      <c r="AQ652"/>
      <c r="AR652" s="175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Z652"/>
      <c r="DA652"/>
      <c r="DB652"/>
      <c r="DC652"/>
      <c r="DD652"/>
      <c r="DE652"/>
      <c r="DF652"/>
      <c r="DG652"/>
      <c r="DH652"/>
      <c r="DI652"/>
      <c r="DJ652"/>
      <c r="DK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</row>
    <row r="653" spans="2:134">
      <c r="B653"/>
      <c r="C653"/>
      <c r="D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 s="175"/>
      <c r="Y653"/>
      <c r="Z653"/>
      <c r="AA653"/>
      <c r="AB653" s="175"/>
      <c r="AC653"/>
      <c r="AD653"/>
      <c r="AE653"/>
      <c r="AF653" s="175"/>
      <c r="AG653"/>
      <c r="AH653"/>
      <c r="AI653"/>
      <c r="AJ653" s="175"/>
      <c r="AK653"/>
      <c r="AL653"/>
      <c r="AM653"/>
      <c r="AN653" s="175"/>
      <c r="AO653"/>
      <c r="AP653"/>
      <c r="AQ653"/>
      <c r="AR653" s="175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Z653"/>
      <c r="DA653"/>
      <c r="DB653"/>
      <c r="DC653"/>
      <c r="DD653"/>
      <c r="DE653"/>
      <c r="DF653"/>
      <c r="DG653"/>
      <c r="DH653"/>
      <c r="DI653"/>
      <c r="DJ653"/>
      <c r="DK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</row>
    <row r="654" spans="2:134">
      <c r="B654"/>
      <c r="C654"/>
      <c r="D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 s="175"/>
      <c r="Y654"/>
      <c r="Z654"/>
      <c r="AA654"/>
      <c r="AB654" s="175"/>
      <c r="AC654"/>
      <c r="AD654"/>
      <c r="AE654"/>
      <c r="AF654" s="175"/>
      <c r="AG654"/>
      <c r="AH654"/>
      <c r="AI654"/>
      <c r="AJ654" s="175"/>
      <c r="AK654"/>
      <c r="AL654"/>
      <c r="AM654"/>
      <c r="AN654" s="175"/>
      <c r="AO654"/>
      <c r="AP654"/>
      <c r="AQ654"/>
      <c r="AR654" s="175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Z654"/>
      <c r="DA654"/>
      <c r="DB654"/>
      <c r="DC654"/>
      <c r="DD654"/>
      <c r="DE654"/>
      <c r="DF654"/>
      <c r="DG654"/>
      <c r="DH654"/>
      <c r="DI654"/>
      <c r="DJ654"/>
      <c r="DK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</row>
    <row r="655" spans="2:134">
      <c r="B655"/>
      <c r="C655"/>
      <c r="D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 s="175"/>
      <c r="Y655"/>
      <c r="Z655"/>
      <c r="AA655"/>
      <c r="AB655" s="175"/>
      <c r="AC655"/>
      <c r="AD655"/>
      <c r="AE655"/>
      <c r="AF655" s="175"/>
      <c r="AG655"/>
      <c r="AH655"/>
      <c r="AI655"/>
      <c r="AJ655" s="175"/>
      <c r="AK655"/>
      <c r="AL655"/>
      <c r="AM655"/>
      <c r="AN655" s="175"/>
      <c r="AO655"/>
      <c r="AP655"/>
      <c r="AQ655"/>
      <c r="AR655" s="17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Z655"/>
      <c r="DA655"/>
      <c r="DB655"/>
      <c r="DC655"/>
      <c r="DD655"/>
      <c r="DE655"/>
      <c r="DF655"/>
      <c r="DG655"/>
      <c r="DH655"/>
      <c r="DI655"/>
      <c r="DJ655"/>
      <c r="DK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</row>
    <row r="656" spans="2:134">
      <c r="B656"/>
      <c r="C656"/>
      <c r="D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 s="175"/>
      <c r="Y656"/>
      <c r="Z656"/>
      <c r="AA656"/>
      <c r="AB656" s="175"/>
      <c r="AC656"/>
      <c r="AD656"/>
      <c r="AE656"/>
      <c r="AF656" s="175"/>
      <c r="AG656"/>
      <c r="AH656"/>
      <c r="AI656"/>
      <c r="AJ656" s="175"/>
      <c r="AK656"/>
      <c r="AL656"/>
      <c r="AM656"/>
      <c r="AN656" s="175"/>
      <c r="AO656"/>
      <c r="AP656"/>
      <c r="AQ656"/>
      <c r="AR656" s="175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Z656"/>
      <c r="DA656"/>
      <c r="DB656"/>
      <c r="DC656"/>
      <c r="DD656"/>
      <c r="DE656"/>
      <c r="DF656"/>
      <c r="DG656"/>
      <c r="DH656"/>
      <c r="DI656"/>
      <c r="DJ656"/>
      <c r="DK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</row>
    <row r="657" spans="2:134">
      <c r="B657"/>
      <c r="C657"/>
      <c r="D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 s="175"/>
      <c r="Y657"/>
      <c r="Z657"/>
      <c r="AA657"/>
      <c r="AB657" s="175"/>
      <c r="AC657"/>
      <c r="AD657"/>
      <c r="AE657"/>
      <c r="AF657" s="175"/>
      <c r="AG657"/>
      <c r="AH657"/>
      <c r="AI657"/>
      <c r="AJ657" s="175"/>
      <c r="AK657"/>
      <c r="AL657"/>
      <c r="AM657"/>
      <c r="AN657" s="175"/>
      <c r="AO657"/>
      <c r="AP657"/>
      <c r="AQ657"/>
      <c r="AR657" s="175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Z657"/>
      <c r="DA657"/>
      <c r="DB657"/>
      <c r="DC657"/>
      <c r="DD657"/>
      <c r="DE657"/>
      <c r="DF657"/>
      <c r="DG657"/>
      <c r="DH657"/>
      <c r="DI657"/>
      <c r="DJ657"/>
      <c r="DK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</row>
    <row r="658" spans="2:134">
      <c r="B658"/>
      <c r="C658"/>
      <c r="D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 s="175"/>
      <c r="Y658"/>
      <c r="Z658"/>
      <c r="AA658"/>
      <c r="AB658" s="175"/>
      <c r="AC658"/>
      <c r="AD658"/>
      <c r="AE658"/>
      <c r="AF658" s="175"/>
      <c r="AG658"/>
      <c r="AH658"/>
      <c r="AI658"/>
      <c r="AJ658" s="175"/>
      <c r="AK658"/>
      <c r="AL658"/>
      <c r="AM658"/>
      <c r="AN658" s="175"/>
      <c r="AO658"/>
      <c r="AP658"/>
      <c r="AQ658"/>
      <c r="AR658" s="175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Z658"/>
      <c r="DA658"/>
      <c r="DB658"/>
      <c r="DC658"/>
      <c r="DD658"/>
      <c r="DE658"/>
      <c r="DF658"/>
      <c r="DG658"/>
      <c r="DH658"/>
      <c r="DI658"/>
      <c r="DJ658"/>
      <c r="DK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</row>
    <row r="659" spans="2:134">
      <c r="B659"/>
      <c r="C659"/>
      <c r="D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 s="175"/>
      <c r="Y659"/>
      <c r="Z659"/>
      <c r="AA659"/>
      <c r="AB659" s="175"/>
      <c r="AC659"/>
      <c r="AD659"/>
      <c r="AE659"/>
      <c r="AF659" s="175"/>
      <c r="AG659"/>
      <c r="AH659"/>
      <c r="AI659"/>
      <c r="AJ659" s="175"/>
      <c r="AK659"/>
      <c r="AL659"/>
      <c r="AM659"/>
      <c r="AN659" s="175"/>
      <c r="AO659"/>
      <c r="AP659"/>
      <c r="AQ659"/>
      <c r="AR659" s="175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Z659"/>
      <c r="DA659"/>
      <c r="DB659"/>
      <c r="DC659"/>
      <c r="DD659"/>
      <c r="DE659"/>
      <c r="DF659"/>
      <c r="DG659"/>
      <c r="DH659"/>
      <c r="DI659"/>
      <c r="DJ659"/>
      <c r="DK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</row>
    <row r="660" spans="2:134">
      <c r="B660"/>
      <c r="C660"/>
      <c r="D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 s="175"/>
      <c r="Y660"/>
      <c r="Z660"/>
      <c r="AA660"/>
      <c r="AB660" s="175"/>
      <c r="AC660"/>
      <c r="AD660"/>
      <c r="AE660"/>
      <c r="AF660" s="175"/>
      <c r="AG660"/>
      <c r="AH660"/>
      <c r="AI660"/>
      <c r="AJ660" s="175"/>
      <c r="AK660"/>
      <c r="AL660"/>
      <c r="AM660"/>
      <c r="AN660" s="175"/>
      <c r="AO660"/>
      <c r="AP660"/>
      <c r="AQ660"/>
      <c r="AR660" s="175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Z660"/>
      <c r="DA660"/>
      <c r="DB660"/>
      <c r="DC660"/>
      <c r="DD660"/>
      <c r="DE660"/>
      <c r="DF660"/>
      <c r="DG660"/>
      <c r="DH660"/>
      <c r="DI660"/>
      <c r="DJ660"/>
      <c r="DK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</row>
    <row r="661" spans="2:134">
      <c r="B661"/>
      <c r="C661"/>
      <c r="D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 s="175"/>
      <c r="Y661"/>
      <c r="Z661"/>
      <c r="AA661"/>
      <c r="AB661" s="175"/>
      <c r="AC661"/>
      <c r="AD661"/>
      <c r="AE661"/>
      <c r="AF661" s="175"/>
      <c r="AG661"/>
      <c r="AH661"/>
      <c r="AI661"/>
      <c r="AJ661" s="175"/>
      <c r="AK661"/>
      <c r="AL661"/>
      <c r="AM661"/>
      <c r="AN661" s="175"/>
      <c r="AO661"/>
      <c r="AP661"/>
      <c r="AQ661"/>
      <c r="AR661" s="175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Z661"/>
      <c r="DA661"/>
      <c r="DB661"/>
      <c r="DC661"/>
      <c r="DD661"/>
      <c r="DE661"/>
      <c r="DF661"/>
      <c r="DG661"/>
      <c r="DH661"/>
      <c r="DI661"/>
      <c r="DJ661"/>
      <c r="DK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</row>
    <row r="662" spans="2:134">
      <c r="B662"/>
      <c r="C662"/>
      <c r="D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 s="175"/>
      <c r="Y662"/>
      <c r="Z662"/>
      <c r="AA662"/>
      <c r="AB662" s="175"/>
      <c r="AC662"/>
      <c r="AD662"/>
      <c r="AE662"/>
      <c r="AF662" s="175"/>
      <c r="AG662"/>
      <c r="AH662"/>
      <c r="AI662"/>
      <c r="AJ662" s="175"/>
      <c r="AK662"/>
      <c r="AL662"/>
      <c r="AM662"/>
      <c r="AN662" s="175"/>
      <c r="AO662"/>
      <c r="AP662"/>
      <c r="AQ662"/>
      <c r="AR662" s="175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Z662"/>
      <c r="DA662"/>
      <c r="DB662"/>
      <c r="DC662"/>
      <c r="DD662"/>
      <c r="DE662"/>
      <c r="DF662"/>
      <c r="DG662"/>
      <c r="DH662"/>
      <c r="DI662"/>
      <c r="DJ662"/>
      <c r="DK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</row>
    <row r="663" spans="2:134">
      <c r="B663"/>
      <c r="C663"/>
      <c r="D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 s="175"/>
      <c r="Y663"/>
      <c r="Z663"/>
      <c r="AA663"/>
      <c r="AB663" s="175"/>
      <c r="AC663"/>
      <c r="AD663"/>
      <c r="AE663"/>
      <c r="AF663" s="175"/>
      <c r="AG663"/>
      <c r="AH663"/>
      <c r="AI663"/>
      <c r="AJ663" s="175"/>
      <c r="AK663"/>
      <c r="AL663"/>
      <c r="AM663"/>
      <c r="AN663" s="175"/>
      <c r="AO663"/>
      <c r="AP663"/>
      <c r="AQ663"/>
      <c r="AR663" s="175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Z663"/>
      <c r="DA663"/>
      <c r="DB663"/>
      <c r="DC663"/>
      <c r="DD663"/>
      <c r="DE663"/>
      <c r="DF663"/>
      <c r="DG663"/>
      <c r="DH663"/>
      <c r="DI663"/>
      <c r="DJ663"/>
      <c r="DK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</row>
    <row r="664" spans="2:134">
      <c r="B664"/>
      <c r="C664"/>
      <c r="D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 s="175"/>
      <c r="Y664"/>
      <c r="Z664"/>
      <c r="AA664"/>
      <c r="AB664" s="175"/>
      <c r="AC664"/>
      <c r="AD664"/>
      <c r="AE664"/>
      <c r="AF664" s="175"/>
      <c r="AG664"/>
      <c r="AH664"/>
      <c r="AI664"/>
      <c r="AJ664" s="175"/>
      <c r="AK664"/>
      <c r="AL664"/>
      <c r="AM664"/>
      <c r="AN664" s="175"/>
      <c r="AO664"/>
      <c r="AP664"/>
      <c r="AQ664"/>
      <c r="AR664" s="175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Z664"/>
      <c r="DA664"/>
      <c r="DB664"/>
      <c r="DC664"/>
      <c r="DD664"/>
      <c r="DE664"/>
      <c r="DF664"/>
      <c r="DG664"/>
      <c r="DH664"/>
      <c r="DI664"/>
      <c r="DJ664"/>
      <c r="DK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</row>
    <row r="665" spans="2:134">
      <c r="B665"/>
      <c r="C665"/>
      <c r="D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 s="175"/>
      <c r="Y665"/>
      <c r="Z665"/>
      <c r="AA665"/>
      <c r="AB665" s="175"/>
      <c r="AC665"/>
      <c r="AD665"/>
      <c r="AE665"/>
      <c r="AF665" s="175"/>
      <c r="AG665"/>
      <c r="AH665"/>
      <c r="AI665"/>
      <c r="AJ665" s="175"/>
      <c r="AK665"/>
      <c r="AL665"/>
      <c r="AM665"/>
      <c r="AN665" s="175"/>
      <c r="AO665"/>
      <c r="AP665"/>
      <c r="AQ665"/>
      <c r="AR665" s="17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Z665"/>
      <c r="DA665"/>
      <c r="DB665"/>
      <c r="DC665"/>
      <c r="DD665"/>
      <c r="DE665"/>
      <c r="DF665"/>
      <c r="DG665"/>
      <c r="DH665"/>
      <c r="DI665"/>
      <c r="DJ665"/>
      <c r="DK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</row>
    <row r="666" spans="2:134">
      <c r="B666"/>
      <c r="C666"/>
      <c r="D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 s="175"/>
      <c r="Y666"/>
      <c r="Z666"/>
      <c r="AA666"/>
      <c r="AB666" s="175"/>
      <c r="AC666"/>
      <c r="AD666"/>
      <c r="AE666"/>
      <c r="AF666" s="175"/>
      <c r="AG666"/>
      <c r="AH666"/>
      <c r="AI666"/>
      <c r="AJ666" s="175"/>
      <c r="AK666"/>
      <c r="AL666"/>
      <c r="AM666"/>
      <c r="AN666" s="175"/>
      <c r="AO666"/>
      <c r="AP666"/>
      <c r="AQ666"/>
      <c r="AR666" s="175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Z666"/>
      <c r="DA666"/>
      <c r="DB666"/>
      <c r="DC666"/>
      <c r="DD666"/>
      <c r="DE666"/>
      <c r="DF666"/>
      <c r="DG666"/>
      <c r="DH666"/>
      <c r="DI666"/>
      <c r="DJ666"/>
      <c r="DK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</row>
    <row r="667" spans="2:134">
      <c r="B667"/>
      <c r="C667"/>
      <c r="D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 s="175"/>
      <c r="Y667"/>
      <c r="Z667"/>
      <c r="AA667"/>
      <c r="AB667" s="175"/>
      <c r="AC667"/>
      <c r="AD667"/>
      <c r="AE667"/>
      <c r="AF667" s="175"/>
      <c r="AG667"/>
      <c r="AH667"/>
      <c r="AI667"/>
      <c r="AJ667" s="175"/>
      <c r="AK667"/>
      <c r="AL667"/>
      <c r="AM667"/>
      <c r="AN667" s="175"/>
      <c r="AO667"/>
      <c r="AP667"/>
      <c r="AQ667"/>
      <c r="AR667" s="175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Z667"/>
      <c r="DA667"/>
      <c r="DB667"/>
      <c r="DC667"/>
      <c r="DD667"/>
      <c r="DE667"/>
      <c r="DF667"/>
      <c r="DG667"/>
      <c r="DH667"/>
      <c r="DI667"/>
      <c r="DJ667"/>
      <c r="DK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</row>
    <row r="668" spans="2:134">
      <c r="B668"/>
      <c r="C668"/>
      <c r="D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 s="175"/>
      <c r="Y668"/>
      <c r="Z668"/>
      <c r="AA668"/>
      <c r="AB668" s="175"/>
      <c r="AC668"/>
      <c r="AD668"/>
      <c r="AE668"/>
      <c r="AF668" s="175"/>
      <c r="AG668"/>
      <c r="AH668"/>
      <c r="AI668"/>
      <c r="AJ668" s="175"/>
      <c r="AK668"/>
      <c r="AL668"/>
      <c r="AM668"/>
      <c r="AN668" s="175"/>
      <c r="AO668"/>
      <c r="AP668"/>
      <c r="AQ668"/>
      <c r="AR668" s="175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Z668"/>
      <c r="DA668"/>
      <c r="DB668"/>
      <c r="DC668"/>
      <c r="DD668"/>
      <c r="DE668"/>
      <c r="DF668"/>
      <c r="DG668"/>
      <c r="DH668"/>
      <c r="DI668"/>
      <c r="DJ668"/>
      <c r="DK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</row>
    <row r="669" spans="2:134">
      <c r="B669"/>
      <c r="C669"/>
      <c r="D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 s="175"/>
      <c r="Y669"/>
      <c r="Z669"/>
      <c r="AA669"/>
      <c r="AB669" s="175"/>
      <c r="AC669"/>
      <c r="AD669"/>
      <c r="AE669"/>
      <c r="AF669" s="175"/>
      <c r="AG669"/>
      <c r="AH669"/>
      <c r="AI669"/>
      <c r="AJ669" s="175"/>
      <c r="AK669"/>
      <c r="AL669"/>
      <c r="AM669"/>
      <c r="AN669" s="175"/>
      <c r="AO669"/>
      <c r="AP669"/>
      <c r="AQ669"/>
      <c r="AR669" s="175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Z669"/>
      <c r="DA669"/>
      <c r="DB669"/>
      <c r="DC669"/>
      <c r="DD669"/>
      <c r="DE669"/>
      <c r="DF669"/>
      <c r="DG669"/>
      <c r="DH669"/>
      <c r="DI669"/>
      <c r="DJ669"/>
      <c r="DK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</row>
    <row r="670" spans="2:134">
      <c r="B670"/>
      <c r="C670"/>
      <c r="D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 s="175"/>
      <c r="Y670"/>
      <c r="Z670"/>
      <c r="AA670"/>
      <c r="AB670" s="175"/>
      <c r="AC670"/>
      <c r="AD670"/>
      <c r="AE670"/>
      <c r="AF670" s="175"/>
      <c r="AG670"/>
      <c r="AH670"/>
      <c r="AI670"/>
      <c r="AJ670" s="175"/>
      <c r="AK670"/>
      <c r="AL670"/>
      <c r="AM670"/>
      <c r="AN670" s="175"/>
      <c r="AO670"/>
      <c r="AP670"/>
      <c r="AQ670"/>
      <c r="AR670" s="175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Z670"/>
      <c r="DA670"/>
      <c r="DB670"/>
      <c r="DC670"/>
      <c r="DD670"/>
      <c r="DE670"/>
      <c r="DF670"/>
      <c r="DG670"/>
      <c r="DH670"/>
      <c r="DI670"/>
      <c r="DJ670"/>
      <c r="DK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</row>
    <row r="671" spans="2:134">
      <c r="B671"/>
      <c r="C671"/>
      <c r="D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 s="175"/>
      <c r="Y671"/>
      <c r="Z671"/>
      <c r="AA671"/>
      <c r="AB671" s="175"/>
      <c r="AC671"/>
      <c r="AD671"/>
      <c r="AE671"/>
      <c r="AF671" s="175"/>
      <c r="AG671"/>
      <c r="AH671"/>
      <c r="AI671"/>
      <c r="AJ671" s="175"/>
      <c r="AK671"/>
      <c r="AL671"/>
      <c r="AM671"/>
      <c r="AN671" s="175"/>
      <c r="AO671"/>
      <c r="AP671"/>
      <c r="AQ671"/>
      <c r="AR671" s="175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Z671"/>
      <c r="DA671"/>
      <c r="DB671"/>
      <c r="DC671"/>
      <c r="DD671"/>
      <c r="DE671"/>
      <c r="DF671"/>
      <c r="DG671"/>
      <c r="DH671"/>
      <c r="DI671"/>
      <c r="DJ671"/>
      <c r="DK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</row>
    <row r="672" spans="2:134">
      <c r="B672"/>
      <c r="C672"/>
      <c r="D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 s="175"/>
      <c r="Y672"/>
      <c r="Z672"/>
      <c r="AA672"/>
      <c r="AB672" s="175"/>
      <c r="AC672"/>
      <c r="AD672"/>
      <c r="AE672"/>
      <c r="AF672" s="175"/>
      <c r="AG672"/>
      <c r="AH672"/>
      <c r="AI672"/>
      <c r="AJ672" s="175"/>
      <c r="AK672"/>
      <c r="AL672"/>
      <c r="AM672"/>
      <c r="AN672" s="175"/>
      <c r="AO672"/>
      <c r="AP672"/>
      <c r="AQ672"/>
      <c r="AR672" s="175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Z672"/>
      <c r="DA672"/>
      <c r="DB672"/>
      <c r="DC672"/>
      <c r="DD672"/>
      <c r="DE672"/>
      <c r="DF672"/>
      <c r="DG672"/>
      <c r="DH672"/>
      <c r="DI672"/>
      <c r="DJ672"/>
      <c r="DK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</row>
    <row r="673" spans="2:134">
      <c r="B673"/>
      <c r="C673"/>
      <c r="D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 s="175"/>
      <c r="Y673"/>
      <c r="Z673"/>
      <c r="AA673"/>
      <c r="AB673" s="175"/>
      <c r="AC673"/>
      <c r="AD673"/>
      <c r="AE673"/>
      <c r="AF673" s="175"/>
      <c r="AG673"/>
      <c r="AH673"/>
      <c r="AI673"/>
      <c r="AJ673" s="175"/>
      <c r="AK673"/>
      <c r="AL673"/>
      <c r="AM673"/>
      <c r="AN673" s="175"/>
      <c r="AO673"/>
      <c r="AP673"/>
      <c r="AQ673"/>
      <c r="AR673" s="175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Z673"/>
      <c r="DA673"/>
      <c r="DB673"/>
      <c r="DC673"/>
      <c r="DD673"/>
      <c r="DE673"/>
      <c r="DF673"/>
      <c r="DG673"/>
      <c r="DH673"/>
      <c r="DI673"/>
      <c r="DJ673"/>
      <c r="DK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</row>
    <row r="674" spans="2:134">
      <c r="B674"/>
      <c r="C674"/>
      <c r="D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 s="175"/>
      <c r="Y674"/>
      <c r="Z674"/>
      <c r="AA674"/>
      <c r="AB674" s="175"/>
      <c r="AC674"/>
      <c r="AD674"/>
      <c r="AE674"/>
      <c r="AF674" s="175"/>
      <c r="AG674"/>
      <c r="AH674"/>
      <c r="AI674"/>
      <c r="AJ674" s="175"/>
      <c r="AK674"/>
      <c r="AL674"/>
      <c r="AM674"/>
      <c r="AN674" s="175"/>
      <c r="AO674"/>
      <c r="AP674"/>
      <c r="AQ674"/>
      <c r="AR674" s="175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Z674"/>
      <c r="DA674"/>
      <c r="DB674"/>
      <c r="DC674"/>
      <c r="DD674"/>
      <c r="DE674"/>
      <c r="DF674"/>
      <c r="DG674"/>
      <c r="DH674"/>
      <c r="DI674"/>
      <c r="DJ674"/>
      <c r="DK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</row>
    <row r="675" spans="2:134">
      <c r="B675"/>
      <c r="C675"/>
      <c r="D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 s="175"/>
      <c r="Y675"/>
      <c r="Z675"/>
      <c r="AA675"/>
      <c r="AB675" s="175"/>
      <c r="AC675"/>
      <c r="AD675"/>
      <c r="AE675"/>
      <c r="AF675" s="175"/>
      <c r="AG675"/>
      <c r="AH675"/>
      <c r="AI675"/>
      <c r="AJ675" s="175"/>
      <c r="AK675"/>
      <c r="AL675"/>
      <c r="AM675"/>
      <c r="AN675" s="175"/>
      <c r="AO675"/>
      <c r="AP675"/>
      <c r="AQ675"/>
      <c r="AR675" s="1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Z675"/>
      <c r="DA675"/>
      <c r="DB675"/>
      <c r="DC675"/>
      <c r="DD675"/>
      <c r="DE675"/>
      <c r="DF675"/>
      <c r="DG675"/>
      <c r="DH675"/>
      <c r="DI675"/>
      <c r="DJ675"/>
      <c r="DK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</row>
    <row r="676" spans="2:134">
      <c r="B676"/>
      <c r="C676"/>
      <c r="D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 s="175"/>
      <c r="Y676"/>
      <c r="Z676"/>
      <c r="AA676"/>
      <c r="AB676" s="175"/>
      <c r="AC676"/>
      <c r="AD676"/>
      <c r="AE676"/>
      <c r="AF676" s="175"/>
      <c r="AG676"/>
      <c r="AH676"/>
      <c r="AI676"/>
      <c r="AJ676" s="175"/>
      <c r="AK676"/>
      <c r="AL676"/>
      <c r="AM676"/>
      <c r="AN676" s="175"/>
      <c r="AO676"/>
      <c r="AP676"/>
      <c r="AQ676"/>
      <c r="AR676" s="175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Z676"/>
      <c r="DA676"/>
      <c r="DB676"/>
      <c r="DC676"/>
      <c r="DD676"/>
      <c r="DE676"/>
      <c r="DF676"/>
      <c r="DG676"/>
      <c r="DH676"/>
      <c r="DI676"/>
      <c r="DJ676"/>
      <c r="DK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</row>
    <row r="677" spans="2:134">
      <c r="B677"/>
      <c r="C677"/>
      <c r="D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 s="175"/>
      <c r="Y677"/>
      <c r="Z677"/>
      <c r="AA677"/>
      <c r="AB677" s="175"/>
      <c r="AC677"/>
      <c r="AD677"/>
      <c r="AE677"/>
      <c r="AF677" s="175"/>
      <c r="AG677"/>
      <c r="AH677"/>
      <c r="AI677"/>
      <c r="AJ677" s="175"/>
      <c r="AK677"/>
      <c r="AL677"/>
      <c r="AM677"/>
      <c r="AN677" s="175"/>
      <c r="AO677"/>
      <c r="AP677"/>
      <c r="AQ677"/>
      <c r="AR677" s="175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Z677"/>
      <c r="DA677"/>
      <c r="DB677"/>
      <c r="DC677"/>
      <c r="DD677"/>
      <c r="DE677"/>
      <c r="DF677"/>
      <c r="DG677"/>
      <c r="DH677"/>
      <c r="DI677"/>
      <c r="DJ677"/>
      <c r="DK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</row>
    <row r="678" spans="2:134">
      <c r="B678"/>
      <c r="C678"/>
      <c r="D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 s="175"/>
      <c r="Y678"/>
      <c r="Z678"/>
      <c r="AA678"/>
      <c r="AB678" s="175"/>
      <c r="AC678"/>
      <c r="AD678"/>
      <c r="AE678"/>
      <c r="AF678" s="175"/>
      <c r="AG678"/>
      <c r="AH678"/>
      <c r="AI678"/>
      <c r="AJ678" s="175"/>
      <c r="AK678"/>
      <c r="AL678"/>
      <c r="AM678"/>
      <c r="AN678" s="175"/>
      <c r="AO678"/>
      <c r="AP678"/>
      <c r="AQ678"/>
      <c r="AR678" s="175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Z678"/>
      <c r="DA678"/>
      <c r="DB678"/>
      <c r="DC678"/>
      <c r="DD678"/>
      <c r="DE678"/>
      <c r="DF678"/>
      <c r="DG678"/>
      <c r="DH678"/>
      <c r="DI678"/>
      <c r="DJ678"/>
      <c r="DK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</row>
    <row r="679" spans="2:134">
      <c r="B679"/>
      <c r="C679"/>
      <c r="D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 s="175"/>
      <c r="Y679"/>
      <c r="Z679"/>
      <c r="AA679"/>
      <c r="AB679" s="175"/>
      <c r="AC679"/>
      <c r="AD679"/>
      <c r="AE679"/>
      <c r="AF679" s="175"/>
      <c r="AG679"/>
      <c r="AH679"/>
      <c r="AI679"/>
      <c r="AJ679" s="175"/>
      <c r="AK679"/>
      <c r="AL679"/>
      <c r="AM679"/>
      <c r="AN679" s="175"/>
      <c r="AO679"/>
      <c r="AP679"/>
      <c r="AQ679"/>
      <c r="AR679" s="175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Z679"/>
      <c r="DA679"/>
      <c r="DB679"/>
      <c r="DC679"/>
      <c r="DD679"/>
      <c r="DE679"/>
      <c r="DF679"/>
      <c r="DG679"/>
      <c r="DH679"/>
      <c r="DI679"/>
      <c r="DJ679"/>
      <c r="DK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</row>
    <row r="680" spans="2:134">
      <c r="B680"/>
      <c r="C680"/>
      <c r="D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 s="175"/>
      <c r="Y680"/>
      <c r="Z680"/>
      <c r="AA680"/>
      <c r="AB680" s="175"/>
      <c r="AC680"/>
      <c r="AD680"/>
      <c r="AE680"/>
      <c r="AF680" s="175"/>
      <c r="AG680"/>
      <c r="AH680"/>
      <c r="AI680"/>
      <c r="AJ680" s="175"/>
      <c r="AK680"/>
      <c r="AL680"/>
      <c r="AM680"/>
      <c r="AN680" s="175"/>
      <c r="AO680"/>
      <c r="AP680"/>
      <c r="AQ680"/>
      <c r="AR680" s="175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Z680"/>
      <c r="DA680"/>
      <c r="DB680"/>
      <c r="DC680"/>
      <c r="DD680"/>
      <c r="DE680"/>
      <c r="DF680"/>
      <c r="DG680"/>
      <c r="DH680"/>
      <c r="DI680"/>
      <c r="DJ680"/>
      <c r="DK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</row>
    <row r="681" spans="2:134">
      <c r="B681"/>
      <c r="C681"/>
      <c r="D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 s="175"/>
      <c r="Y681"/>
      <c r="Z681"/>
      <c r="AA681"/>
      <c r="AB681" s="175"/>
      <c r="AC681"/>
      <c r="AD681"/>
      <c r="AE681"/>
      <c r="AF681" s="175"/>
      <c r="AG681"/>
      <c r="AH681"/>
      <c r="AI681"/>
      <c r="AJ681" s="175"/>
      <c r="AK681"/>
      <c r="AL681"/>
      <c r="AM681"/>
      <c r="AN681" s="175"/>
      <c r="AO681"/>
      <c r="AP681"/>
      <c r="AQ681"/>
      <c r="AR681" s="175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Z681"/>
      <c r="DA681"/>
      <c r="DB681"/>
      <c r="DC681"/>
      <c r="DD681"/>
      <c r="DE681"/>
      <c r="DF681"/>
      <c r="DG681"/>
      <c r="DH681"/>
      <c r="DI681"/>
      <c r="DJ681"/>
      <c r="DK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</row>
    <row r="682" spans="2:134">
      <c r="B682"/>
      <c r="C682"/>
      <c r="D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 s="175"/>
      <c r="Y682"/>
      <c r="Z682"/>
      <c r="AA682"/>
      <c r="AB682" s="175"/>
      <c r="AC682"/>
      <c r="AD682"/>
      <c r="AE682"/>
      <c r="AF682" s="175"/>
      <c r="AG682"/>
      <c r="AH682"/>
      <c r="AI682"/>
      <c r="AJ682" s="175"/>
      <c r="AK682"/>
      <c r="AL682"/>
      <c r="AM682"/>
      <c r="AN682" s="175"/>
      <c r="AO682"/>
      <c r="AP682"/>
      <c r="AQ682"/>
      <c r="AR682" s="175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Z682"/>
      <c r="DA682"/>
      <c r="DB682"/>
      <c r="DC682"/>
      <c r="DD682"/>
      <c r="DE682"/>
      <c r="DF682"/>
      <c r="DG682"/>
      <c r="DH682"/>
      <c r="DI682"/>
      <c r="DJ682"/>
      <c r="DK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</row>
    <row r="683" spans="2:134">
      <c r="B683"/>
      <c r="C683"/>
      <c r="D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 s="175"/>
      <c r="Y683"/>
      <c r="Z683"/>
      <c r="AA683"/>
      <c r="AB683" s="175"/>
      <c r="AC683"/>
      <c r="AD683"/>
      <c r="AE683"/>
      <c r="AF683" s="175"/>
      <c r="AG683"/>
      <c r="AH683"/>
      <c r="AI683"/>
      <c r="AJ683" s="175"/>
      <c r="AK683"/>
      <c r="AL683"/>
      <c r="AM683"/>
      <c r="AN683" s="175"/>
      <c r="AO683"/>
      <c r="AP683"/>
      <c r="AQ683"/>
      <c r="AR683" s="175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Z683"/>
      <c r="DA683"/>
      <c r="DB683"/>
      <c r="DC683"/>
      <c r="DD683"/>
      <c r="DE683"/>
      <c r="DF683"/>
      <c r="DG683"/>
      <c r="DH683"/>
      <c r="DI683"/>
      <c r="DJ683"/>
      <c r="DK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</row>
    <row r="684" spans="2:134">
      <c r="B684"/>
      <c r="C684"/>
      <c r="D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 s="175"/>
      <c r="Y684"/>
      <c r="Z684"/>
      <c r="AA684"/>
      <c r="AB684" s="175"/>
      <c r="AC684"/>
      <c r="AD684"/>
      <c r="AE684"/>
      <c r="AF684" s="175"/>
      <c r="AG684"/>
      <c r="AH684"/>
      <c r="AI684"/>
      <c r="AJ684" s="175"/>
      <c r="AK684"/>
      <c r="AL684"/>
      <c r="AM684"/>
      <c r="AN684" s="175"/>
      <c r="AO684"/>
      <c r="AP684"/>
      <c r="AQ684"/>
      <c r="AR684" s="175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Z684"/>
      <c r="DA684"/>
      <c r="DB684"/>
      <c r="DC684"/>
      <c r="DD684"/>
      <c r="DE684"/>
      <c r="DF684"/>
      <c r="DG684"/>
      <c r="DH684"/>
      <c r="DI684"/>
      <c r="DJ684"/>
      <c r="DK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</row>
    <row r="685" spans="2:134">
      <c r="B685"/>
      <c r="C685"/>
      <c r="D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 s="175"/>
      <c r="Y685"/>
      <c r="Z685"/>
      <c r="AA685"/>
      <c r="AB685" s="175"/>
      <c r="AC685"/>
      <c r="AD685"/>
      <c r="AE685"/>
      <c r="AF685" s="175"/>
      <c r="AG685"/>
      <c r="AH685"/>
      <c r="AI685"/>
      <c r="AJ685" s="175"/>
      <c r="AK685"/>
      <c r="AL685"/>
      <c r="AM685"/>
      <c r="AN685" s="175"/>
      <c r="AO685"/>
      <c r="AP685"/>
      <c r="AQ685"/>
      <c r="AR685" s="17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Z685"/>
      <c r="DA685"/>
      <c r="DB685"/>
      <c r="DC685"/>
      <c r="DD685"/>
      <c r="DE685"/>
      <c r="DF685"/>
      <c r="DG685"/>
      <c r="DH685"/>
      <c r="DI685"/>
      <c r="DJ685"/>
      <c r="DK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</row>
    <row r="686" spans="2:134">
      <c r="B686"/>
      <c r="C686"/>
      <c r="D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 s="175"/>
      <c r="Y686"/>
      <c r="Z686"/>
      <c r="AA686"/>
      <c r="AB686" s="175"/>
      <c r="AC686"/>
      <c r="AD686"/>
      <c r="AE686"/>
      <c r="AF686" s="175"/>
      <c r="AG686"/>
      <c r="AH686"/>
      <c r="AI686"/>
      <c r="AJ686" s="175"/>
      <c r="AK686"/>
      <c r="AL686"/>
      <c r="AM686"/>
      <c r="AN686" s="175"/>
      <c r="AO686"/>
      <c r="AP686"/>
      <c r="AQ686"/>
      <c r="AR686" s="175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Z686"/>
      <c r="DA686"/>
      <c r="DB686"/>
      <c r="DC686"/>
      <c r="DD686"/>
      <c r="DE686"/>
      <c r="DF686"/>
      <c r="DG686"/>
      <c r="DH686"/>
      <c r="DI686"/>
      <c r="DJ686"/>
      <c r="DK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</row>
    <row r="687" spans="2:134">
      <c r="B687"/>
      <c r="C687"/>
      <c r="D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 s="175"/>
      <c r="Y687"/>
      <c r="Z687"/>
      <c r="AA687"/>
      <c r="AB687" s="175"/>
      <c r="AC687"/>
      <c r="AD687"/>
      <c r="AE687"/>
      <c r="AF687" s="175"/>
      <c r="AG687"/>
      <c r="AH687"/>
      <c r="AI687"/>
      <c r="AJ687" s="175"/>
      <c r="AK687"/>
      <c r="AL687"/>
      <c r="AM687"/>
      <c r="AN687" s="175"/>
      <c r="AO687"/>
      <c r="AP687"/>
      <c r="AQ687"/>
      <c r="AR687" s="175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Z687"/>
      <c r="DA687"/>
      <c r="DB687"/>
      <c r="DC687"/>
      <c r="DD687"/>
      <c r="DE687"/>
      <c r="DF687"/>
      <c r="DG687"/>
      <c r="DH687"/>
      <c r="DI687"/>
      <c r="DJ687"/>
      <c r="DK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</row>
    <row r="688" spans="2:134">
      <c r="B688"/>
      <c r="C688"/>
      <c r="D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 s="175"/>
      <c r="Y688"/>
      <c r="Z688"/>
      <c r="AA688"/>
      <c r="AB688" s="175"/>
      <c r="AC688"/>
      <c r="AD688"/>
      <c r="AE688"/>
      <c r="AF688" s="175"/>
      <c r="AG688"/>
      <c r="AH688"/>
      <c r="AI688"/>
      <c r="AJ688" s="175"/>
      <c r="AK688"/>
      <c r="AL688"/>
      <c r="AM688"/>
      <c r="AN688" s="175"/>
      <c r="AO688"/>
      <c r="AP688"/>
      <c r="AQ688"/>
      <c r="AR688" s="175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Z688"/>
      <c r="DA688"/>
      <c r="DB688"/>
      <c r="DC688"/>
      <c r="DD688"/>
      <c r="DE688"/>
      <c r="DF688"/>
      <c r="DG688"/>
      <c r="DH688"/>
      <c r="DI688"/>
      <c r="DJ688"/>
      <c r="DK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</row>
    <row r="689" spans="2:134">
      <c r="B689"/>
      <c r="C689"/>
      <c r="D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 s="175"/>
      <c r="Y689"/>
      <c r="Z689"/>
      <c r="AA689"/>
      <c r="AB689" s="175"/>
      <c r="AC689"/>
      <c r="AD689"/>
      <c r="AE689"/>
      <c r="AF689" s="175"/>
      <c r="AG689"/>
      <c r="AH689"/>
      <c r="AI689"/>
      <c r="AJ689" s="175"/>
      <c r="AK689"/>
      <c r="AL689"/>
      <c r="AM689"/>
      <c r="AN689" s="175"/>
      <c r="AO689"/>
      <c r="AP689"/>
      <c r="AQ689"/>
      <c r="AR689" s="175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Z689"/>
      <c r="DA689"/>
      <c r="DB689"/>
      <c r="DC689"/>
      <c r="DD689"/>
      <c r="DE689"/>
      <c r="DF689"/>
      <c r="DG689"/>
      <c r="DH689"/>
      <c r="DI689"/>
      <c r="DJ689"/>
      <c r="DK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</row>
    <row r="690" spans="2:134">
      <c r="B690"/>
      <c r="C690"/>
      <c r="D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 s="175"/>
      <c r="Y690"/>
      <c r="Z690"/>
      <c r="AA690"/>
      <c r="AB690" s="175"/>
      <c r="AC690"/>
      <c r="AD690"/>
      <c r="AE690"/>
      <c r="AF690" s="175"/>
      <c r="AG690"/>
      <c r="AH690"/>
      <c r="AI690"/>
      <c r="AJ690" s="175"/>
      <c r="AK690"/>
      <c r="AL690"/>
      <c r="AM690"/>
      <c r="AN690" s="175"/>
      <c r="AO690"/>
      <c r="AP690"/>
      <c r="AQ690"/>
      <c r="AR690" s="175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Z690"/>
      <c r="DA690"/>
      <c r="DB690"/>
      <c r="DC690"/>
      <c r="DD690"/>
      <c r="DE690"/>
      <c r="DF690"/>
      <c r="DG690"/>
      <c r="DH690"/>
      <c r="DI690"/>
      <c r="DJ690"/>
      <c r="DK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</row>
    <row r="691" spans="2:134">
      <c r="B691"/>
      <c r="C691"/>
      <c r="D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 s="175"/>
      <c r="Y691"/>
      <c r="Z691"/>
      <c r="AA691"/>
      <c r="AB691" s="175"/>
      <c r="AC691"/>
      <c r="AD691"/>
      <c r="AE691"/>
      <c r="AF691" s="175"/>
      <c r="AG691"/>
      <c r="AH691"/>
      <c r="AI691"/>
      <c r="AJ691" s="175"/>
      <c r="AK691"/>
      <c r="AL691"/>
      <c r="AM691"/>
      <c r="AN691" s="175"/>
      <c r="AO691"/>
      <c r="AP691"/>
      <c r="AQ691"/>
      <c r="AR691" s="175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Z691"/>
      <c r="DA691"/>
      <c r="DB691"/>
      <c r="DC691"/>
      <c r="DD691"/>
      <c r="DE691"/>
      <c r="DF691"/>
      <c r="DG691"/>
      <c r="DH691"/>
      <c r="DI691"/>
      <c r="DJ691"/>
      <c r="DK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</row>
    <row r="692" spans="2:134">
      <c r="B692"/>
      <c r="C692"/>
      <c r="D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 s="175"/>
      <c r="Y692"/>
      <c r="Z692"/>
      <c r="AA692"/>
      <c r="AB692" s="175"/>
      <c r="AC692"/>
      <c r="AD692"/>
      <c r="AE692"/>
      <c r="AF692" s="175"/>
      <c r="AG692"/>
      <c r="AH692"/>
      <c r="AI692"/>
      <c r="AJ692" s="175"/>
      <c r="AK692"/>
      <c r="AL692"/>
      <c r="AM692"/>
      <c r="AN692" s="175"/>
      <c r="AO692"/>
      <c r="AP692"/>
      <c r="AQ692"/>
      <c r="AR692" s="175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Z692"/>
      <c r="DA692"/>
      <c r="DB692"/>
      <c r="DC692"/>
      <c r="DD692"/>
      <c r="DE692"/>
      <c r="DF692"/>
      <c r="DG692"/>
      <c r="DH692"/>
      <c r="DI692"/>
      <c r="DJ692"/>
      <c r="DK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</row>
    <row r="693" spans="2:134">
      <c r="B693"/>
      <c r="C693"/>
      <c r="D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 s="175"/>
      <c r="Y693"/>
      <c r="Z693"/>
      <c r="AA693"/>
      <c r="AB693" s="175"/>
      <c r="AC693"/>
      <c r="AD693"/>
      <c r="AE693"/>
      <c r="AF693" s="175"/>
      <c r="AG693"/>
      <c r="AH693"/>
      <c r="AI693"/>
      <c r="AJ693" s="175"/>
      <c r="AK693"/>
      <c r="AL693"/>
      <c r="AM693"/>
      <c r="AN693" s="175"/>
      <c r="AO693"/>
      <c r="AP693"/>
      <c r="AQ693"/>
      <c r="AR693" s="175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Z693"/>
      <c r="DA693"/>
      <c r="DB693"/>
      <c r="DC693"/>
      <c r="DD693"/>
      <c r="DE693"/>
      <c r="DF693"/>
      <c r="DG693"/>
      <c r="DH693"/>
      <c r="DI693"/>
      <c r="DJ693"/>
      <c r="DK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</row>
    <row r="694" spans="2:134">
      <c r="B694"/>
      <c r="C694"/>
      <c r="D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 s="175"/>
      <c r="Y694"/>
      <c r="Z694"/>
      <c r="AA694"/>
      <c r="AB694" s="175"/>
      <c r="AC694"/>
      <c r="AD694"/>
      <c r="AE694"/>
      <c r="AF694" s="175"/>
      <c r="AG694"/>
      <c r="AH694"/>
      <c r="AI694"/>
      <c r="AJ694" s="175"/>
      <c r="AK694"/>
      <c r="AL694"/>
      <c r="AM694"/>
      <c r="AN694" s="175"/>
      <c r="AO694"/>
      <c r="AP694"/>
      <c r="AQ694"/>
      <c r="AR694" s="175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Z694"/>
      <c r="DA694"/>
      <c r="DB694"/>
      <c r="DC694"/>
      <c r="DD694"/>
      <c r="DE694"/>
      <c r="DF694"/>
      <c r="DG694"/>
      <c r="DH694"/>
      <c r="DI694"/>
      <c r="DJ694"/>
      <c r="DK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</row>
    <row r="695" spans="2:134">
      <c r="B695"/>
      <c r="C695"/>
      <c r="D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 s="175"/>
      <c r="Y695"/>
      <c r="Z695"/>
      <c r="AA695"/>
      <c r="AB695" s="175"/>
      <c r="AC695"/>
      <c r="AD695"/>
      <c r="AE695"/>
      <c r="AF695" s="175"/>
      <c r="AG695"/>
      <c r="AH695"/>
      <c r="AI695"/>
      <c r="AJ695" s="175"/>
      <c r="AK695"/>
      <c r="AL695"/>
      <c r="AM695"/>
      <c r="AN695" s="175"/>
      <c r="AO695"/>
      <c r="AP695"/>
      <c r="AQ695"/>
      <c r="AR695" s="17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Z695"/>
      <c r="DA695"/>
      <c r="DB695"/>
      <c r="DC695"/>
      <c r="DD695"/>
      <c r="DE695"/>
      <c r="DF695"/>
      <c r="DG695"/>
      <c r="DH695"/>
      <c r="DI695"/>
      <c r="DJ695"/>
      <c r="DK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</row>
    <row r="696" spans="2:134">
      <c r="B696"/>
      <c r="C696"/>
      <c r="D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 s="175"/>
      <c r="Y696"/>
      <c r="Z696"/>
      <c r="AA696"/>
      <c r="AB696" s="175"/>
      <c r="AC696"/>
      <c r="AD696"/>
      <c r="AE696"/>
      <c r="AF696" s="175"/>
      <c r="AG696"/>
      <c r="AH696"/>
      <c r="AI696"/>
      <c r="AJ696" s="175"/>
      <c r="AK696"/>
      <c r="AL696"/>
      <c r="AM696"/>
      <c r="AN696" s="175"/>
      <c r="AO696"/>
      <c r="AP696"/>
      <c r="AQ696"/>
      <c r="AR696" s="175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Z696"/>
      <c r="DA696"/>
      <c r="DB696"/>
      <c r="DC696"/>
      <c r="DD696"/>
      <c r="DE696"/>
      <c r="DF696"/>
      <c r="DG696"/>
      <c r="DH696"/>
      <c r="DI696"/>
      <c r="DJ696"/>
      <c r="DK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</row>
    <row r="697" spans="2:134">
      <c r="B697"/>
      <c r="C697"/>
      <c r="D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 s="175"/>
      <c r="Y697"/>
      <c r="Z697"/>
      <c r="AA697"/>
      <c r="AB697" s="175"/>
      <c r="AC697"/>
      <c r="AD697"/>
      <c r="AE697"/>
      <c r="AF697" s="175"/>
      <c r="AG697"/>
      <c r="AH697"/>
      <c r="AI697"/>
      <c r="AJ697" s="175"/>
      <c r="AK697"/>
      <c r="AL697"/>
      <c r="AM697"/>
      <c r="AN697" s="175"/>
      <c r="AO697"/>
      <c r="AP697"/>
      <c r="AQ697"/>
      <c r="AR697" s="175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Z697"/>
      <c r="DA697"/>
      <c r="DB697"/>
      <c r="DC697"/>
      <c r="DD697"/>
      <c r="DE697"/>
      <c r="DF697"/>
      <c r="DG697"/>
      <c r="DH697"/>
      <c r="DI697"/>
      <c r="DJ697"/>
      <c r="DK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</row>
    <row r="698" spans="2:134">
      <c r="B698"/>
      <c r="C698"/>
      <c r="D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 s="175"/>
      <c r="Y698"/>
      <c r="Z698"/>
      <c r="AA698"/>
      <c r="AB698" s="175"/>
      <c r="AC698"/>
      <c r="AD698"/>
      <c r="AE698"/>
      <c r="AF698" s="175"/>
      <c r="AG698"/>
      <c r="AH698"/>
      <c r="AI698"/>
      <c r="AJ698" s="175"/>
      <c r="AK698"/>
      <c r="AL698"/>
      <c r="AM698"/>
      <c r="AN698" s="175"/>
      <c r="AO698"/>
      <c r="AP698"/>
      <c r="AQ698"/>
      <c r="AR698" s="175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Z698"/>
      <c r="DA698"/>
      <c r="DB698"/>
      <c r="DC698"/>
      <c r="DD698"/>
      <c r="DE698"/>
      <c r="DF698"/>
      <c r="DG698"/>
      <c r="DH698"/>
      <c r="DI698"/>
      <c r="DJ698"/>
      <c r="DK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</row>
    <row r="699" spans="2:134">
      <c r="B699"/>
      <c r="C699"/>
      <c r="D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 s="175"/>
      <c r="Y699"/>
      <c r="Z699"/>
      <c r="AA699"/>
      <c r="AB699" s="175"/>
      <c r="AC699"/>
      <c r="AD699"/>
      <c r="AE699"/>
      <c r="AF699" s="175"/>
      <c r="AG699"/>
      <c r="AH699"/>
      <c r="AI699"/>
      <c r="AJ699" s="175"/>
      <c r="AK699"/>
      <c r="AL699"/>
      <c r="AM699"/>
      <c r="AN699" s="175"/>
      <c r="AO699"/>
      <c r="AP699"/>
      <c r="AQ699"/>
      <c r="AR699" s="175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Z699"/>
      <c r="DA699"/>
      <c r="DB699"/>
      <c r="DC699"/>
      <c r="DD699"/>
      <c r="DE699"/>
      <c r="DF699"/>
      <c r="DG699"/>
      <c r="DH699"/>
      <c r="DI699"/>
      <c r="DJ699"/>
      <c r="DK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</row>
    <row r="700" spans="2:134">
      <c r="B700"/>
      <c r="C700"/>
      <c r="D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 s="175"/>
      <c r="Y700"/>
      <c r="Z700"/>
      <c r="AA700"/>
      <c r="AB700" s="175"/>
      <c r="AC700"/>
      <c r="AD700"/>
      <c r="AE700"/>
      <c r="AF700" s="175"/>
      <c r="AG700"/>
      <c r="AH700"/>
      <c r="AI700"/>
      <c r="AJ700" s="175"/>
      <c r="AK700"/>
      <c r="AL700"/>
      <c r="AM700"/>
      <c r="AN700" s="175"/>
      <c r="AO700"/>
      <c r="AP700"/>
      <c r="AQ700"/>
      <c r="AR700" s="175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Z700"/>
      <c r="DA700"/>
      <c r="DB700"/>
      <c r="DC700"/>
      <c r="DD700"/>
      <c r="DE700"/>
      <c r="DF700"/>
      <c r="DG700"/>
      <c r="DH700"/>
      <c r="DI700"/>
      <c r="DJ700"/>
      <c r="DK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</row>
    <row r="701" spans="2:134">
      <c r="B701"/>
      <c r="C701"/>
      <c r="D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 s="175"/>
      <c r="Y701"/>
      <c r="Z701"/>
      <c r="AA701"/>
      <c r="AB701" s="175"/>
      <c r="AC701"/>
      <c r="AD701"/>
      <c r="AE701"/>
      <c r="AF701" s="175"/>
      <c r="AG701"/>
      <c r="AH701"/>
      <c r="AI701"/>
      <c r="AJ701" s="175"/>
      <c r="AK701"/>
      <c r="AL701"/>
      <c r="AM701"/>
      <c r="AN701" s="175"/>
      <c r="AO701"/>
      <c r="AP701"/>
      <c r="AQ701"/>
      <c r="AR701" s="175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Z701"/>
      <c r="DA701"/>
      <c r="DB701"/>
      <c r="DC701"/>
      <c r="DD701"/>
      <c r="DE701"/>
      <c r="DF701"/>
      <c r="DG701"/>
      <c r="DH701"/>
      <c r="DI701"/>
      <c r="DJ701"/>
      <c r="DK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</row>
    <row r="702" spans="2:134">
      <c r="B702"/>
      <c r="C702"/>
      <c r="D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 s="175"/>
      <c r="Y702"/>
      <c r="Z702"/>
      <c r="AA702"/>
      <c r="AB702" s="175"/>
      <c r="AC702"/>
      <c r="AD702"/>
      <c r="AE702"/>
      <c r="AF702" s="175"/>
      <c r="AG702"/>
      <c r="AH702"/>
      <c r="AI702"/>
      <c r="AJ702" s="175"/>
      <c r="AK702"/>
      <c r="AL702"/>
      <c r="AM702"/>
      <c r="AN702" s="175"/>
      <c r="AO702"/>
      <c r="AP702"/>
      <c r="AQ702"/>
      <c r="AR702" s="175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Z702"/>
      <c r="DA702"/>
      <c r="DB702"/>
      <c r="DC702"/>
      <c r="DD702"/>
      <c r="DE702"/>
      <c r="DF702"/>
      <c r="DG702"/>
      <c r="DH702"/>
      <c r="DI702"/>
      <c r="DJ702"/>
      <c r="DK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</row>
    <row r="703" spans="2:134">
      <c r="B703"/>
      <c r="C703"/>
      <c r="D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 s="175"/>
      <c r="Y703"/>
      <c r="Z703"/>
      <c r="AA703"/>
      <c r="AB703" s="175"/>
      <c r="AC703"/>
      <c r="AD703"/>
      <c r="AE703"/>
      <c r="AF703" s="175"/>
      <c r="AG703"/>
      <c r="AH703"/>
      <c r="AI703"/>
      <c r="AJ703" s="175"/>
      <c r="AK703"/>
      <c r="AL703"/>
      <c r="AM703"/>
      <c r="AN703" s="175"/>
      <c r="AO703"/>
      <c r="AP703"/>
      <c r="AQ703"/>
      <c r="AR703" s="175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Z703"/>
      <c r="DA703"/>
      <c r="DB703"/>
      <c r="DC703"/>
      <c r="DD703"/>
      <c r="DE703"/>
      <c r="DF703"/>
      <c r="DG703"/>
      <c r="DH703"/>
      <c r="DI703"/>
      <c r="DJ703"/>
      <c r="DK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</row>
    <row r="704" spans="2:134">
      <c r="B704"/>
      <c r="C704"/>
      <c r="D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 s="175"/>
      <c r="Y704"/>
      <c r="Z704"/>
      <c r="AA704"/>
      <c r="AB704" s="175"/>
      <c r="AC704"/>
      <c r="AD704"/>
      <c r="AE704"/>
      <c r="AF704" s="175"/>
      <c r="AG704"/>
      <c r="AH704"/>
      <c r="AI704"/>
      <c r="AJ704" s="175"/>
      <c r="AK704"/>
      <c r="AL704"/>
      <c r="AM704"/>
      <c r="AN704" s="175"/>
      <c r="AO704"/>
      <c r="AP704"/>
      <c r="AQ704"/>
      <c r="AR704" s="175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Z704"/>
      <c r="DA704"/>
      <c r="DB704"/>
      <c r="DC704"/>
      <c r="DD704"/>
      <c r="DE704"/>
      <c r="DF704"/>
      <c r="DG704"/>
      <c r="DH704"/>
      <c r="DI704"/>
      <c r="DJ704"/>
      <c r="DK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</row>
    <row r="705" spans="2:134">
      <c r="B705"/>
      <c r="C705"/>
      <c r="D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 s="175"/>
      <c r="Y705"/>
      <c r="Z705"/>
      <c r="AA705"/>
      <c r="AB705" s="175"/>
      <c r="AC705"/>
      <c r="AD705"/>
      <c r="AE705"/>
      <c r="AF705" s="175"/>
      <c r="AG705"/>
      <c r="AH705"/>
      <c r="AI705"/>
      <c r="AJ705" s="175"/>
      <c r="AK705"/>
      <c r="AL705"/>
      <c r="AM705"/>
      <c r="AN705" s="175"/>
      <c r="AO705"/>
      <c r="AP705"/>
      <c r="AQ705"/>
      <c r="AR705" s="17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Z705"/>
      <c r="DA705"/>
      <c r="DB705"/>
      <c r="DC705"/>
      <c r="DD705"/>
      <c r="DE705"/>
      <c r="DF705"/>
      <c r="DG705"/>
      <c r="DH705"/>
      <c r="DI705"/>
      <c r="DJ705"/>
      <c r="DK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</row>
    <row r="706" spans="2:134">
      <c r="B706"/>
      <c r="C706"/>
      <c r="D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 s="175"/>
      <c r="Y706"/>
      <c r="Z706"/>
      <c r="AA706"/>
      <c r="AB706" s="175"/>
      <c r="AC706"/>
      <c r="AD706"/>
      <c r="AE706"/>
      <c r="AF706" s="175"/>
      <c r="AG706"/>
      <c r="AH706"/>
      <c r="AI706"/>
      <c r="AJ706" s="175"/>
      <c r="AK706"/>
      <c r="AL706"/>
      <c r="AM706"/>
      <c r="AN706" s="175"/>
      <c r="AO706"/>
      <c r="AP706"/>
      <c r="AQ706"/>
      <c r="AR706" s="175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Z706"/>
      <c r="DA706"/>
      <c r="DB706"/>
      <c r="DC706"/>
      <c r="DD706"/>
      <c r="DE706"/>
      <c r="DF706"/>
      <c r="DG706"/>
      <c r="DH706"/>
      <c r="DI706"/>
      <c r="DJ706"/>
      <c r="DK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</row>
    <row r="707" spans="2:134">
      <c r="B707"/>
      <c r="C707"/>
      <c r="D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 s="175"/>
      <c r="Y707"/>
      <c r="Z707"/>
      <c r="AA707"/>
      <c r="AB707" s="175"/>
      <c r="AC707"/>
      <c r="AD707"/>
      <c r="AE707"/>
      <c r="AF707" s="175"/>
      <c r="AG707"/>
      <c r="AH707"/>
      <c r="AI707"/>
      <c r="AJ707" s="175"/>
      <c r="AK707"/>
      <c r="AL707"/>
      <c r="AM707"/>
      <c r="AN707" s="175"/>
      <c r="AO707"/>
      <c r="AP707"/>
      <c r="AQ707"/>
      <c r="AR707" s="175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Z707"/>
      <c r="DA707"/>
      <c r="DB707"/>
      <c r="DC707"/>
      <c r="DD707"/>
      <c r="DE707"/>
      <c r="DF707"/>
      <c r="DG707"/>
      <c r="DH707"/>
      <c r="DI707"/>
      <c r="DJ707"/>
      <c r="DK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</row>
    <row r="708" spans="2:134">
      <c r="B708"/>
      <c r="C708"/>
      <c r="D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 s="175"/>
      <c r="Y708"/>
      <c r="Z708"/>
      <c r="AA708"/>
      <c r="AB708" s="175"/>
      <c r="AC708"/>
      <c r="AD708"/>
      <c r="AE708"/>
      <c r="AF708" s="175"/>
      <c r="AG708"/>
      <c r="AH708"/>
      <c r="AI708"/>
      <c r="AJ708" s="175"/>
      <c r="AK708"/>
      <c r="AL708"/>
      <c r="AM708"/>
      <c r="AN708" s="175"/>
      <c r="AO708"/>
      <c r="AP708"/>
      <c r="AQ708"/>
      <c r="AR708" s="175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Z708"/>
      <c r="DA708"/>
      <c r="DB708"/>
      <c r="DC708"/>
      <c r="DD708"/>
      <c r="DE708"/>
      <c r="DF708"/>
      <c r="DG708"/>
      <c r="DH708"/>
      <c r="DI708"/>
      <c r="DJ708"/>
      <c r="DK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</row>
    <row r="709" spans="2:134">
      <c r="B709"/>
      <c r="C709"/>
      <c r="D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 s="175"/>
      <c r="Y709"/>
      <c r="Z709"/>
      <c r="AA709"/>
      <c r="AB709" s="175"/>
      <c r="AC709"/>
      <c r="AD709"/>
      <c r="AE709"/>
      <c r="AF709" s="175"/>
      <c r="AG709"/>
      <c r="AH709"/>
      <c r="AI709"/>
      <c r="AJ709" s="175"/>
      <c r="AK709"/>
      <c r="AL709"/>
      <c r="AM709"/>
      <c r="AN709" s="175"/>
      <c r="AO709"/>
      <c r="AP709"/>
      <c r="AQ709"/>
      <c r="AR709" s="175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Z709"/>
      <c r="DA709"/>
      <c r="DB709"/>
      <c r="DC709"/>
      <c r="DD709"/>
      <c r="DE709"/>
      <c r="DF709"/>
      <c r="DG709"/>
      <c r="DH709"/>
      <c r="DI709"/>
      <c r="DJ709"/>
      <c r="DK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</row>
    <row r="710" spans="2:134">
      <c r="B710"/>
      <c r="C710"/>
      <c r="D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 s="175"/>
      <c r="Y710"/>
      <c r="Z710"/>
      <c r="AA710"/>
      <c r="AB710" s="175"/>
      <c r="AC710"/>
      <c r="AD710"/>
      <c r="AE710"/>
      <c r="AF710" s="175"/>
      <c r="AG710"/>
      <c r="AH710"/>
      <c r="AI710"/>
      <c r="AJ710" s="175"/>
      <c r="AK710"/>
      <c r="AL710"/>
      <c r="AM710"/>
      <c r="AN710" s="175"/>
      <c r="AO710"/>
      <c r="AP710"/>
      <c r="AQ710"/>
      <c r="AR710" s="175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Z710"/>
      <c r="DA710"/>
      <c r="DB710"/>
      <c r="DC710"/>
      <c r="DD710"/>
      <c r="DE710"/>
      <c r="DF710"/>
      <c r="DG710"/>
      <c r="DH710"/>
      <c r="DI710"/>
      <c r="DJ710"/>
      <c r="DK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</row>
    <row r="711" spans="2:134">
      <c r="B711"/>
      <c r="C711"/>
      <c r="D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 s="175"/>
      <c r="Y711"/>
      <c r="Z711"/>
      <c r="AA711"/>
      <c r="AB711" s="175"/>
      <c r="AC711"/>
      <c r="AD711"/>
      <c r="AE711"/>
      <c r="AF711" s="175"/>
      <c r="AG711"/>
      <c r="AH711"/>
      <c r="AI711"/>
      <c r="AJ711" s="175"/>
      <c r="AK711"/>
      <c r="AL711"/>
      <c r="AM711"/>
      <c r="AN711" s="175"/>
      <c r="AO711"/>
      <c r="AP711"/>
      <c r="AQ711"/>
      <c r="AR711" s="175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Z711"/>
      <c r="DA711"/>
      <c r="DB711"/>
      <c r="DC711"/>
      <c r="DD711"/>
      <c r="DE711"/>
      <c r="DF711"/>
      <c r="DG711"/>
      <c r="DH711"/>
      <c r="DI711"/>
      <c r="DJ711"/>
      <c r="DK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</row>
    <row r="712" spans="2:134">
      <c r="B712"/>
      <c r="C712"/>
      <c r="D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 s="175"/>
      <c r="Y712"/>
      <c r="Z712"/>
      <c r="AA712"/>
      <c r="AB712" s="175"/>
      <c r="AC712"/>
      <c r="AD712"/>
      <c r="AE712"/>
      <c r="AF712" s="175"/>
      <c r="AG712"/>
      <c r="AH712"/>
      <c r="AI712"/>
      <c r="AJ712" s="175"/>
      <c r="AK712"/>
      <c r="AL712"/>
      <c r="AM712"/>
      <c r="AN712" s="175"/>
      <c r="AO712"/>
      <c r="AP712"/>
      <c r="AQ712"/>
      <c r="AR712" s="175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Z712"/>
      <c r="DA712"/>
      <c r="DB712"/>
      <c r="DC712"/>
      <c r="DD712"/>
      <c r="DE712"/>
      <c r="DF712"/>
      <c r="DG712"/>
      <c r="DH712"/>
      <c r="DI712"/>
      <c r="DJ712"/>
      <c r="DK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</row>
    <row r="713" spans="2:134">
      <c r="B713"/>
      <c r="C713"/>
      <c r="D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 s="175"/>
      <c r="Y713"/>
      <c r="Z713"/>
      <c r="AA713"/>
      <c r="AB713" s="175"/>
      <c r="AC713"/>
      <c r="AD713"/>
      <c r="AE713"/>
      <c r="AF713" s="175"/>
      <c r="AG713"/>
      <c r="AH713"/>
      <c r="AI713"/>
      <c r="AJ713" s="175"/>
      <c r="AK713"/>
      <c r="AL713"/>
      <c r="AM713"/>
      <c r="AN713" s="175"/>
      <c r="AO713"/>
      <c r="AP713"/>
      <c r="AQ713"/>
      <c r="AR713" s="175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Z713"/>
      <c r="DA713"/>
      <c r="DB713"/>
      <c r="DC713"/>
      <c r="DD713"/>
      <c r="DE713"/>
      <c r="DF713"/>
      <c r="DG713"/>
      <c r="DH713"/>
      <c r="DI713"/>
      <c r="DJ713"/>
      <c r="DK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</row>
    <row r="714" spans="2:134">
      <c r="B714"/>
      <c r="C714"/>
      <c r="D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 s="175"/>
      <c r="Y714"/>
      <c r="Z714"/>
      <c r="AA714"/>
      <c r="AB714" s="175"/>
      <c r="AC714"/>
      <c r="AD714"/>
      <c r="AE714"/>
      <c r="AF714" s="175"/>
      <c r="AG714"/>
      <c r="AH714"/>
      <c r="AI714"/>
      <c r="AJ714" s="175"/>
      <c r="AK714"/>
      <c r="AL714"/>
      <c r="AM714"/>
      <c r="AN714" s="175"/>
      <c r="AO714"/>
      <c r="AP714"/>
      <c r="AQ714"/>
      <c r="AR714" s="175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Z714"/>
      <c r="DA714"/>
      <c r="DB714"/>
      <c r="DC714"/>
      <c r="DD714"/>
      <c r="DE714"/>
      <c r="DF714"/>
      <c r="DG714"/>
      <c r="DH714"/>
      <c r="DI714"/>
      <c r="DJ714"/>
      <c r="DK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</row>
    <row r="715" spans="2:134">
      <c r="B715"/>
      <c r="C715"/>
      <c r="D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 s="175"/>
      <c r="Y715"/>
      <c r="Z715"/>
      <c r="AA715"/>
      <c r="AB715" s="175"/>
      <c r="AC715"/>
      <c r="AD715"/>
      <c r="AE715"/>
      <c r="AF715" s="175"/>
      <c r="AG715"/>
      <c r="AH715"/>
      <c r="AI715"/>
      <c r="AJ715" s="175"/>
      <c r="AK715"/>
      <c r="AL715"/>
      <c r="AM715"/>
      <c r="AN715" s="175"/>
      <c r="AO715"/>
      <c r="AP715"/>
      <c r="AQ715"/>
      <c r="AR715" s="17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Z715"/>
      <c r="DA715"/>
      <c r="DB715"/>
      <c r="DC715"/>
      <c r="DD715"/>
      <c r="DE715"/>
      <c r="DF715"/>
      <c r="DG715"/>
      <c r="DH715"/>
      <c r="DI715"/>
      <c r="DJ715"/>
      <c r="DK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</row>
    <row r="716" spans="2:134">
      <c r="B716"/>
      <c r="C716"/>
      <c r="D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 s="175"/>
      <c r="Y716"/>
      <c r="Z716"/>
      <c r="AA716"/>
      <c r="AB716" s="175"/>
      <c r="AC716"/>
      <c r="AD716"/>
      <c r="AE716"/>
      <c r="AF716" s="175"/>
      <c r="AG716"/>
      <c r="AH716"/>
      <c r="AI716"/>
      <c r="AJ716" s="175"/>
      <c r="AK716"/>
      <c r="AL716"/>
      <c r="AM716"/>
      <c r="AN716" s="175"/>
      <c r="AO716"/>
      <c r="AP716"/>
      <c r="AQ716"/>
      <c r="AR716" s="175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Z716"/>
      <c r="DA716"/>
      <c r="DB716"/>
      <c r="DC716"/>
      <c r="DD716"/>
      <c r="DE716"/>
      <c r="DF716"/>
      <c r="DG716"/>
      <c r="DH716"/>
      <c r="DI716"/>
      <c r="DJ716"/>
      <c r="DK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</row>
    <row r="717" spans="2:134">
      <c r="B717"/>
      <c r="C717"/>
      <c r="D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 s="175"/>
      <c r="Y717"/>
      <c r="Z717"/>
      <c r="AA717"/>
      <c r="AB717" s="175"/>
      <c r="AC717"/>
      <c r="AD717"/>
      <c r="AE717"/>
      <c r="AF717" s="175"/>
      <c r="AG717"/>
      <c r="AH717"/>
      <c r="AI717"/>
      <c r="AJ717" s="175"/>
      <c r="AK717"/>
      <c r="AL717"/>
      <c r="AM717"/>
      <c r="AN717" s="175"/>
      <c r="AO717"/>
      <c r="AP717"/>
      <c r="AQ717"/>
      <c r="AR717" s="175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Z717"/>
      <c r="DA717"/>
      <c r="DB717"/>
      <c r="DC717"/>
      <c r="DD717"/>
      <c r="DE717"/>
      <c r="DF717"/>
      <c r="DG717"/>
      <c r="DH717"/>
      <c r="DI717"/>
      <c r="DJ717"/>
      <c r="DK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</row>
    <row r="718" spans="2:134">
      <c r="B718"/>
      <c r="C718"/>
      <c r="D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 s="175"/>
      <c r="Y718"/>
      <c r="Z718"/>
      <c r="AA718"/>
      <c r="AB718" s="175"/>
      <c r="AC718"/>
      <c r="AD718"/>
      <c r="AE718"/>
      <c r="AF718" s="175"/>
      <c r="AG718"/>
      <c r="AH718"/>
      <c r="AI718"/>
      <c r="AJ718" s="175"/>
      <c r="AK718"/>
      <c r="AL718"/>
      <c r="AM718"/>
      <c r="AN718" s="175"/>
      <c r="AO718"/>
      <c r="AP718"/>
      <c r="AQ718"/>
      <c r="AR718" s="175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Z718"/>
      <c r="DA718"/>
      <c r="DB718"/>
      <c r="DC718"/>
      <c r="DD718"/>
      <c r="DE718"/>
      <c r="DF718"/>
      <c r="DG718"/>
      <c r="DH718"/>
      <c r="DI718"/>
      <c r="DJ718"/>
      <c r="DK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</row>
    <row r="719" spans="2:134">
      <c r="B719"/>
      <c r="C719"/>
      <c r="D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 s="175"/>
      <c r="Y719"/>
      <c r="Z719"/>
      <c r="AA719"/>
      <c r="AB719" s="175"/>
      <c r="AC719"/>
      <c r="AD719"/>
      <c r="AE719"/>
      <c r="AF719" s="175"/>
      <c r="AG719"/>
      <c r="AH719"/>
      <c r="AI719"/>
      <c r="AJ719" s="175"/>
      <c r="AK719"/>
      <c r="AL719"/>
      <c r="AM719"/>
      <c r="AN719" s="175"/>
      <c r="AO719"/>
      <c r="AP719"/>
      <c r="AQ719"/>
      <c r="AR719" s="175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Z719"/>
      <c r="DA719"/>
      <c r="DB719"/>
      <c r="DC719"/>
      <c r="DD719"/>
      <c r="DE719"/>
      <c r="DF719"/>
      <c r="DG719"/>
      <c r="DH719"/>
      <c r="DI719"/>
      <c r="DJ719"/>
      <c r="DK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</row>
    <row r="720" spans="2:134">
      <c r="B720"/>
      <c r="C720"/>
      <c r="D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 s="175"/>
      <c r="Y720"/>
      <c r="Z720"/>
      <c r="AA720"/>
      <c r="AB720" s="175"/>
      <c r="AC720"/>
      <c r="AD720"/>
      <c r="AE720"/>
      <c r="AF720" s="175"/>
      <c r="AG720"/>
      <c r="AH720"/>
      <c r="AI720"/>
      <c r="AJ720" s="175"/>
      <c r="AK720"/>
      <c r="AL720"/>
      <c r="AM720"/>
      <c r="AN720" s="175"/>
      <c r="AO720"/>
      <c r="AP720"/>
      <c r="AQ720"/>
      <c r="AR720" s="175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Z720"/>
      <c r="DA720"/>
      <c r="DB720"/>
      <c r="DC720"/>
      <c r="DD720"/>
      <c r="DE720"/>
      <c r="DF720"/>
      <c r="DG720"/>
      <c r="DH720"/>
      <c r="DI720"/>
      <c r="DJ720"/>
      <c r="DK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</row>
    <row r="721" spans="2:134">
      <c r="B721"/>
      <c r="C721"/>
      <c r="D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 s="175"/>
      <c r="Y721"/>
      <c r="Z721"/>
      <c r="AA721"/>
      <c r="AB721" s="175"/>
      <c r="AC721"/>
      <c r="AD721"/>
      <c r="AE721"/>
      <c r="AF721" s="175"/>
      <c r="AG721"/>
      <c r="AH721"/>
      <c r="AI721"/>
      <c r="AJ721" s="175"/>
      <c r="AK721"/>
      <c r="AL721"/>
      <c r="AM721"/>
      <c r="AN721" s="175"/>
      <c r="AO721"/>
      <c r="AP721"/>
      <c r="AQ721"/>
      <c r="AR721" s="175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Z721"/>
      <c r="DA721"/>
      <c r="DB721"/>
      <c r="DC721"/>
      <c r="DD721"/>
      <c r="DE721"/>
      <c r="DF721"/>
      <c r="DG721"/>
      <c r="DH721"/>
      <c r="DI721"/>
      <c r="DJ721"/>
      <c r="DK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</row>
    <row r="722" spans="2:134">
      <c r="B722"/>
      <c r="C722"/>
      <c r="D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 s="175"/>
      <c r="Y722"/>
      <c r="Z722"/>
      <c r="AA722"/>
      <c r="AB722" s="175"/>
      <c r="AC722"/>
      <c r="AD722"/>
      <c r="AE722"/>
      <c r="AF722" s="175"/>
      <c r="AG722"/>
      <c r="AH722"/>
      <c r="AI722"/>
      <c r="AJ722" s="175"/>
      <c r="AK722"/>
      <c r="AL722"/>
      <c r="AM722"/>
      <c r="AN722" s="175"/>
      <c r="AO722"/>
      <c r="AP722"/>
      <c r="AQ722"/>
      <c r="AR722" s="175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Z722"/>
      <c r="DA722"/>
      <c r="DB722"/>
      <c r="DC722"/>
      <c r="DD722"/>
      <c r="DE722"/>
      <c r="DF722"/>
      <c r="DG722"/>
      <c r="DH722"/>
      <c r="DI722"/>
      <c r="DJ722"/>
      <c r="DK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</row>
    <row r="723" spans="2:134">
      <c r="B723"/>
      <c r="C723"/>
      <c r="D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 s="175"/>
      <c r="Y723"/>
      <c r="Z723"/>
      <c r="AA723"/>
      <c r="AB723" s="175"/>
      <c r="AC723"/>
      <c r="AD723"/>
      <c r="AE723"/>
      <c r="AF723" s="175"/>
      <c r="AG723"/>
      <c r="AH723"/>
      <c r="AI723"/>
      <c r="AJ723" s="175"/>
      <c r="AK723"/>
      <c r="AL723"/>
      <c r="AM723"/>
      <c r="AN723" s="175"/>
      <c r="AO723"/>
      <c r="AP723"/>
      <c r="AQ723"/>
      <c r="AR723" s="175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Z723"/>
      <c r="DA723"/>
      <c r="DB723"/>
      <c r="DC723"/>
      <c r="DD723"/>
      <c r="DE723"/>
      <c r="DF723"/>
      <c r="DG723"/>
      <c r="DH723"/>
      <c r="DI723"/>
      <c r="DJ723"/>
      <c r="DK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</row>
    <row r="724" spans="2:134">
      <c r="B724"/>
      <c r="C724"/>
      <c r="D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 s="175"/>
      <c r="Y724"/>
      <c r="Z724"/>
      <c r="AA724"/>
      <c r="AB724" s="175"/>
      <c r="AC724"/>
      <c r="AD724"/>
      <c r="AE724"/>
      <c r="AF724" s="175"/>
      <c r="AG724"/>
      <c r="AH724"/>
      <c r="AI724"/>
      <c r="AJ724" s="175"/>
      <c r="AK724"/>
      <c r="AL724"/>
      <c r="AM724"/>
      <c r="AN724" s="175"/>
      <c r="AO724"/>
      <c r="AP724"/>
      <c r="AQ724"/>
      <c r="AR724" s="175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Z724"/>
      <c r="DA724"/>
      <c r="DB724"/>
      <c r="DC724"/>
      <c r="DD724"/>
      <c r="DE724"/>
      <c r="DF724"/>
      <c r="DG724"/>
      <c r="DH724"/>
      <c r="DI724"/>
      <c r="DJ724"/>
      <c r="DK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</row>
    <row r="725" spans="2:134">
      <c r="B725"/>
      <c r="C725"/>
      <c r="D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 s="175"/>
      <c r="Y725"/>
      <c r="Z725"/>
      <c r="AA725"/>
      <c r="AB725" s="175"/>
      <c r="AC725"/>
      <c r="AD725"/>
      <c r="AE725"/>
      <c r="AF725" s="175"/>
      <c r="AG725"/>
      <c r="AH725"/>
      <c r="AI725"/>
      <c r="AJ725" s="175"/>
      <c r="AK725"/>
      <c r="AL725"/>
      <c r="AM725"/>
      <c r="AN725" s="175"/>
      <c r="AO725"/>
      <c r="AP725"/>
      <c r="AQ725"/>
      <c r="AR725" s="17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Z725"/>
      <c r="DA725"/>
      <c r="DB725"/>
      <c r="DC725"/>
      <c r="DD725"/>
      <c r="DE725"/>
      <c r="DF725"/>
      <c r="DG725"/>
      <c r="DH725"/>
      <c r="DI725"/>
      <c r="DJ725"/>
      <c r="DK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</row>
    <row r="726" spans="2:134">
      <c r="B726"/>
      <c r="C726"/>
      <c r="D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 s="175"/>
      <c r="Y726"/>
      <c r="Z726"/>
      <c r="AA726"/>
      <c r="AB726" s="175"/>
      <c r="AC726"/>
      <c r="AD726"/>
      <c r="AE726"/>
      <c r="AF726" s="175"/>
      <c r="AG726"/>
      <c r="AH726"/>
      <c r="AI726"/>
      <c r="AJ726" s="175"/>
      <c r="AK726"/>
      <c r="AL726"/>
      <c r="AM726"/>
      <c r="AN726" s="175"/>
      <c r="AO726"/>
      <c r="AP726"/>
      <c r="AQ726"/>
      <c r="AR726" s="175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Z726"/>
      <c r="DA726"/>
      <c r="DB726"/>
      <c r="DC726"/>
      <c r="DD726"/>
      <c r="DE726"/>
      <c r="DF726"/>
      <c r="DG726"/>
      <c r="DH726"/>
      <c r="DI726"/>
      <c r="DJ726"/>
      <c r="DK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</row>
    <row r="727" spans="2:134">
      <c r="B727"/>
      <c r="C727"/>
      <c r="D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 s="175"/>
      <c r="Y727"/>
      <c r="Z727"/>
      <c r="AA727"/>
      <c r="AB727" s="175"/>
      <c r="AC727"/>
      <c r="AD727"/>
      <c r="AE727"/>
      <c r="AF727" s="175"/>
      <c r="AG727"/>
      <c r="AH727"/>
      <c r="AI727"/>
      <c r="AJ727" s="175"/>
      <c r="AK727"/>
      <c r="AL727"/>
      <c r="AM727"/>
      <c r="AN727" s="175"/>
      <c r="AO727"/>
      <c r="AP727"/>
      <c r="AQ727"/>
      <c r="AR727" s="175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Z727"/>
      <c r="DA727"/>
      <c r="DB727"/>
      <c r="DC727"/>
      <c r="DD727"/>
      <c r="DE727"/>
      <c r="DF727"/>
      <c r="DG727"/>
      <c r="DH727"/>
      <c r="DI727"/>
      <c r="DJ727"/>
      <c r="DK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</row>
    <row r="728" spans="2:134">
      <c r="B728"/>
      <c r="C728"/>
      <c r="D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 s="175"/>
      <c r="Y728"/>
      <c r="Z728"/>
      <c r="AA728"/>
      <c r="AB728" s="175"/>
      <c r="AC728"/>
      <c r="AD728"/>
      <c r="AE728"/>
      <c r="AF728" s="175"/>
      <c r="AG728"/>
      <c r="AH728"/>
      <c r="AI728"/>
      <c r="AJ728" s="175"/>
      <c r="AK728"/>
      <c r="AL728"/>
      <c r="AM728"/>
      <c r="AN728" s="175"/>
      <c r="AO728"/>
      <c r="AP728"/>
      <c r="AQ728"/>
      <c r="AR728" s="175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Z728"/>
      <c r="DA728"/>
      <c r="DB728"/>
      <c r="DC728"/>
      <c r="DD728"/>
      <c r="DE728"/>
      <c r="DF728"/>
      <c r="DG728"/>
      <c r="DH728"/>
      <c r="DI728"/>
      <c r="DJ728"/>
      <c r="DK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</row>
    <row r="729" spans="2:134">
      <c r="B729"/>
      <c r="C729"/>
      <c r="D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 s="175"/>
      <c r="Y729"/>
      <c r="Z729"/>
      <c r="AA729"/>
      <c r="AB729" s="175"/>
      <c r="AC729"/>
      <c r="AD729"/>
      <c r="AE729"/>
      <c r="AF729" s="175"/>
      <c r="AG729"/>
      <c r="AH729"/>
      <c r="AI729"/>
      <c r="AJ729" s="175"/>
      <c r="AK729"/>
      <c r="AL729"/>
      <c r="AM729"/>
      <c r="AN729" s="175"/>
      <c r="AO729"/>
      <c r="AP729"/>
      <c r="AQ729"/>
      <c r="AR729" s="175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Z729"/>
      <c r="DA729"/>
      <c r="DB729"/>
      <c r="DC729"/>
      <c r="DD729"/>
      <c r="DE729"/>
      <c r="DF729"/>
      <c r="DG729"/>
      <c r="DH729"/>
      <c r="DI729"/>
      <c r="DJ729"/>
      <c r="DK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</row>
    <row r="730" spans="2:134">
      <c r="B730"/>
      <c r="C730"/>
      <c r="D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 s="175"/>
      <c r="Y730"/>
      <c r="Z730"/>
      <c r="AA730"/>
      <c r="AB730" s="175"/>
      <c r="AC730"/>
      <c r="AD730"/>
      <c r="AE730"/>
      <c r="AF730" s="175"/>
      <c r="AG730"/>
      <c r="AH730"/>
      <c r="AI730"/>
      <c r="AJ730" s="175"/>
      <c r="AK730"/>
      <c r="AL730"/>
      <c r="AM730"/>
      <c r="AN730" s="175"/>
      <c r="AO730"/>
      <c r="AP730"/>
      <c r="AQ730"/>
      <c r="AR730" s="175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Z730"/>
      <c r="DA730"/>
      <c r="DB730"/>
      <c r="DC730"/>
      <c r="DD730"/>
      <c r="DE730"/>
      <c r="DF730"/>
      <c r="DG730"/>
      <c r="DH730"/>
      <c r="DI730"/>
      <c r="DJ730"/>
      <c r="DK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</row>
    <row r="731" spans="2:134">
      <c r="B731"/>
      <c r="C731"/>
      <c r="D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 s="175"/>
      <c r="Y731"/>
      <c r="Z731"/>
      <c r="AA731"/>
      <c r="AB731" s="175"/>
      <c r="AC731"/>
      <c r="AD731"/>
      <c r="AE731"/>
      <c r="AF731" s="175"/>
      <c r="AG731"/>
      <c r="AH731"/>
      <c r="AI731"/>
      <c r="AJ731" s="175"/>
      <c r="AK731"/>
      <c r="AL731"/>
      <c r="AM731"/>
      <c r="AN731" s="175"/>
      <c r="AO731"/>
      <c r="AP731"/>
      <c r="AQ731"/>
      <c r="AR731" s="175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Z731"/>
      <c r="DA731"/>
      <c r="DB731"/>
      <c r="DC731"/>
      <c r="DD731"/>
      <c r="DE731"/>
      <c r="DF731"/>
      <c r="DG731"/>
      <c r="DH731"/>
      <c r="DI731"/>
      <c r="DJ731"/>
      <c r="DK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</row>
    <row r="732" spans="2:134">
      <c r="B732"/>
      <c r="C732"/>
      <c r="D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 s="175"/>
      <c r="Y732"/>
      <c r="Z732"/>
      <c r="AA732"/>
      <c r="AB732" s="175"/>
      <c r="AC732"/>
      <c r="AD732"/>
      <c r="AE732"/>
      <c r="AF732" s="175"/>
      <c r="AG732"/>
      <c r="AH732"/>
      <c r="AI732"/>
      <c r="AJ732" s="175"/>
      <c r="AK732"/>
      <c r="AL732"/>
      <c r="AM732"/>
      <c r="AN732" s="175"/>
      <c r="AO732"/>
      <c r="AP732"/>
      <c r="AQ732"/>
      <c r="AR732" s="175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Z732"/>
      <c r="DA732"/>
      <c r="DB732"/>
      <c r="DC732"/>
      <c r="DD732"/>
      <c r="DE732"/>
      <c r="DF732"/>
      <c r="DG732"/>
      <c r="DH732"/>
      <c r="DI732"/>
      <c r="DJ732"/>
      <c r="DK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</row>
    <row r="733" spans="2:134">
      <c r="B733"/>
      <c r="C733"/>
      <c r="D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 s="175"/>
      <c r="Y733"/>
      <c r="Z733"/>
      <c r="AA733"/>
      <c r="AB733" s="175"/>
      <c r="AC733"/>
      <c r="AD733"/>
      <c r="AE733"/>
      <c r="AF733" s="175"/>
      <c r="AG733"/>
      <c r="AH733"/>
      <c r="AI733"/>
      <c r="AJ733" s="175"/>
      <c r="AK733"/>
      <c r="AL733"/>
      <c r="AM733"/>
      <c r="AN733" s="175"/>
      <c r="AO733"/>
      <c r="AP733"/>
      <c r="AQ733"/>
      <c r="AR733" s="175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Z733"/>
      <c r="DA733"/>
      <c r="DB733"/>
      <c r="DC733"/>
      <c r="DD733"/>
      <c r="DE733"/>
      <c r="DF733"/>
      <c r="DG733"/>
      <c r="DH733"/>
      <c r="DI733"/>
      <c r="DJ733"/>
      <c r="DK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</row>
    <row r="734" spans="2:134">
      <c r="B734"/>
      <c r="C734"/>
      <c r="D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 s="175"/>
      <c r="Y734"/>
      <c r="Z734"/>
      <c r="AA734"/>
      <c r="AB734" s="175"/>
      <c r="AC734"/>
      <c r="AD734"/>
      <c r="AE734"/>
      <c r="AF734" s="175"/>
      <c r="AG734"/>
      <c r="AH734"/>
      <c r="AI734"/>
      <c r="AJ734" s="175"/>
      <c r="AK734"/>
      <c r="AL734"/>
      <c r="AM734"/>
      <c r="AN734" s="175"/>
      <c r="AO734"/>
      <c r="AP734"/>
      <c r="AQ734"/>
      <c r="AR734" s="175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Z734"/>
      <c r="DA734"/>
      <c r="DB734"/>
      <c r="DC734"/>
      <c r="DD734"/>
      <c r="DE734"/>
      <c r="DF734"/>
      <c r="DG734"/>
      <c r="DH734"/>
      <c r="DI734"/>
      <c r="DJ734"/>
      <c r="DK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</row>
    <row r="735" spans="2:134">
      <c r="B735"/>
      <c r="C735"/>
      <c r="D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 s="175"/>
      <c r="Y735"/>
      <c r="Z735"/>
      <c r="AA735"/>
      <c r="AB735" s="175"/>
      <c r="AC735"/>
      <c r="AD735"/>
      <c r="AE735"/>
      <c r="AF735" s="175"/>
      <c r="AG735"/>
      <c r="AH735"/>
      <c r="AI735"/>
      <c r="AJ735" s="175"/>
      <c r="AK735"/>
      <c r="AL735"/>
      <c r="AM735"/>
      <c r="AN735" s="175"/>
      <c r="AO735"/>
      <c r="AP735"/>
      <c r="AQ735"/>
      <c r="AR735" s="17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Z735"/>
      <c r="DA735"/>
      <c r="DB735"/>
      <c r="DC735"/>
      <c r="DD735"/>
      <c r="DE735"/>
      <c r="DF735"/>
      <c r="DG735"/>
      <c r="DH735"/>
      <c r="DI735"/>
      <c r="DJ735"/>
      <c r="DK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</row>
    <row r="736" spans="2:134">
      <c r="B736"/>
      <c r="C736"/>
      <c r="D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 s="175"/>
      <c r="Y736"/>
      <c r="Z736"/>
      <c r="AA736"/>
      <c r="AB736" s="175"/>
      <c r="AC736"/>
      <c r="AD736"/>
      <c r="AE736"/>
      <c r="AF736" s="175"/>
      <c r="AG736"/>
      <c r="AH736"/>
      <c r="AI736"/>
      <c r="AJ736" s="175"/>
      <c r="AK736"/>
      <c r="AL736"/>
      <c r="AM736"/>
      <c r="AN736" s="175"/>
      <c r="AO736"/>
      <c r="AP736"/>
      <c r="AQ736"/>
      <c r="AR736" s="175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Z736"/>
      <c r="DA736"/>
      <c r="DB736"/>
      <c r="DC736"/>
      <c r="DD736"/>
      <c r="DE736"/>
      <c r="DF736"/>
      <c r="DG736"/>
      <c r="DH736"/>
      <c r="DI736"/>
      <c r="DJ736"/>
      <c r="DK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</row>
    <row r="737" spans="2:134">
      <c r="B737"/>
      <c r="C737"/>
      <c r="D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 s="175"/>
      <c r="Y737"/>
      <c r="Z737"/>
      <c r="AA737"/>
      <c r="AB737" s="175"/>
      <c r="AC737"/>
      <c r="AD737"/>
      <c r="AE737"/>
      <c r="AF737" s="175"/>
      <c r="AG737"/>
      <c r="AH737"/>
      <c r="AI737"/>
      <c r="AJ737" s="175"/>
      <c r="AK737"/>
      <c r="AL737"/>
      <c r="AM737"/>
      <c r="AN737" s="175"/>
      <c r="AO737"/>
      <c r="AP737"/>
      <c r="AQ737"/>
      <c r="AR737" s="175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Z737"/>
      <c r="DA737"/>
      <c r="DB737"/>
      <c r="DC737"/>
      <c r="DD737"/>
      <c r="DE737"/>
      <c r="DF737"/>
      <c r="DG737"/>
      <c r="DH737"/>
      <c r="DI737"/>
      <c r="DJ737"/>
      <c r="DK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</row>
    <row r="738" spans="2:134">
      <c r="B738"/>
      <c r="C738"/>
      <c r="D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 s="175"/>
      <c r="Y738"/>
      <c r="Z738"/>
      <c r="AA738"/>
      <c r="AB738" s="175"/>
      <c r="AC738"/>
      <c r="AD738"/>
      <c r="AE738"/>
      <c r="AF738" s="175"/>
      <c r="AG738"/>
      <c r="AH738"/>
      <c r="AI738"/>
      <c r="AJ738" s="175"/>
      <c r="AK738"/>
      <c r="AL738"/>
      <c r="AM738"/>
      <c r="AN738" s="175"/>
      <c r="AO738"/>
      <c r="AP738"/>
      <c r="AQ738"/>
      <c r="AR738" s="175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Z738"/>
      <c r="DA738"/>
      <c r="DB738"/>
      <c r="DC738"/>
      <c r="DD738"/>
      <c r="DE738"/>
      <c r="DF738"/>
      <c r="DG738"/>
      <c r="DH738"/>
      <c r="DI738"/>
      <c r="DJ738"/>
      <c r="DK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</row>
    <row r="739" spans="2:134">
      <c r="B739"/>
      <c r="C739"/>
      <c r="D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 s="175"/>
      <c r="Y739"/>
      <c r="Z739"/>
      <c r="AA739"/>
      <c r="AB739" s="175"/>
      <c r="AC739"/>
      <c r="AD739"/>
      <c r="AE739"/>
      <c r="AF739" s="175"/>
      <c r="AG739"/>
      <c r="AH739"/>
      <c r="AI739"/>
      <c r="AJ739" s="175"/>
      <c r="AK739"/>
      <c r="AL739"/>
      <c r="AM739"/>
      <c r="AN739" s="175"/>
      <c r="AO739"/>
      <c r="AP739"/>
      <c r="AQ739"/>
      <c r="AR739" s="175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Z739"/>
      <c r="DA739"/>
      <c r="DB739"/>
      <c r="DC739"/>
      <c r="DD739"/>
      <c r="DE739"/>
      <c r="DF739"/>
      <c r="DG739"/>
      <c r="DH739"/>
      <c r="DI739"/>
      <c r="DJ739"/>
      <c r="DK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</row>
    <row r="740" spans="2:134">
      <c r="B740"/>
      <c r="C740"/>
      <c r="D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 s="175"/>
      <c r="Y740"/>
      <c r="Z740"/>
      <c r="AA740"/>
      <c r="AB740" s="175"/>
      <c r="AC740"/>
      <c r="AD740"/>
      <c r="AE740"/>
      <c r="AF740" s="175"/>
      <c r="AG740"/>
      <c r="AH740"/>
      <c r="AI740"/>
      <c r="AJ740" s="175"/>
      <c r="AK740"/>
      <c r="AL740"/>
      <c r="AM740"/>
      <c r="AN740" s="175"/>
      <c r="AO740"/>
      <c r="AP740"/>
      <c r="AQ740"/>
      <c r="AR740" s="175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Z740"/>
      <c r="DA740"/>
      <c r="DB740"/>
      <c r="DC740"/>
      <c r="DD740"/>
      <c r="DE740"/>
      <c r="DF740"/>
      <c r="DG740"/>
      <c r="DH740"/>
      <c r="DI740"/>
      <c r="DJ740"/>
      <c r="DK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</row>
    <row r="741" spans="2:134">
      <c r="B741"/>
      <c r="C741"/>
      <c r="D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 s="175"/>
      <c r="Y741"/>
      <c r="Z741"/>
      <c r="AA741"/>
      <c r="AB741" s="175"/>
      <c r="AC741"/>
      <c r="AD741"/>
      <c r="AE741"/>
      <c r="AF741" s="175"/>
      <c r="AG741"/>
      <c r="AH741"/>
      <c r="AI741"/>
      <c r="AJ741" s="175"/>
      <c r="AK741"/>
      <c r="AL741"/>
      <c r="AM741"/>
      <c r="AN741" s="175"/>
      <c r="AO741"/>
      <c r="AP741"/>
      <c r="AQ741"/>
      <c r="AR741" s="175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Z741"/>
      <c r="DA741"/>
      <c r="DB741"/>
      <c r="DC741"/>
      <c r="DD741"/>
      <c r="DE741"/>
      <c r="DF741"/>
      <c r="DG741"/>
      <c r="DH741"/>
      <c r="DI741"/>
      <c r="DJ741"/>
      <c r="DK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</row>
    <row r="742" spans="2:134">
      <c r="B742"/>
      <c r="C742"/>
      <c r="D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 s="175"/>
      <c r="Y742"/>
      <c r="Z742"/>
      <c r="AA742"/>
      <c r="AB742" s="175"/>
      <c r="AC742"/>
      <c r="AD742"/>
      <c r="AE742"/>
      <c r="AF742" s="175"/>
      <c r="AG742"/>
      <c r="AH742"/>
      <c r="AI742"/>
      <c r="AJ742" s="175"/>
      <c r="AK742"/>
      <c r="AL742"/>
      <c r="AM742"/>
      <c r="AN742" s="175"/>
      <c r="AO742"/>
      <c r="AP742"/>
      <c r="AQ742"/>
      <c r="AR742" s="175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Z742"/>
      <c r="DA742"/>
      <c r="DB742"/>
      <c r="DC742"/>
      <c r="DD742"/>
      <c r="DE742"/>
      <c r="DF742"/>
      <c r="DG742"/>
      <c r="DH742"/>
      <c r="DI742"/>
      <c r="DJ742"/>
      <c r="DK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</row>
    <row r="743" spans="2:134">
      <c r="B743"/>
      <c r="C743"/>
      <c r="D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 s="175"/>
      <c r="Y743"/>
      <c r="Z743"/>
      <c r="AA743"/>
      <c r="AB743" s="175"/>
      <c r="AC743"/>
      <c r="AD743"/>
      <c r="AE743"/>
      <c r="AF743" s="175"/>
      <c r="AG743"/>
      <c r="AH743"/>
      <c r="AI743"/>
      <c r="AJ743" s="175"/>
      <c r="AK743"/>
      <c r="AL743"/>
      <c r="AM743"/>
      <c r="AN743" s="175"/>
      <c r="AO743"/>
      <c r="AP743"/>
      <c r="AQ743"/>
      <c r="AR743" s="175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Z743"/>
      <c r="DA743"/>
      <c r="DB743"/>
      <c r="DC743"/>
      <c r="DD743"/>
      <c r="DE743"/>
      <c r="DF743"/>
      <c r="DG743"/>
      <c r="DH743"/>
      <c r="DI743"/>
      <c r="DJ743"/>
      <c r="DK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</row>
    <row r="744" spans="2:134">
      <c r="B744"/>
      <c r="C744"/>
      <c r="D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 s="175"/>
      <c r="Y744"/>
      <c r="Z744"/>
      <c r="AA744"/>
      <c r="AB744" s="175"/>
      <c r="AC744"/>
      <c r="AD744"/>
      <c r="AE744"/>
      <c r="AF744" s="175"/>
      <c r="AG744"/>
      <c r="AH744"/>
      <c r="AI744"/>
      <c r="AJ744" s="175"/>
      <c r="AK744"/>
      <c r="AL744"/>
      <c r="AM744"/>
      <c r="AN744" s="175"/>
      <c r="AO744"/>
      <c r="AP744"/>
      <c r="AQ744"/>
      <c r="AR744" s="175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Z744"/>
      <c r="DA744"/>
      <c r="DB744"/>
      <c r="DC744"/>
      <c r="DD744"/>
      <c r="DE744"/>
      <c r="DF744"/>
      <c r="DG744"/>
      <c r="DH744"/>
      <c r="DI744"/>
      <c r="DJ744"/>
      <c r="DK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</row>
    <row r="745" spans="2:134">
      <c r="B745"/>
      <c r="C745"/>
      <c r="D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 s="175"/>
      <c r="Y745"/>
      <c r="Z745"/>
      <c r="AA745"/>
      <c r="AB745" s="175"/>
      <c r="AC745"/>
      <c r="AD745"/>
      <c r="AE745"/>
      <c r="AF745" s="175"/>
      <c r="AG745"/>
      <c r="AH745"/>
      <c r="AI745"/>
      <c r="AJ745" s="175"/>
      <c r="AK745"/>
      <c r="AL745"/>
      <c r="AM745"/>
      <c r="AN745" s="175"/>
      <c r="AO745"/>
      <c r="AP745"/>
      <c r="AQ745"/>
      <c r="AR745" s="17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Z745"/>
      <c r="DA745"/>
      <c r="DB745"/>
      <c r="DC745"/>
      <c r="DD745"/>
      <c r="DE745"/>
      <c r="DF745"/>
      <c r="DG745"/>
      <c r="DH745"/>
      <c r="DI745"/>
      <c r="DJ745"/>
      <c r="DK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</row>
    <row r="746" spans="2:134">
      <c r="B746"/>
      <c r="C746"/>
      <c r="D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 s="175"/>
      <c r="Y746"/>
      <c r="Z746"/>
      <c r="AA746"/>
      <c r="AB746" s="175"/>
      <c r="AC746"/>
      <c r="AD746"/>
      <c r="AE746"/>
      <c r="AF746" s="175"/>
      <c r="AG746"/>
      <c r="AH746"/>
      <c r="AI746"/>
      <c r="AJ746" s="175"/>
      <c r="AK746"/>
      <c r="AL746"/>
      <c r="AM746"/>
      <c r="AN746" s="175"/>
      <c r="AO746"/>
      <c r="AP746"/>
      <c r="AQ746"/>
      <c r="AR746" s="175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Z746"/>
      <c r="DA746"/>
      <c r="DB746"/>
      <c r="DC746"/>
      <c r="DD746"/>
      <c r="DE746"/>
      <c r="DF746"/>
      <c r="DG746"/>
      <c r="DH746"/>
      <c r="DI746"/>
      <c r="DJ746"/>
      <c r="DK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</row>
    <row r="747" spans="2:134">
      <c r="B747"/>
      <c r="C747"/>
      <c r="D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 s="175"/>
      <c r="Y747"/>
      <c r="Z747"/>
      <c r="AA747"/>
      <c r="AB747" s="175"/>
      <c r="AC747"/>
      <c r="AD747"/>
      <c r="AE747"/>
      <c r="AF747" s="175"/>
      <c r="AG747"/>
      <c r="AH747"/>
      <c r="AI747"/>
      <c r="AJ747" s="175"/>
      <c r="AK747"/>
      <c r="AL747"/>
      <c r="AM747"/>
      <c r="AN747" s="175"/>
      <c r="AO747"/>
      <c r="AP747"/>
      <c r="AQ747"/>
      <c r="AR747" s="175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Z747"/>
      <c r="DA747"/>
      <c r="DB747"/>
      <c r="DC747"/>
      <c r="DD747"/>
      <c r="DE747"/>
      <c r="DF747"/>
      <c r="DG747"/>
      <c r="DH747"/>
      <c r="DI747"/>
      <c r="DJ747"/>
      <c r="DK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</row>
    <row r="748" spans="2:134">
      <c r="B748"/>
      <c r="C748"/>
      <c r="D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 s="175"/>
      <c r="Y748"/>
      <c r="Z748"/>
      <c r="AA748"/>
      <c r="AB748" s="175"/>
      <c r="AC748"/>
      <c r="AD748"/>
      <c r="AE748"/>
      <c r="AF748" s="175"/>
      <c r="AG748"/>
      <c r="AH748"/>
      <c r="AI748"/>
      <c r="AJ748" s="175"/>
      <c r="AK748"/>
      <c r="AL748"/>
      <c r="AM748"/>
      <c r="AN748" s="175"/>
      <c r="AO748"/>
      <c r="AP748"/>
      <c r="AQ748"/>
      <c r="AR748" s="175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Z748"/>
      <c r="DA748"/>
      <c r="DB748"/>
      <c r="DC748"/>
      <c r="DD748"/>
      <c r="DE748"/>
      <c r="DF748"/>
      <c r="DG748"/>
      <c r="DH748"/>
      <c r="DI748"/>
      <c r="DJ748"/>
      <c r="DK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</row>
    <row r="749" spans="2:134">
      <c r="B749"/>
      <c r="C749"/>
      <c r="D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 s="175"/>
      <c r="Y749"/>
      <c r="Z749"/>
      <c r="AA749"/>
      <c r="AB749" s="175"/>
      <c r="AC749"/>
      <c r="AD749"/>
      <c r="AE749"/>
      <c r="AF749" s="175"/>
      <c r="AG749"/>
      <c r="AH749"/>
      <c r="AI749"/>
      <c r="AJ749" s="175"/>
      <c r="AK749"/>
      <c r="AL749"/>
      <c r="AM749"/>
      <c r="AN749" s="175"/>
      <c r="AO749"/>
      <c r="AP749"/>
      <c r="AQ749"/>
      <c r="AR749" s="175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Z749"/>
      <c r="DA749"/>
      <c r="DB749"/>
      <c r="DC749"/>
      <c r="DD749"/>
      <c r="DE749"/>
      <c r="DF749"/>
      <c r="DG749"/>
      <c r="DH749"/>
      <c r="DI749"/>
      <c r="DJ749"/>
      <c r="DK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</row>
    <row r="750" spans="2:134">
      <c r="B750"/>
      <c r="C750"/>
      <c r="D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 s="175"/>
      <c r="Y750"/>
      <c r="Z750"/>
      <c r="AA750"/>
      <c r="AB750" s="175"/>
      <c r="AC750"/>
      <c r="AD750"/>
      <c r="AE750"/>
      <c r="AF750" s="175"/>
      <c r="AG750"/>
      <c r="AH750"/>
      <c r="AI750"/>
      <c r="AJ750" s="175"/>
      <c r="AK750"/>
      <c r="AL750"/>
      <c r="AM750"/>
      <c r="AN750" s="175"/>
      <c r="AO750"/>
      <c r="AP750"/>
      <c r="AQ750"/>
      <c r="AR750" s="175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Z750"/>
      <c r="DA750"/>
      <c r="DB750"/>
      <c r="DC750"/>
      <c r="DD750"/>
      <c r="DE750"/>
      <c r="DF750"/>
      <c r="DG750"/>
      <c r="DH750"/>
      <c r="DI750"/>
      <c r="DJ750"/>
      <c r="DK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</row>
    <row r="751" spans="2:134">
      <c r="B751"/>
      <c r="C751"/>
      <c r="D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 s="175"/>
      <c r="Y751"/>
      <c r="Z751"/>
      <c r="AA751"/>
      <c r="AB751" s="175"/>
      <c r="AC751"/>
      <c r="AD751"/>
      <c r="AE751"/>
      <c r="AF751" s="175"/>
      <c r="AG751"/>
      <c r="AH751"/>
      <c r="AI751"/>
      <c r="AJ751" s="175"/>
      <c r="AK751"/>
      <c r="AL751"/>
      <c r="AM751"/>
      <c r="AN751" s="175"/>
      <c r="AO751"/>
      <c r="AP751"/>
      <c r="AQ751"/>
      <c r="AR751" s="175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Z751"/>
      <c r="DA751"/>
      <c r="DB751"/>
      <c r="DC751"/>
      <c r="DD751"/>
      <c r="DE751"/>
      <c r="DF751"/>
      <c r="DG751"/>
      <c r="DH751"/>
      <c r="DI751"/>
      <c r="DJ751"/>
      <c r="DK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</row>
    <row r="752" spans="2:134">
      <c r="B752"/>
      <c r="C752"/>
      <c r="D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 s="175"/>
      <c r="Y752"/>
      <c r="Z752"/>
      <c r="AA752"/>
      <c r="AB752" s="175"/>
      <c r="AC752"/>
      <c r="AD752"/>
      <c r="AE752"/>
      <c r="AF752" s="175"/>
      <c r="AG752"/>
      <c r="AH752"/>
      <c r="AI752"/>
      <c r="AJ752" s="175"/>
      <c r="AK752"/>
      <c r="AL752"/>
      <c r="AM752"/>
      <c r="AN752" s="175"/>
      <c r="AO752"/>
      <c r="AP752"/>
      <c r="AQ752"/>
      <c r="AR752" s="175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Z752"/>
      <c r="DA752"/>
      <c r="DB752"/>
      <c r="DC752"/>
      <c r="DD752"/>
      <c r="DE752"/>
      <c r="DF752"/>
      <c r="DG752"/>
      <c r="DH752"/>
      <c r="DI752"/>
      <c r="DJ752"/>
      <c r="DK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</row>
    <row r="753" spans="2:134">
      <c r="B753"/>
      <c r="C753"/>
      <c r="D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 s="175"/>
      <c r="Y753"/>
      <c r="Z753"/>
      <c r="AA753"/>
      <c r="AB753" s="175"/>
      <c r="AC753"/>
      <c r="AD753"/>
      <c r="AE753"/>
      <c r="AF753" s="175"/>
      <c r="AG753"/>
      <c r="AH753"/>
      <c r="AI753"/>
      <c r="AJ753" s="175"/>
      <c r="AK753"/>
      <c r="AL753"/>
      <c r="AM753"/>
      <c r="AN753" s="175"/>
      <c r="AO753"/>
      <c r="AP753"/>
      <c r="AQ753"/>
      <c r="AR753" s="175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Z753"/>
      <c r="DA753"/>
      <c r="DB753"/>
      <c r="DC753"/>
      <c r="DD753"/>
      <c r="DE753"/>
      <c r="DF753"/>
      <c r="DG753"/>
      <c r="DH753"/>
      <c r="DI753"/>
      <c r="DJ753"/>
      <c r="DK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</row>
    <row r="754" spans="2:134">
      <c r="B754"/>
      <c r="C754"/>
      <c r="D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 s="175"/>
      <c r="Y754"/>
      <c r="Z754"/>
      <c r="AA754"/>
      <c r="AB754" s="175"/>
      <c r="AC754"/>
      <c r="AD754"/>
      <c r="AE754"/>
      <c r="AF754" s="175"/>
      <c r="AG754"/>
      <c r="AH754"/>
      <c r="AI754"/>
      <c r="AJ754" s="175"/>
      <c r="AK754"/>
      <c r="AL754"/>
      <c r="AM754"/>
      <c r="AN754" s="175"/>
      <c r="AO754"/>
      <c r="AP754"/>
      <c r="AQ754"/>
      <c r="AR754" s="175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Z754"/>
      <c r="DA754"/>
      <c r="DB754"/>
      <c r="DC754"/>
      <c r="DD754"/>
      <c r="DE754"/>
      <c r="DF754"/>
      <c r="DG754"/>
      <c r="DH754"/>
      <c r="DI754"/>
      <c r="DJ754"/>
      <c r="DK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</row>
    <row r="755" spans="2:134">
      <c r="B755"/>
      <c r="C755"/>
      <c r="D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 s="175"/>
      <c r="Y755"/>
      <c r="Z755"/>
      <c r="AA755"/>
      <c r="AB755" s="175"/>
      <c r="AC755"/>
      <c r="AD755"/>
      <c r="AE755"/>
      <c r="AF755" s="175"/>
      <c r="AG755"/>
      <c r="AH755"/>
      <c r="AI755"/>
      <c r="AJ755" s="175"/>
      <c r="AK755"/>
      <c r="AL755"/>
      <c r="AM755"/>
      <c r="AN755" s="175"/>
      <c r="AO755"/>
      <c r="AP755"/>
      <c r="AQ755"/>
      <c r="AR755" s="17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Z755"/>
      <c r="DA755"/>
      <c r="DB755"/>
      <c r="DC755"/>
      <c r="DD755"/>
      <c r="DE755"/>
      <c r="DF755"/>
      <c r="DG755"/>
      <c r="DH755"/>
      <c r="DI755"/>
      <c r="DJ755"/>
      <c r="DK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</row>
    <row r="756" spans="2:134">
      <c r="B756"/>
      <c r="C756"/>
      <c r="D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 s="175"/>
      <c r="Y756"/>
      <c r="Z756"/>
      <c r="AA756"/>
      <c r="AB756" s="175"/>
      <c r="AC756"/>
      <c r="AD756"/>
      <c r="AE756"/>
      <c r="AF756" s="175"/>
      <c r="AG756"/>
      <c r="AH756"/>
      <c r="AI756"/>
      <c r="AJ756" s="175"/>
      <c r="AK756"/>
      <c r="AL756"/>
      <c r="AM756"/>
      <c r="AN756" s="175"/>
      <c r="AO756"/>
      <c r="AP756"/>
      <c r="AQ756"/>
      <c r="AR756" s="175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Z756"/>
      <c r="DA756"/>
      <c r="DB756"/>
      <c r="DC756"/>
      <c r="DD756"/>
      <c r="DE756"/>
      <c r="DF756"/>
      <c r="DG756"/>
      <c r="DH756"/>
      <c r="DI756"/>
      <c r="DJ756"/>
      <c r="DK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</row>
    <row r="757" spans="2:134">
      <c r="B757"/>
      <c r="C757"/>
      <c r="D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 s="175"/>
      <c r="Y757"/>
      <c r="Z757"/>
      <c r="AA757"/>
      <c r="AB757" s="175"/>
      <c r="AC757"/>
      <c r="AD757"/>
      <c r="AE757"/>
      <c r="AF757" s="175"/>
      <c r="AG757"/>
      <c r="AH757"/>
      <c r="AI757"/>
      <c r="AJ757" s="175"/>
      <c r="AK757"/>
      <c r="AL757"/>
      <c r="AM757"/>
      <c r="AN757" s="175"/>
      <c r="AO757"/>
      <c r="AP757"/>
      <c r="AQ757"/>
      <c r="AR757" s="175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Z757"/>
      <c r="DA757"/>
      <c r="DB757"/>
      <c r="DC757"/>
      <c r="DD757"/>
      <c r="DE757"/>
      <c r="DF757"/>
      <c r="DG757"/>
      <c r="DH757"/>
      <c r="DI757"/>
      <c r="DJ757"/>
      <c r="DK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</row>
    <row r="758" spans="2:134">
      <c r="B758"/>
      <c r="C758"/>
      <c r="D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 s="175"/>
      <c r="Y758"/>
      <c r="Z758"/>
      <c r="AA758"/>
      <c r="AB758" s="175"/>
      <c r="AC758"/>
      <c r="AD758"/>
      <c r="AE758"/>
      <c r="AF758" s="175"/>
      <c r="AG758"/>
      <c r="AH758"/>
      <c r="AI758"/>
      <c r="AJ758" s="175"/>
      <c r="AK758"/>
      <c r="AL758"/>
      <c r="AM758"/>
      <c r="AN758" s="175"/>
      <c r="AO758"/>
      <c r="AP758"/>
      <c r="AQ758"/>
      <c r="AR758" s="175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Z758"/>
      <c r="DA758"/>
      <c r="DB758"/>
      <c r="DC758"/>
      <c r="DD758"/>
      <c r="DE758"/>
      <c r="DF758"/>
      <c r="DG758"/>
      <c r="DH758"/>
      <c r="DI758"/>
      <c r="DJ758"/>
      <c r="DK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</row>
    <row r="759" spans="2:134">
      <c r="B759"/>
      <c r="C759"/>
      <c r="D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 s="175"/>
      <c r="Y759"/>
      <c r="Z759"/>
      <c r="AA759"/>
      <c r="AB759" s="175"/>
      <c r="AC759"/>
      <c r="AD759"/>
      <c r="AE759"/>
      <c r="AF759" s="175"/>
      <c r="AG759"/>
      <c r="AH759"/>
      <c r="AI759"/>
      <c r="AJ759" s="175"/>
      <c r="AK759"/>
      <c r="AL759"/>
      <c r="AM759"/>
      <c r="AN759" s="175"/>
      <c r="AO759"/>
      <c r="AP759"/>
      <c r="AQ759"/>
      <c r="AR759" s="175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Z759"/>
      <c r="DA759"/>
      <c r="DB759"/>
      <c r="DC759"/>
      <c r="DD759"/>
      <c r="DE759"/>
      <c r="DF759"/>
      <c r="DG759"/>
      <c r="DH759"/>
      <c r="DI759"/>
      <c r="DJ759"/>
      <c r="DK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</row>
    <row r="760" spans="2:134">
      <c r="B760"/>
      <c r="C760"/>
      <c r="D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 s="175"/>
      <c r="Y760"/>
      <c r="Z760"/>
      <c r="AA760"/>
      <c r="AB760" s="175"/>
      <c r="AC760"/>
      <c r="AD760"/>
      <c r="AE760"/>
      <c r="AF760" s="175"/>
      <c r="AG760"/>
      <c r="AH760"/>
      <c r="AI760"/>
      <c r="AJ760" s="175"/>
      <c r="AK760"/>
      <c r="AL760"/>
      <c r="AM760"/>
      <c r="AN760" s="175"/>
      <c r="AO760"/>
      <c r="AP760"/>
      <c r="AQ760"/>
      <c r="AR760" s="175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Z760"/>
      <c r="DA760"/>
      <c r="DB760"/>
      <c r="DC760"/>
      <c r="DD760"/>
      <c r="DE760"/>
      <c r="DF760"/>
      <c r="DG760"/>
      <c r="DH760"/>
      <c r="DI760"/>
      <c r="DJ760"/>
      <c r="DK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</row>
    <row r="761" spans="2:134">
      <c r="B761"/>
      <c r="C761"/>
      <c r="D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 s="175"/>
      <c r="Y761"/>
      <c r="Z761"/>
      <c r="AA761"/>
      <c r="AB761" s="175"/>
      <c r="AC761"/>
      <c r="AD761"/>
      <c r="AE761"/>
      <c r="AF761" s="175"/>
      <c r="AG761"/>
      <c r="AH761"/>
      <c r="AI761"/>
      <c r="AJ761" s="175"/>
      <c r="AK761"/>
      <c r="AL761"/>
      <c r="AM761"/>
      <c r="AN761" s="175"/>
      <c r="AO761"/>
      <c r="AP761"/>
      <c r="AQ761"/>
      <c r="AR761" s="175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Z761"/>
      <c r="DA761"/>
      <c r="DB761"/>
      <c r="DC761"/>
      <c r="DD761"/>
      <c r="DE761"/>
      <c r="DF761"/>
      <c r="DG761"/>
      <c r="DH761"/>
      <c r="DI761"/>
      <c r="DJ761"/>
      <c r="DK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</row>
    <row r="762" spans="2:134">
      <c r="B762"/>
      <c r="C762"/>
      <c r="D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 s="175"/>
      <c r="Y762"/>
      <c r="Z762"/>
      <c r="AA762"/>
      <c r="AB762" s="175"/>
      <c r="AC762"/>
      <c r="AD762"/>
      <c r="AE762"/>
      <c r="AF762" s="175"/>
      <c r="AG762"/>
      <c r="AH762"/>
      <c r="AI762"/>
      <c r="AJ762" s="175"/>
      <c r="AK762"/>
      <c r="AL762"/>
      <c r="AM762"/>
      <c r="AN762" s="175"/>
      <c r="AO762"/>
      <c r="AP762"/>
      <c r="AQ762"/>
      <c r="AR762" s="175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Z762"/>
      <c r="DA762"/>
      <c r="DB762"/>
      <c r="DC762"/>
      <c r="DD762"/>
      <c r="DE762"/>
      <c r="DF762"/>
      <c r="DG762"/>
      <c r="DH762"/>
      <c r="DI762"/>
      <c r="DJ762"/>
      <c r="DK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</row>
    <row r="763" spans="2:134">
      <c r="B763"/>
      <c r="C763"/>
      <c r="D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 s="175"/>
      <c r="Y763"/>
      <c r="Z763"/>
      <c r="AA763"/>
      <c r="AB763" s="175"/>
      <c r="AC763"/>
      <c r="AD763"/>
      <c r="AE763"/>
      <c r="AF763" s="175"/>
      <c r="AG763"/>
      <c r="AH763"/>
      <c r="AI763"/>
      <c r="AJ763" s="175"/>
      <c r="AK763"/>
      <c r="AL763"/>
      <c r="AM763"/>
      <c r="AN763" s="175"/>
      <c r="AO763"/>
      <c r="AP763"/>
      <c r="AQ763"/>
      <c r="AR763" s="175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Z763"/>
      <c r="DA763"/>
      <c r="DB763"/>
      <c r="DC763"/>
      <c r="DD763"/>
      <c r="DE763"/>
      <c r="DF763"/>
      <c r="DG763"/>
      <c r="DH763"/>
      <c r="DI763"/>
      <c r="DJ763"/>
      <c r="DK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</row>
    <row r="764" spans="2:134">
      <c r="B764"/>
      <c r="C764"/>
      <c r="D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 s="175"/>
      <c r="Y764"/>
      <c r="Z764"/>
      <c r="AA764"/>
      <c r="AB764" s="175"/>
      <c r="AC764"/>
      <c r="AD764"/>
      <c r="AE764"/>
      <c r="AF764" s="175"/>
      <c r="AG764"/>
      <c r="AH764"/>
      <c r="AI764"/>
      <c r="AJ764" s="175"/>
      <c r="AK764"/>
      <c r="AL764"/>
      <c r="AM764"/>
      <c r="AN764" s="175"/>
      <c r="AO764"/>
      <c r="AP764"/>
      <c r="AQ764"/>
      <c r="AR764" s="175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Z764"/>
      <c r="DA764"/>
      <c r="DB764"/>
      <c r="DC764"/>
      <c r="DD764"/>
      <c r="DE764"/>
      <c r="DF764"/>
      <c r="DG764"/>
      <c r="DH764"/>
      <c r="DI764"/>
      <c r="DJ764"/>
      <c r="DK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</row>
    <row r="765" spans="2:134">
      <c r="B765"/>
      <c r="C765"/>
      <c r="D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 s="175"/>
      <c r="Y765"/>
      <c r="Z765"/>
      <c r="AA765"/>
      <c r="AB765" s="175"/>
      <c r="AC765"/>
      <c r="AD765"/>
      <c r="AE765"/>
      <c r="AF765" s="175"/>
      <c r="AG765"/>
      <c r="AH765"/>
      <c r="AI765"/>
      <c r="AJ765" s="175"/>
      <c r="AK765"/>
      <c r="AL765"/>
      <c r="AM765"/>
      <c r="AN765" s="175"/>
      <c r="AO765"/>
      <c r="AP765"/>
      <c r="AQ765"/>
      <c r="AR765" s="17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Z765"/>
      <c r="DA765"/>
      <c r="DB765"/>
      <c r="DC765"/>
      <c r="DD765"/>
      <c r="DE765"/>
      <c r="DF765"/>
      <c r="DG765"/>
      <c r="DH765"/>
      <c r="DI765"/>
      <c r="DJ765"/>
      <c r="DK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</row>
    <row r="766" spans="2:134">
      <c r="B766"/>
      <c r="C766"/>
      <c r="D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 s="175"/>
      <c r="Y766"/>
      <c r="Z766"/>
      <c r="AA766"/>
      <c r="AB766" s="175"/>
      <c r="AC766"/>
      <c r="AD766"/>
      <c r="AE766"/>
      <c r="AF766" s="175"/>
      <c r="AG766"/>
      <c r="AH766"/>
      <c r="AI766"/>
      <c r="AJ766" s="175"/>
      <c r="AK766"/>
      <c r="AL766"/>
      <c r="AM766"/>
      <c r="AN766" s="175"/>
      <c r="AO766"/>
      <c r="AP766"/>
      <c r="AQ766"/>
      <c r="AR766" s="175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Z766"/>
      <c r="DA766"/>
      <c r="DB766"/>
      <c r="DC766"/>
      <c r="DD766"/>
      <c r="DE766"/>
      <c r="DF766"/>
      <c r="DG766"/>
      <c r="DH766"/>
      <c r="DI766"/>
      <c r="DJ766"/>
      <c r="DK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</row>
    <row r="767" spans="2:134">
      <c r="B767"/>
      <c r="C767"/>
      <c r="D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 s="175"/>
      <c r="Y767"/>
      <c r="Z767"/>
      <c r="AA767"/>
      <c r="AB767" s="175"/>
      <c r="AC767"/>
      <c r="AD767"/>
      <c r="AE767"/>
      <c r="AF767" s="175"/>
      <c r="AG767"/>
      <c r="AH767"/>
      <c r="AI767"/>
      <c r="AJ767" s="175"/>
      <c r="AK767"/>
      <c r="AL767"/>
      <c r="AM767"/>
      <c r="AN767" s="175"/>
      <c r="AO767"/>
      <c r="AP767"/>
      <c r="AQ767"/>
      <c r="AR767" s="175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Z767"/>
      <c r="DA767"/>
      <c r="DB767"/>
      <c r="DC767"/>
      <c r="DD767"/>
      <c r="DE767"/>
      <c r="DF767"/>
      <c r="DG767"/>
      <c r="DH767"/>
      <c r="DI767"/>
      <c r="DJ767"/>
      <c r="DK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</row>
    <row r="768" spans="2:134">
      <c r="B768"/>
      <c r="C768"/>
      <c r="D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 s="175"/>
      <c r="Y768"/>
      <c r="Z768"/>
      <c r="AA768"/>
      <c r="AB768" s="175"/>
      <c r="AC768"/>
      <c r="AD768"/>
      <c r="AE768"/>
      <c r="AF768" s="175"/>
      <c r="AG768"/>
      <c r="AH768"/>
      <c r="AI768"/>
      <c r="AJ768" s="175"/>
      <c r="AK768"/>
      <c r="AL768"/>
      <c r="AM768"/>
      <c r="AN768" s="175"/>
      <c r="AO768"/>
      <c r="AP768"/>
      <c r="AQ768"/>
      <c r="AR768" s="175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Z768"/>
      <c r="DA768"/>
      <c r="DB768"/>
      <c r="DC768"/>
      <c r="DD768"/>
      <c r="DE768"/>
      <c r="DF768"/>
      <c r="DG768"/>
      <c r="DH768"/>
      <c r="DI768"/>
      <c r="DJ768"/>
      <c r="DK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</row>
    <row r="769" spans="2:134">
      <c r="B769"/>
      <c r="C769"/>
      <c r="D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 s="175"/>
      <c r="Y769"/>
      <c r="Z769"/>
      <c r="AA769"/>
      <c r="AB769" s="175"/>
      <c r="AC769"/>
      <c r="AD769"/>
      <c r="AE769"/>
      <c r="AF769" s="175"/>
      <c r="AG769"/>
      <c r="AH769"/>
      <c r="AI769"/>
      <c r="AJ769" s="175"/>
      <c r="AK769"/>
      <c r="AL769"/>
      <c r="AM769"/>
      <c r="AN769" s="175"/>
      <c r="AO769"/>
      <c r="AP769"/>
      <c r="AQ769"/>
      <c r="AR769" s="175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Z769"/>
      <c r="DA769"/>
      <c r="DB769"/>
      <c r="DC769"/>
      <c r="DD769"/>
      <c r="DE769"/>
      <c r="DF769"/>
      <c r="DG769"/>
      <c r="DH769"/>
      <c r="DI769"/>
      <c r="DJ769"/>
      <c r="DK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</row>
    <row r="770" spans="2:134">
      <c r="B770"/>
      <c r="C770"/>
      <c r="D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 s="175"/>
      <c r="Y770"/>
      <c r="Z770"/>
      <c r="AA770"/>
      <c r="AB770" s="175"/>
      <c r="AC770"/>
      <c r="AD770"/>
      <c r="AE770"/>
      <c r="AF770" s="175"/>
      <c r="AG770"/>
      <c r="AH770"/>
      <c r="AI770"/>
      <c r="AJ770" s="175"/>
      <c r="AK770"/>
      <c r="AL770"/>
      <c r="AM770"/>
      <c r="AN770" s="175"/>
      <c r="AO770"/>
      <c r="AP770"/>
      <c r="AQ770"/>
      <c r="AR770" s="175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Z770"/>
      <c r="DA770"/>
      <c r="DB770"/>
      <c r="DC770"/>
      <c r="DD770"/>
      <c r="DE770"/>
      <c r="DF770"/>
      <c r="DG770"/>
      <c r="DH770"/>
      <c r="DI770"/>
      <c r="DJ770"/>
      <c r="DK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</row>
    <row r="771" spans="2:134">
      <c r="B771"/>
      <c r="C771"/>
      <c r="D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 s="175"/>
      <c r="Y771"/>
      <c r="Z771"/>
      <c r="AA771"/>
      <c r="AB771" s="175"/>
      <c r="AC771"/>
      <c r="AD771"/>
      <c r="AE771"/>
      <c r="AF771" s="175"/>
      <c r="AG771"/>
      <c r="AH771"/>
      <c r="AI771"/>
      <c r="AJ771" s="175"/>
      <c r="AK771"/>
      <c r="AL771"/>
      <c r="AM771"/>
      <c r="AN771" s="175"/>
      <c r="AO771"/>
      <c r="AP771"/>
      <c r="AQ771"/>
      <c r="AR771" s="175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Z771"/>
      <c r="DA771"/>
      <c r="DB771"/>
      <c r="DC771"/>
      <c r="DD771"/>
      <c r="DE771"/>
      <c r="DF771"/>
      <c r="DG771"/>
      <c r="DH771"/>
      <c r="DI771"/>
      <c r="DJ771"/>
      <c r="DK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</row>
    <row r="772" spans="2:134">
      <c r="B772"/>
      <c r="C772"/>
      <c r="D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 s="175"/>
      <c r="Y772"/>
      <c r="Z772"/>
      <c r="AA772"/>
      <c r="AB772" s="175"/>
      <c r="AC772"/>
      <c r="AD772"/>
      <c r="AE772"/>
      <c r="AF772" s="175"/>
      <c r="AG772"/>
      <c r="AH772"/>
      <c r="AI772"/>
      <c r="AJ772" s="175"/>
      <c r="AK772"/>
      <c r="AL772"/>
      <c r="AM772"/>
      <c r="AN772" s="175"/>
      <c r="AO772"/>
      <c r="AP772"/>
      <c r="AQ772"/>
      <c r="AR772" s="175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Z772"/>
      <c r="DA772"/>
      <c r="DB772"/>
      <c r="DC772"/>
      <c r="DD772"/>
      <c r="DE772"/>
      <c r="DF772"/>
      <c r="DG772"/>
      <c r="DH772"/>
      <c r="DI772"/>
      <c r="DJ772"/>
      <c r="DK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</row>
    <row r="773" spans="2:134">
      <c r="B773"/>
      <c r="C773"/>
      <c r="D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 s="175"/>
      <c r="Y773"/>
      <c r="Z773"/>
      <c r="AA773"/>
      <c r="AB773" s="175"/>
      <c r="AC773"/>
      <c r="AD773"/>
      <c r="AE773"/>
      <c r="AF773" s="175"/>
      <c r="AG773"/>
      <c r="AH773"/>
      <c r="AI773"/>
      <c r="AJ773" s="175"/>
      <c r="AK773"/>
      <c r="AL773"/>
      <c r="AM773"/>
      <c r="AN773" s="175"/>
      <c r="AO773"/>
      <c r="AP773"/>
      <c r="AQ773"/>
      <c r="AR773" s="175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Z773"/>
      <c r="DA773"/>
      <c r="DB773"/>
      <c r="DC773"/>
      <c r="DD773"/>
      <c r="DE773"/>
      <c r="DF773"/>
      <c r="DG773"/>
      <c r="DH773"/>
      <c r="DI773"/>
      <c r="DJ773"/>
      <c r="DK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</row>
    <row r="774" spans="2:134">
      <c r="B774"/>
      <c r="C774"/>
      <c r="D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 s="175"/>
      <c r="Y774"/>
      <c r="Z774"/>
      <c r="AA774"/>
      <c r="AB774" s="175"/>
      <c r="AC774"/>
      <c r="AD774"/>
      <c r="AE774"/>
      <c r="AF774" s="175"/>
      <c r="AG774"/>
      <c r="AH774"/>
      <c r="AI774"/>
      <c r="AJ774" s="175"/>
      <c r="AK774"/>
      <c r="AL774"/>
      <c r="AM774"/>
      <c r="AN774" s="175"/>
      <c r="AO774"/>
      <c r="AP774"/>
      <c r="AQ774"/>
      <c r="AR774" s="175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Z774"/>
      <c r="DA774"/>
      <c r="DB774"/>
      <c r="DC774"/>
      <c r="DD774"/>
      <c r="DE774"/>
      <c r="DF774"/>
      <c r="DG774"/>
      <c r="DH774"/>
      <c r="DI774"/>
      <c r="DJ774"/>
      <c r="DK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</row>
    <row r="775" spans="2:134">
      <c r="B775"/>
      <c r="C775"/>
      <c r="D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 s="175"/>
      <c r="Y775"/>
      <c r="Z775"/>
      <c r="AA775"/>
      <c r="AB775" s="175"/>
      <c r="AC775"/>
      <c r="AD775"/>
      <c r="AE775"/>
      <c r="AF775" s="175"/>
      <c r="AG775"/>
      <c r="AH775"/>
      <c r="AI775"/>
      <c r="AJ775" s="175"/>
      <c r="AK775"/>
      <c r="AL775"/>
      <c r="AM775"/>
      <c r="AN775" s="175"/>
      <c r="AO775"/>
      <c r="AP775"/>
      <c r="AQ775"/>
      <c r="AR775" s="1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Z775"/>
      <c r="DA775"/>
      <c r="DB775"/>
      <c r="DC775"/>
      <c r="DD775"/>
      <c r="DE775"/>
      <c r="DF775"/>
      <c r="DG775"/>
      <c r="DH775"/>
      <c r="DI775"/>
      <c r="DJ775"/>
      <c r="DK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</row>
    <row r="776" spans="2:134">
      <c r="B776"/>
      <c r="C776"/>
      <c r="D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 s="175"/>
      <c r="Y776"/>
      <c r="Z776"/>
      <c r="AA776"/>
      <c r="AB776" s="175"/>
      <c r="AC776"/>
      <c r="AD776"/>
      <c r="AE776"/>
      <c r="AF776" s="175"/>
      <c r="AG776"/>
      <c r="AH776"/>
      <c r="AI776"/>
      <c r="AJ776" s="175"/>
      <c r="AK776"/>
      <c r="AL776"/>
      <c r="AM776"/>
      <c r="AN776" s="175"/>
      <c r="AO776"/>
      <c r="AP776"/>
      <c r="AQ776"/>
      <c r="AR776" s="175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Z776"/>
      <c r="DA776"/>
      <c r="DB776"/>
      <c r="DC776"/>
      <c r="DD776"/>
      <c r="DE776"/>
      <c r="DF776"/>
      <c r="DG776"/>
      <c r="DH776"/>
      <c r="DI776"/>
      <c r="DJ776"/>
      <c r="DK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</row>
    <row r="777" spans="2:134">
      <c r="B777"/>
      <c r="C777"/>
      <c r="D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 s="175"/>
      <c r="Y777"/>
      <c r="Z777"/>
      <c r="AA777"/>
      <c r="AB777" s="175"/>
      <c r="AC777"/>
      <c r="AD777"/>
      <c r="AE777"/>
      <c r="AF777" s="175"/>
      <c r="AG777"/>
      <c r="AH777"/>
      <c r="AI777"/>
      <c r="AJ777" s="175"/>
      <c r="AK777"/>
      <c r="AL777"/>
      <c r="AM777"/>
      <c r="AN777" s="175"/>
      <c r="AO777"/>
      <c r="AP777"/>
      <c r="AQ777"/>
      <c r="AR777" s="175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Z777"/>
      <c r="DA777"/>
      <c r="DB777"/>
      <c r="DC777"/>
      <c r="DD777"/>
      <c r="DE777"/>
      <c r="DF777"/>
      <c r="DG777"/>
      <c r="DH777"/>
      <c r="DI777"/>
      <c r="DJ777"/>
      <c r="DK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</row>
    <row r="778" spans="2:134">
      <c r="B778"/>
      <c r="C778"/>
      <c r="D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 s="175"/>
      <c r="Y778"/>
      <c r="Z778"/>
      <c r="AA778"/>
      <c r="AB778" s="175"/>
      <c r="AC778"/>
      <c r="AD778"/>
      <c r="AE778"/>
      <c r="AF778" s="175"/>
      <c r="AG778"/>
      <c r="AH778"/>
      <c r="AI778"/>
      <c r="AJ778" s="175"/>
      <c r="AK778"/>
      <c r="AL778"/>
      <c r="AM778"/>
      <c r="AN778" s="175"/>
      <c r="AO778"/>
      <c r="AP778"/>
      <c r="AQ778"/>
      <c r="AR778" s="175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Z778"/>
      <c r="DA778"/>
      <c r="DB778"/>
      <c r="DC778"/>
      <c r="DD778"/>
      <c r="DE778"/>
      <c r="DF778"/>
      <c r="DG778"/>
      <c r="DH778"/>
      <c r="DI778"/>
      <c r="DJ778"/>
      <c r="DK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</row>
    <row r="779" spans="2:134">
      <c r="B779"/>
      <c r="C779"/>
      <c r="D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 s="175"/>
      <c r="Y779"/>
      <c r="Z779"/>
      <c r="AA779"/>
      <c r="AB779" s="175"/>
      <c r="AC779"/>
      <c r="AD779"/>
      <c r="AE779"/>
      <c r="AF779" s="175"/>
      <c r="AG779"/>
      <c r="AH779"/>
      <c r="AI779"/>
      <c r="AJ779" s="175"/>
      <c r="AK779"/>
      <c r="AL779"/>
      <c r="AM779"/>
      <c r="AN779" s="175"/>
      <c r="AO779"/>
      <c r="AP779"/>
      <c r="AQ779"/>
      <c r="AR779" s="175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Z779"/>
      <c r="DA779"/>
      <c r="DB779"/>
      <c r="DC779"/>
      <c r="DD779"/>
      <c r="DE779"/>
      <c r="DF779"/>
      <c r="DG779"/>
      <c r="DH779"/>
      <c r="DI779"/>
      <c r="DJ779"/>
      <c r="DK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</row>
    <row r="780" spans="2:134">
      <c r="B780"/>
      <c r="C780"/>
      <c r="D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 s="175"/>
      <c r="Y780"/>
      <c r="Z780"/>
      <c r="AA780"/>
      <c r="AB780" s="175"/>
      <c r="AC780"/>
      <c r="AD780"/>
      <c r="AE780"/>
      <c r="AF780" s="175"/>
      <c r="AG780"/>
      <c r="AH780"/>
      <c r="AI780"/>
      <c r="AJ780" s="175"/>
      <c r="AK780"/>
      <c r="AL780"/>
      <c r="AM780"/>
      <c r="AN780" s="175"/>
      <c r="AO780"/>
      <c r="AP780"/>
      <c r="AQ780"/>
      <c r="AR780" s="175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Z780"/>
      <c r="DA780"/>
      <c r="DB780"/>
      <c r="DC780"/>
      <c r="DD780"/>
      <c r="DE780"/>
      <c r="DF780"/>
      <c r="DG780"/>
      <c r="DH780"/>
      <c r="DI780"/>
      <c r="DJ780"/>
      <c r="DK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</row>
    <row r="781" spans="2:134">
      <c r="B781"/>
      <c r="C781"/>
      <c r="D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 s="175"/>
      <c r="Y781"/>
      <c r="Z781"/>
      <c r="AA781"/>
      <c r="AB781" s="175"/>
      <c r="AC781"/>
      <c r="AD781"/>
      <c r="AE781"/>
      <c r="AF781" s="175"/>
      <c r="AG781"/>
      <c r="AH781"/>
      <c r="AI781"/>
      <c r="AJ781" s="175"/>
      <c r="AK781"/>
      <c r="AL781"/>
      <c r="AM781"/>
      <c r="AN781" s="175"/>
      <c r="AO781"/>
      <c r="AP781"/>
      <c r="AQ781"/>
      <c r="AR781" s="175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Z781"/>
      <c r="DA781"/>
      <c r="DB781"/>
      <c r="DC781"/>
      <c r="DD781"/>
      <c r="DE781"/>
      <c r="DF781"/>
      <c r="DG781"/>
      <c r="DH781"/>
      <c r="DI781"/>
      <c r="DJ781"/>
      <c r="DK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</row>
    <row r="782" spans="2:134">
      <c r="B782"/>
      <c r="C782"/>
      <c r="D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 s="175"/>
      <c r="Y782"/>
      <c r="Z782"/>
      <c r="AA782"/>
      <c r="AB782" s="175"/>
      <c r="AC782"/>
      <c r="AD782"/>
      <c r="AE782"/>
      <c r="AF782" s="175"/>
      <c r="AG782"/>
      <c r="AH782"/>
      <c r="AI782"/>
      <c r="AJ782" s="175"/>
      <c r="AK782"/>
      <c r="AL782"/>
      <c r="AM782"/>
      <c r="AN782" s="175"/>
      <c r="AO782"/>
      <c r="AP782"/>
      <c r="AQ782"/>
      <c r="AR782" s="175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Z782"/>
      <c r="DA782"/>
      <c r="DB782"/>
      <c r="DC782"/>
      <c r="DD782"/>
      <c r="DE782"/>
      <c r="DF782"/>
      <c r="DG782"/>
      <c r="DH782"/>
      <c r="DI782"/>
      <c r="DJ782"/>
      <c r="DK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</row>
    <row r="783" spans="2:134">
      <c r="B783"/>
      <c r="C783"/>
      <c r="D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 s="175"/>
      <c r="Y783"/>
      <c r="Z783"/>
      <c r="AA783"/>
      <c r="AB783" s="175"/>
      <c r="AC783"/>
      <c r="AD783"/>
      <c r="AE783"/>
      <c r="AF783" s="175"/>
      <c r="AG783"/>
      <c r="AH783"/>
      <c r="AI783"/>
      <c r="AJ783" s="175"/>
      <c r="AK783"/>
      <c r="AL783"/>
      <c r="AM783"/>
      <c r="AN783" s="175"/>
      <c r="AO783"/>
      <c r="AP783"/>
      <c r="AQ783"/>
      <c r="AR783" s="175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Z783"/>
      <c r="DA783"/>
      <c r="DB783"/>
      <c r="DC783"/>
      <c r="DD783"/>
      <c r="DE783"/>
      <c r="DF783"/>
      <c r="DG783"/>
      <c r="DH783"/>
      <c r="DI783"/>
      <c r="DJ783"/>
      <c r="DK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</row>
    <row r="784" spans="2:134">
      <c r="B784"/>
      <c r="C784"/>
      <c r="D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 s="175"/>
      <c r="Y784"/>
      <c r="Z784"/>
      <c r="AA784"/>
      <c r="AB784" s="175"/>
      <c r="AC784"/>
      <c r="AD784"/>
      <c r="AE784"/>
      <c r="AF784" s="175"/>
      <c r="AG784"/>
      <c r="AH784"/>
      <c r="AI784"/>
      <c r="AJ784" s="175"/>
      <c r="AK784"/>
      <c r="AL784"/>
      <c r="AM784"/>
      <c r="AN784" s="175"/>
      <c r="AO784"/>
      <c r="AP784"/>
      <c r="AQ784"/>
      <c r="AR784" s="175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Z784"/>
      <c r="DA784"/>
      <c r="DB784"/>
      <c r="DC784"/>
      <c r="DD784"/>
      <c r="DE784"/>
      <c r="DF784"/>
      <c r="DG784"/>
      <c r="DH784"/>
      <c r="DI784"/>
      <c r="DJ784"/>
      <c r="DK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</row>
    <row r="785" spans="2:134">
      <c r="B785"/>
      <c r="C785"/>
      <c r="D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 s="175"/>
      <c r="Y785"/>
      <c r="Z785"/>
      <c r="AA785"/>
      <c r="AB785" s="175"/>
      <c r="AC785"/>
      <c r="AD785"/>
      <c r="AE785"/>
      <c r="AF785" s="175"/>
      <c r="AG785"/>
      <c r="AH785"/>
      <c r="AI785"/>
      <c r="AJ785" s="175"/>
      <c r="AK785"/>
      <c r="AL785"/>
      <c r="AM785"/>
      <c r="AN785" s="175"/>
      <c r="AO785"/>
      <c r="AP785"/>
      <c r="AQ785"/>
      <c r="AR785" s="17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Z785"/>
      <c r="DA785"/>
      <c r="DB785"/>
      <c r="DC785"/>
      <c r="DD785"/>
      <c r="DE785"/>
      <c r="DF785"/>
      <c r="DG785"/>
      <c r="DH785"/>
      <c r="DI785"/>
      <c r="DJ785"/>
      <c r="DK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</row>
    <row r="786" spans="2:134">
      <c r="B786"/>
      <c r="C786"/>
      <c r="D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 s="175"/>
      <c r="Y786"/>
      <c r="Z786"/>
      <c r="AA786"/>
      <c r="AB786" s="175"/>
      <c r="AC786"/>
      <c r="AD786"/>
      <c r="AE786"/>
      <c r="AF786" s="175"/>
      <c r="AG786"/>
      <c r="AH786"/>
      <c r="AI786"/>
      <c r="AJ786" s="175"/>
      <c r="AK786"/>
      <c r="AL786"/>
      <c r="AM786"/>
      <c r="AN786" s="175"/>
      <c r="AO786"/>
      <c r="AP786"/>
      <c r="AQ786"/>
      <c r="AR786" s="175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Z786"/>
      <c r="DA786"/>
      <c r="DB786"/>
      <c r="DC786"/>
      <c r="DD786"/>
      <c r="DE786"/>
      <c r="DF786"/>
      <c r="DG786"/>
      <c r="DH786"/>
      <c r="DI786"/>
      <c r="DJ786"/>
      <c r="DK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</row>
    <row r="787" spans="2:134">
      <c r="B787"/>
      <c r="C787"/>
      <c r="D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 s="175"/>
      <c r="Y787"/>
      <c r="Z787"/>
      <c r="AA787"/>
      <c r="AB787" s="175"/>
      <c r="AC787"/>
      <c r="AD787"/>
      <c r="AE787"/>
      <c r="AF787" s="175"/>
      <c r="AG787"/>
      <c r="AH787"/>
      <c r="AI787"/>
      <c r="AJ787" s="175"/>
      <c r="AK787"/>
      <c r="AL787"/>
      <c r="AM787"/>
      <c r="AN787" s="175"/>
      <c r="AO787"/>
      <c r="AP787"/>
      <c r="AQ787"/>
      <c r="AR787" s="175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Z787"/>
      <c r="DA787"/>
      <c r="DB787"/>
      <c r="DC787"/>
      <c r="DD787"/>
      <c r="DE787"/>
      <c r="DF787"/>
      <c r="DG787"/>
      <c r="DH787"/>
      <c r="DI787"/>
      <c r="DJ787"/>
      <c r="DK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</row>
    <row r="788" spans="2:134">
      <c r="B788"/>
      <c r="C788"/>
      <c r="D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 s="175"/>
      <c r="Y788"/>
      <c r="Z788"/>
      <c r="AA788"/>
      <c r="AB788" s="175"/>
      <c r="AC788"/>
      <c r="AD788"/>
      <c r="AE788"/>
      <c r="AF788" s="175"/>
      <c r="AG788"/>
      <c r="AH788"/>
      <c r="AI788"/>
      <c r="AJ788" s="175"/>
      <c r="AK788"/>
      <c r="AL788"/>
      <c r="AM788"/>
      <c r="AN788" s="175"/>
      <c r="AO788"/>
      <c r="AP788"/>
      <c r="AQ788"/>
      <c r="AR788" s="175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Z788"/>
      <c r="DA788"/>
      <c r="DB788"/>
      <c r="DC788"/>
      <c r="DD788"/>
      <c r="DE788"/>
      <c r="DF788"/>
      <c r="DG788"/>
      <c r="DH788"/>
      <c r="DI788"/>
      <c r="DJ788"/>
      <c r="DK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</row>
    <row r="789" spans="2:134">
      <c r="B789"/>
      <c r="C789"/>
      <c r="D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 s="175"/>
      <c r="Y789"/>
      <c r="Z789"/>
      <c r="AA789"/>
      <c r="AB789" s="175"/>
      <c r="AC789"/>
      <c r="AD789"/>
      <c r="AE789"/>
      <c r="AF789" s="175"/>
      <c r="AG789"/>
      <c r="AH789"/>
      <c r="AI789"/>
      <c r="AJ789" s="175"/>
      <c r="AK789"/>
      <c r="AL789"/>
      <c r="AM789"/>
      <c r="AN789" s="175"/>
      <c r="AO789"/>
      <c r="AP789"/>
      <c r="AQ789"/>
      <c r="AR789" s="175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Z789"/>
      <c r="DA789"/>
      <c r="DB789"/>
      <c r="DC789"/>
      <c r="DD789"/>
      <c r="DE789"/>
      <c r="DF789"/>
      <c r="DG789"/>
      <c r="DH789"/>
      <c r="DI789"/>
      <c r="DJ789"/>
      <c r="DK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</row>
    <row r="790" spans="2:134">
      <c r="B790"/>
      <c r="C790"/>
      <c r="D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 s="175"/>
      <c r="Y790"/>
      <c r="Z790"/>
      <c r="AA790"/>
      <c r="AB790" s="175"/>
      <c r="AC790"/>
      <c r="AD790"/>
      <c r="AE790"/>
      <c r="AF790" s="175"/>
      <c r="AG790"/>
      <c r="AH790"/>
      <c r="AI790"/>
      <c r="AJ790" s="175"/>
      <c r="AK790"/>
      <c r="AL790"/>
      <c r="AM790"/>
      <c r="AN790" s="175"/>
      <c r="AO790"/>
      <c r="AP790"/>
      <c r="AQ790"/>
      <c r="AR790" s="175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Z790"/>
      <c r="DA790"/>
      <c r="DB790"/>
      <c r="DC790"/>
      <c r="DD790"/>
      <c r="DE790"/>
      <c r="DF790"/>
      <c r="DG790"/>
      <c r="DH790"/>
      <c r="DI790"/>
      <c r="DJ790"/>
      <c r="DK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</row>
    <row r="791" spans="2:134">
      <c r="B791"/>
      <c r="C791"/>
      <c r="D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 s="175"/>
      <c r="Y791"/>
      <c r="Z791"/>
      <c r="AA791"/>
      <c r="AB791" s="175"/>
      <c r="AC791"/>
      <c r="AD791"/>
      <c r="AE791"/>
      <c r="AF791" s="175"/>
      <c r="AG791"/>
      <c r="AH791"/>
      <c r="AI791"/>
      <c r="AJ791" s="175"/>
      <c r="AK791"/>
      <c r="AL791"/>
      <c r="AM791"/>
      <c r="AN791" s="175"/>
      <c r="AO791"/>
      <c r="AP791"/>
      <c r="AQ791"/>
      <c r="AR791" s="175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Z791"/>
      <c r="DA791"/>
      <c r="DB791"/>
      <c r="DC791"/>
      <c r="DD791"/>
      <c r="DE791"/>
      <c r="DF791"/>
      <c r="DG791"/>
      <c r="DH791"/>
      <c r="DI791"/>
      <c r="DJ791"/>
      <c r="DK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</row>
    <row r="792" spans="2:134">
      <c r="B792"/>
      <c r="C792"/>
      <c r="D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 s="175"/>
      <c r="Y792"/>
      <c r="Z792"/>
      <c r="AA792"/>
      <c r="AB792" s="175"/>
      <c r="AC792"/>
      <c r="AD792"/>
      <c r="AE792"/>
      <c r="AF792" s="175"/>
      <c r="AG792"/>
      <c r="AH792"/>
      <c r="AI792"/>
      <c r="AJ792" s="175"/>
      <c r="AK792"/>
      <c r="AL792"/>
      <c r="AM792"/>
      <c r="AN792" s="175"/>
      <c r="AO792"/>
      <c r="AP792"/>
      <c r="AQ792"/>
      <c r="AR792" s="175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Z792"/>
      <c r="DA792"/>
      <c r="DB792"/>
      <c r="DC792"/>
      <c r="DD792"/>
      <c r="DE792"/>
      <c r="DF792"/>
      <c r="DG792"/>
      <c r="DH792"/>
      <c r="DI792"/>
      <c r="DJ792"/>
      <c r="DK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</row>
    <row r="793" spans="2:134">
      <c r="B793"/>
      <c r="C793"/>
      <c r="D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 s="175"/>
      <c r="Y793"/>
      <c r="Z793"/>
      <c r="AA793"/>
      <c r="AB793" s="175"/>
      <c r="AC793"/>
      <c r="AD793"/>
      <c r="AE793"/>
      <c r="AF793" s="175"/>
      <c r="AG793"/>
      <c r="AH793"/>
      <c r="AI793"/>
      <c r="AJ793" s="175"/>
      <c r="AK793"/>
      <c r="AL793"/>
      <c r="AM793"/>
      <c r="AN793" s="175"/>
      <c r="AO793"/>
      <c r="AP793"/>
      <c r="AQ793"/>
      <c r="AR793" s="175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Z793"/>
      <c r="DA793"/>
      <c r="DB793"/>
      <c r="DC793"/>
      <c r="DD793"/>
      <c r="DE793"/>
      <c r="DF793"/>
      <c r="DG793"/>
      <c r="DH793"/>
      <c r="DI793"/>
      <c r="DJ793"/>
      <c r="DK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</row>
    <row r="794" spans="2:134">
      <c r="B794"/>
      <c r="C794"/>
      <c r="D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 s="175"/>
      <c r="Y794"/>
      <c r="Z794"/>
      <c r="AA794"/>
      <c r="AB794" s="175"/>
      <c r="AC794"/>
      <c r="AD794"/>
      <c r="AE794"/>
      <c r="AF794" s="175"/>
      <c r="AG794"/>
      <c r="AH794"/>
      <c r="AI794"/>
      <c r="AJ794" s="175"/>
      <c r="AK794"/>
      <c r="AL794"/>
      <c r="AM794"/>
      <c r="AN794" s="175"/>
      <c r="AO794"/>
      <c r="AP794"/>
      <c r="AQ794"/>
      <c r="AR794" s="175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Z794"/>
      <c r="DA794"/>
      <c r="DB794"/>
      <c r="DC794"/>
      <c r="DD794"/>
      <c r="DE794"/>
      <c r="DF794"/>
      <c r="DG794"/>
      <c r="DH794"/>
      <c r="DI794"/>
      <c r="DJ794"/>
      <c r="DK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</row>
    <row r="795" spans="2:134">
      <c r="B795"/>
      <c r="C795"/>
      <c r="D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 s="175"/>
      <c r="Y795"/>
      <c r="Z795"/>
      <c r="AA795"/>
      <c r="AB795" s="175"/>
      <c r="AC795"/>
      <c r="AD795"/>
      <c r="AE795"/>
      <c r="AF795" s="175"/>
      <c r="AG795"/>
      <c r="AH795"/>
      <c r="AI795"/>
      <c r="AJ795" s="175"/>
      <c r="AK795"/>
      <c r="AL795"/>
      <c r="AM795"/>
      <c r="AN795" s="175"/>
      <c r="AO795"/>
      <c r="AP795"/>
      <c r="AQ795"/>
      <c r="AR795" s="17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Z795"/>
      <c r="DA795"/>
      <c r="DB795"/>
      <c r="DC795"/>
      <c r="DD795"/>
      <c r="DE795"/>
      <c r="DF795"/>
      <c r="DG795"/>
      <c r="DH795"/>
      <c r="DI795"/>
      <c r="DJ795"/>
      <c r="DK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</row>
    <row r="796" spans="2:134">
      <c r="B796"/>
      <c r="C796"/>
      <c r="D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 s="175"/>
      <c r="Y796"/>
      <c r="Z796"/>
      <c r="AA796"/>
      <c r="AB796" s="175"/>
      <c r="AC796"/>
      <c r="AD796"/>
      <c r="AE796"/>
      <c r="AF796" s="175"/>
      <c r="AG796"/>
      <c r="AH796"/>
      <c r="AI796"/>
      <c r="AJ796" s="175"/>
      <c r="AK796"/>
      <c r="AL796"/>
      <c r="AM796"/>
      <c r="AN796" s="175"/>
      <c r="AO796"/>
      <c r="AP796"/>
      <c r="AQ796"/>
      <c r="AR796" s="175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Z796"/>
      <c r="DA796"/>
      <c r="DB796"/>
      <c r="DC796"/>
      <c r="DD796"/>
      <c r="DE796"/>
      <c r="DF796"/>
      <c r="DG796"/>
      <c r="DH796"/>
      <c r="DI796"/>
      <c r="DJ796"/>
      <c r="DK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</row>
    <row r="797" spans="2:134">
      <c r="B797"/>
      <c r="C797"/>
      <c r="D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 s="175"/>
      <c r="Y797"/>
      <c r="Z797"/>
      <c r="AA797"/>
      <c r="AB797" s="175"/>
      <c r="AC797"/>
      <c r="AD797"/>
      <c r="AE797"/>
      <c r="AF797" s="175"/>
      <c r="AG797"/>
      <c r="AH797"/>
      <c r="AI797"/>
      <c r="AJ797" s="175"/>
      <c r="AK797"/>
      <c r="AL797"/>
      <c r="AM797"/>
      <c r="AN797" s="175"/>
      <c r="AO797"/>
      <c r="AP797"/>
      <c r="AQ797"/>
      <c r="AR797" s="175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Z797"/>
      <c r="DA797"/>
      <c r="DB797"/>
      <c r="DC797"/>
      <c r="DD797"/>
      <c r="DE797"/>
      <c r="DF797"/>
      <c r="DG797"/>
      <c r="DH797"/>
      <c r="DI797"/>
      <c r="DJ797"/>
      <c r="DK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</row>
    <row r="798" spans="2:134">
      <c r="B798"/>
      <c r="C798"/>
      <c r="D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 s="175"/>
      <c r="Y798"/>
      <c r="Z798"/>
      <c r="AA798"/>
      <c r="AB798" s="175"/>
      <c r="AC798"/>
      <c r="AD798"/>
      <c r="AE798"/>
      <c r="AF798" s="175"/>
      <c r="AG798"/>
      <c r="AH798"/>
      <c r="AI798"/>
      <c r="AJ798" s="175"/>
      <c r="AK798"/>
      <c r="AL798"/>
      <c r="AM798"/>
      <c r="AN798" s="175"/>
      <c r="AO798"/>
      <c r="AP798"/>
      <c r="AQ798"/>
      <c r="AR798" s="175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Z798"/>
      <c r="DA798"/>
      <c r="DB798"/>
      <c r="DC798"/>
      <c r="DD798"/>
      <c r="DE798"/>
      <c r="DF798"/>
      <c r="DG798"/>
      <c r="DH798"/>
      <c r="DI798"/>
      <c r="DJ798"/>
      <c r="DK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</row>
    <row r="799" spans="2:134">
      <c r="B799"/>
      <c r="C799"/>
      <c r="D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 s="175"/>
      <c r="Y799"/>
      <c r="Z799"/>
      <c r="AA799"/>
      <c r="AB799" s="175"/>
      <c r="AC799"/>
      <c r="AD799"/>
      <c r="AE799"/>
      <c r="AF799" s="175"/>
      <c r="AG799"/>
      <c r="AH799"/>
      <c r="AI799"/>
      <c r="AJ799" s="175"/>
      <c r="AK799"/>
      <c r="AL799"/>
      <c r="AM799"/>
      <c r="AN799" s="175"/>
      <c r="AO799"/>
      <c r="AP799"/>
      <c r="AQ799"/>
      <c r="AR799" s="175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Z799"/>
      <c r="DA799"/>
      <c r="DB799"/>
      <c r="DC799"/>
      <c r="DD799"/>
      <c r="DE799"/>
      <c r="DF799"/>
      <c r="DG799"/>
      <c r="DH799"/>
      <c r="DI799"/>
      <c r="DJ799"/>
      <c r="DK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</row>
    <row r="800" spans="2:134">
      <c r="B800"/>
      <c r="C800"/>
      <c r="D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 s="175"/>
      <c r="Y800"/>
      <c r="Z800"/>
      <c r="AA800"/>
      <c r="AB800" s="175"/>
      <c r="AC800"/>
      <c r="AD800"/>
      <c r="AE800"/>
      <c r="AF800" s="175"/>
      <c r="AG800"/>
      <c r="AH800"/>
      <c r="AI800"/>
      <c r="AJ800" s="175"/>
      <c r="AK800"/>
      <c r="AL800"/>
      <c r="AM800"/>
      <c r="AN800" s="175"/>
      <c r="AO800"/>
      <c r="AP800"/>
      <c r="AQ800"/>
      <c r="AR800" s="175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Z800"/>
      <c r="DA800"/>
      <c r="DB800"/>
      <c r="DC800"/>
      <c r="DD800"/>
      <c r="DE800"/>
      <c r="DF800"/>
      <c r="DG800"/>
      <c r="DH800"/>
      <c r="DI800"/>
      <c r="DJ800"/>
      <c r="DK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</row>
    <row r="801" spans="2:134">
      <c r="B801"/>
      <c r="C801"/>
      <c r="D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 s="175"/>
      <c r="Y801"/>
      <c r="Z801"/>
      <c r="AA801"/>
      <c r="AB801" s="175"/>
      <c r="AC801"/>
      <c r="AD801"/>
      <c r="AE801"/>
      <c r="AF801" s="175"/>
      <c r="AG801"/>
      <c r="AH801"/>
      <c r="AI801"/>
      <c r="AJ801" s="175"/>
      <c r="AK801"/>
      <c r="AL801"/>
      <c r="AM801"/>
      <c r="AN801" s="175"/>
      <c r="AO801"/>
      <c r="AP801"/>
      <c r="AQ801"/>
      <c r="AR801" s="175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Z801"/>
      <c r="DA801"/>
      <c r="DB801"/>
      <c r="DC801"/>
      <c r="DD801"/>
      <c r="DE801"/>
      <c r="DF801"/>
      <c r="DG801"/>
      <c r="DH801"/>
      <c r="DI801"/>
      <c r="DJ801"/>
      <c r="DK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</row>
    <row r="802" spans="2:134">
      <c r="B802"/>
      <c r="C802"/>
      <c r="D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 s="175"/>
      <c r="Y802"/>
      <c r="Z802"/>
      <c r="AA802"/>
      <c r="AB802" s="175"/>
      <c r="AC802"/>
      <c r="AD802"/>
      <c r="AE802"/>
      <c r="AF802" s="175"/>
      <c r="AG802"/>
      <c r="AH802"/>
      <c r="AI802"/>
      <c r="AJ802" s="175"/>
      <c r="AK802"/>
      <c r="AL802"/>
      <c r="AM802"/>
      <c r="AN802" s="175"/>
      <c r="AO802"/>
      <c r="AP802"/>
      <c r="AQ802"/>
      <c r="AR802" s="175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Z802"/>
      <c r="DA802"/>
      <c r="DB802"/>
      <c r="DC802"/>
      <c r="DD802"/>
      <c r="DE802"/>
      <c r="DF802"/>
      <c r="DG802"/>
      <c r="DH802"/>
      <c r="DI802"/>
      <c r="DJ802"/>
      <c r="DK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</row>
    <row r="803" spans="2:134">
      <c r="B803"/>
      <c r="C803"/>
      <c r="D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 s="175"/>
      <c r="Y803"/>
      <c r="Z803"/>
      <c r="AA803"/>
      <c r="AB803" s="175"/>
      <c r="AC803"/>
      <c r="AD803"/>
      <c r="AE803"/>
      <c r="AF803" s="175"/>
      <c r="AG803"/>
      <c r="AH803"/>
      <c r="AI803"/>
      <c r="AJ803" s="175"/>
      <c r="AK803"/>
      <c r="AL803"/>
      <c r="AM803"/>
      <c r="AN803" s="175"/>
      <c r="AO803"/>
      <c r="AP803"/>
      <c r="AQ803"/>
      <c r="AR803" s="175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Z803"/>
      <c r="DA803"/>
      <c r="DB803"/>
      <c r="DC803"/>
      <c r="DD803"/>
      <c r="DE803"/>
      <c r="DF803"/>
      <c r="DG803"/>
      <c r="DH803"/>
      <c r="DI803"/>
      <c r="DJ803"/>
      <c r="DK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</row>
    <row r="804" spans="2:134">
      <c r="B804"/>
      <c r="C804"/>
      <c r="D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 s="175"/>
      <c r="Y804"/>
      <c r="Z804"/>
      <c r="AA804"/>
      <c r="AB804" s="175"/>
      <c r="AC804"/>
      <c r="AD804"/>
      <c r="AE804"/>
      <c r="AF804" s="175"/>
      <c r="AG804"/>
      <c r="AH804"/>
      <c r="AI804"/>
      <c r="AJ804" s="175"/>
      <c r="AK804"/>
      <c r="AL804"/>
      <c r="AM804"/>
      <c r="AN804" s="175"/>
      <c r="AO804"/>
      <c r="AP804"/>
      <c r="AQ804"/>
      <c r="AR804" s="175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Z804"/>
      <c r="DA804"/>
      <c r="DB804"/>
      <c r="DC804"/>
      <c r="DD804"/>
      <c r="DE804"/>
      <c r="DF804"/>
      <c r="DG804"/>
      <c r="DH804"/>
      <c r="DI804"/>
      <c r="DJ804"/>
      <c r="DK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</row>
    <row r="805" spans="2:134">
      <c r="B805"/>
      <c r="C805"/>
      <c r="D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 s="175"/>
      <c r="Y805"/>
      <c r="Z805"/>
      <c r="AA805"/>
      <c r="AB805" s="175"/>
      <c r="AC805"/>
      <c r="AD805"/>
      <c r="AE805"/>
      <c r="AF805" s="175"/>
      <c r="AG805"/>
      <c r="AH805"/>
      <c r="AI805"/>
      <c r="AJ805" s="175"/>
      <c r="AK805"/>
      <c r="AL805"/>
      <c r="AM805"/>
      <c r="AN805" s="175"/>
      <c r="AO805"/>
      <c r="AP805"/>
      <c r="AQ805"/>
      <c r="AR805" s="17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Z805"/>
      <c r="DA805"/>
      <c r="DB805"/>
      <c r="DC805"/>
      <c r="DD805"/>
      <c r="DE805"/>
      <c r="DF805"/>
      <c r="DG805"/>
      <c r="DH805"/>
      <c r="DI805"/>
      <c r="DJ805"/>
      <c r="DK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</row>
    <row r="806" spans="2:134">
      <c r="B806"/>
      <c r="C806"/>
      <c r="D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 s="175"/>
      <c r="Y806"/>
      <c r="Z806"/>
      <c r="AA806"/>
      <c r="AB806" s="175"/>
      <c r="AC806"/>
      <c r="AD806"/>
      <c r="AE806"/>
      <c r="AF806" s="175"/>
      <c r="AG806"/>
      <c r="AH806"/>
      <c r="AI806"/>
      <c r="AJ806" s="175"/>
      <c r="AK806"/>
      <c r="AL806"/>
      <c r="AM806"/>
      <c r="AN806" s="175"/>
      <c r="AO806"/>
      <c r="AP806"/>
      <c r="AQ806"/>
      <c r="AR806" s="175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Z806"/>
      <c r="DA806"/>
      <c r="DB806"/>
      <c r="DC806"/>
      <c r="DD806"/>
      <c r="DE806"/>
      <c r="DF806"/>
      <c r="DG806"/>
      <c r="DH806"/>
      <c r="DI806"/>
      <c r="DJ806"/>
      <c r="DK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</row>
    <row r="807" spans="2:134">
      <c r="B807"/>
      <c r="C807"/>
      <c r="D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 s="175"/>
      <c r="Y807"/>
      <c r="Z807"/>
      <c r="AA807"/>
      <c r="AB807" s="175"/>
      <c r="AC807"/>
      <c r="AD807"/>
      <c r="AE807"/>
      <c r="AF807" s="175"/>
      <c r="AG807"/>
      <c r="AH807"/>
      <c r="AI807"/>
      <c r="AJ807" s="175"/>
      <c r="AK807"/>
      <c r="AL807"/>
      <c r="AM807"/>
      <c r="AN807" s="175"/>
      <c r="AO807"/>
      <c r="AP807"/>
      <c r="AQ807"/>
      <c r="AR807" s="175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Z807"/>
      <c r="DA807"/>
      <c r="DB807"/>
      <c r="DC807"/>
      <c r="DD807"/>
      <c r="DE807"/>
      <c r="DF807"/>
      <c r="DG807"/>
      <c r="DH807"/>
      <c r="DI807"/>
      <c r="DJ807"/>
      <c r="DK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</row>
    <row r="808" spans="2:134">
      <c r="B808"/>
      <c r="C808"/>
      <c r="D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 s="175"/>
      <c r="Y808"/>
      <c r="Z808"/>
      <c r="AA808"/>
      <c r="AB808" s="175"/>
      <c r="AC808"/>
      <c r="AD808"/>
      <c r="AE808"/>
      <c r="AF808" s="175"/>
      <c r="AG808"/>
      <c r="AH808"/>
      <c r="AI808"/>
      <c r="AJ808" s="175"/>
      <c r="AK808"/>
      <c r="AL808"/>
      <c r="AM808"/>
      <c r="AN808" s="175"/>
      <c r="AO808"/>
      <c r="AP808"/>
      <c r="AQ808"/>
      <c r="AR808" s="175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Z808"/>
      <c r="DA808"/>
      <c r="DB808"/>
      <c r="DC808"/>
      <c r="DD808"/>
      <c r="DE808"/>
      <c r="DF808"/>
      <c r="DG808"/>
      <c r="DH808"/>
      <c r="DI808"/>
      <c r="DJ808"/>
      <c r="DK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</row>
    <row r="809" spans="2:134">
      <c r="B809"/>
      <c r="C809"/>
      <c r="D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 s="175"/>
      <c r="Y809"/>
      <c r="Z809"/>
      <c r="AA809"/>
      <c r="AB809" s="175"/>
      <c r="AC809"/>
      <c r="AD809"/>
      <c r="AE809"/>
      <c r="AF809" s="175"/>
      <c r="AG809"/>
      <c r="AH809"/>
      <c r="AI809"/>
      <c r="AJ809" s="175"/>
      <c r="AK809"/>
      <c r="AL809"/>
      <c r="AM809"/>
      <c r="AN809" s="175"/>
      <c r="AO809"/>
      <c r="AP809"/>
      <c r="AQ809"/>
      <c r="AR809" s="175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Z809"/>
      <c r="DA809"/>
      <c r="DB809"/>
      <c r="DC809"/>
      <c r="DD809"/>
      <c r="DE809"/>
      <c r="DF809"/>
      <c r="DG809"/>
      <c r="DH809"/>
      <c r="DI809"/>
      <c r="DJ809"/>
      <c r="DK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</row>
    <row r="810" spans="2:134">
      <c r="B810"/>
      <c r="C810"/>
      <c r="D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 s="175"/>
      <c r="Y810"/>
      <c r="Z810"/>
      <c r="AA810"/>
      <c r="AB810" s="175"/>
      <c r="AC810"/>
      <c r="AD810"/>
      <c r="AE810"/>
      <c r="AF810" s="175"/>
      <c r="AG810"/>
      <c r="AH810"/>
      <c r="AI810"/>
      <c r="AJ810" s="175"/>
      <c r="AK810"/>
      <c r="AL810"/>
      <c r="AM810"/>
      <c r="AN810" s="175"/>
      <c r="AO810"/>
      <c r="AP810"/>
      <c r="AQ810"/>
      <c r="AR810" s="175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Z810"/>
      <c r="DA810"/>
      <c r="DB810"/>
      <c r="DC810"/>
      <c r="DD810"/>
      <c r="DE810"/>
      <c r="DF810"/>
      <c r="DG810"/>
      <c r="DH810"/>
      <c r="DI810"/>
      <c r="DJ810"/>
      <c r="DK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</row>
    <row r="811" spans="2:134">
      <c r="B811"/>
      <c r="C811"/>
      <c r="D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 s="175"/>
      <c r="Y811"/>
      <c r="Z811"/>
      <c r="AA811"/>
      <c r="AB811" s="175"/>
      <c r="AC811"/>
      <c r="AD811"/>
      <c r="AE811"/>
      <c r="AF811" s="175"/>
      <c r="AG811"/>
      <c r="AH811"/>
      <c r="AI811"/>
      <c r="AJ811" s="175"/>
      <c r="AK811"/>
      <c r="AL811"/>
      <c r="AM811"/>
      <c r="AN811" s="175"/>
      <c r="AO811"/>
      <c r="AP811"/>
      <c r="AQ811"/>
      <c r="AR811" s="175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Z811"/>
      <c r="DA811"/>
      <c r="DB811"/>
      <c r="DC811"/>
      <c r="DD811"/>
      <c r="DE811"/>
      <c r="DF811"/>
      <c r="DG811"/>
      <c r="DH811"/>
      <c r="DI811"/>
      <c r="DJ811"/>
      <c r="DK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</row>
    <row r="812" spans="2:134">
      <c r="B812"/>
      <c r="C812"/>
      <c r="D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 s="175"/>
      <c r="Y812"/>
      <c r="Z812"/>
      <c r="AA812"/>
      <c r="AB812" s="175"/>
      <c r="AC812"/>
      <c r="AD812"/>
      <c r="AE812"/>
      <c r="AF812" s="175"/>
      <c r="AG812"/>
      <c r="AH812"/>
      <c r="AI812"/>
      <c r="AJ812" s="175"/>
      <c r="AK812"/>
      <c r="AL812"/>
      <c r="AM812"/>
      <c r="AN812" s="175"/>
      <c r="AO812"/>
      <c r="AP812"/>
      <c r="AQ812"/>
      <c r="AR812" s="175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Z812"/>
      <c r="DA812"/>
      <c r="DB812"/>
      <c r="DC812"/>
      <c r="DD812"/>
      <c r="DE812"/>
      <c r="DF812"/>
      <c r="DG812"/>
      <c r="DH812"/>
      <c r="DI812"/>
      <c r="DJ812"/>
      <c r="DK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</row>
    <row r="813" spans="2:134">
      <c r="B813"/>
      <c r="C813"/>
      <c r="D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 s="175"/>
      <c r="Y813"/>
      <c r="Z813"/>
      <c r="AA813"/>
      <c r="AB813" s="175"/>
      <c r="AC813"/>
      <c r="AD813"/>
      <c r="AE813"/>
      <c r="AF813" s="175"/>
      <c r="AG813"/>
      <c r="AH813"/>
      <c r="AI813"/>
      <c r="AJ813" s="175"/>
      <c r="AK813"/>
      <c r="AL813"/>
      <c r="AM813"/>
      <c r="AN813" s="175"/>
      <c r="AO813"/>
      <c r="AP813"/>
      <c r="AQ813"/>
      <c r="AR813" s="175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Z813"/>
      <c r="DA813"/>
      <c r="DB813"/>
      <c r="DC813"/>
      <c r="DD813"/>
      <c r="DE813"/>
      <c r="DF813"/>
      <c r="DG813"/>
      <c r="DH813"/>
      <c r="DI813"/>
      <c r="DJ813"/>
      <c r="DK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</row>
    <row r="814" spans="2:134">
      <c r="B814"/>
      <c r="C814"/>
      <c r="D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 s="175"/>
      <c r="Y814"/>
      <c r="Z814"/>
      <c r="AA814"/>
      <c r="AB814" s="175"/>
      <c r="AC814"/>
      <c r="AD814"/>
      <c r="AE814"/>
      <c r="AF814" s="175"/>
      <c r="AG814"/>
      <c r="AH814"/>
      <c r="AI814"/>
      <c r="AJ814" s="175"/>
      <c r="AK814"/>
      <c r="AL814"/>
      <c r="AM814"/>
      <c r="AN814" s="175"/>
      <c r="AO814"/>
      <c r="AP814"/>
      <c r="AQ814"/>
      <c r="AR814" s="175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Z814"/>
      <c r="DA814"/>
      <c r="DB814"/>
      <c r="DC814"/>
      <c r="DD814"/>
      <c r="DE814"/>
      <c r="DF814"/>
      <c r="DG814"/>
      <c r="DH814"/>
      <c r="DI814"/>
      <c r="DJ814"/>
      <c r="DK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</row>
    <row r="815" spans="2:134">
      <c r="B815"/>
      <c r="C815"/>
      <c r="D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 s="175"/>
      <c r="Y815"/>
      <c r="Z815"/>
      <c r="AA815"/>
      <c r="AB815" s="175"/>
      <c r="AC815"/>
      <c r="AD815"/>
      <c r="AE815"/>
      <c r="AF815" s="175"/>
      <c r="AG815"/>
      <c r="AH815"/>
      <c r="AI815"/>
      <c r="AJ815" s="175"/>
      <c r="AK815"/>
      <c r="AL815"/>
      <c r="AM815"/>
      <c r="AN815" s="175"/>
      <c r="AO815"/>
      <c r="AP815"/>
      <c r="AQ815"/>
      <c r="AR815" s="17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Z815"/>
      <c r="DA815"/>
      <c r="DB815"/>
      <c r="DC815"/>
      <c r="DD815"/>
      <c r="DE815"/>
      <c r="DF815"/>
      <c r="DG815"/>
      <c r="DH815"/>
      <c r="DI815"/>
      <c r="DJ815"/>
      <c r="DK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</row>
    <row r="816" spans="2:134">
      <c r="B816"/>
      <c r="C816"/>
      <c r="D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 s="175"/>
      <c r="Y816"/>
      <c r="Z816"/>
      <c r="AA816"/>
      <c r="AB816" s="175"/>
      <c r="AC816"/>
      <c r="AD816"/>
      <c r="AE816"/>
      <c r="AF816" s="175"/>
      <c r="AG816"/>
      <c r="AH816"/>
      <c r="AI816"/>
      <c r="AJ816" s="175"/>
      <c r="AK816"/>
      <c r="AL816"/>
      <c r="AM816"/>
      <c r="AN816" s="175"/>
      <c r="AO816"/>
      <c r="AP816"/>
      <c r="AQ816"/>
      <c r="AR816" s="175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Z816"/>
      <c r="DA816"/>
      <c r="DB816"/>
      <c r="DC816"/>
      <c r="DD816"/>
      <c r="DE816"/>
      <c r="DF816"/>
      <c r="DG816"/>
      <c r="DH816"/>
      <c r="DI816"/>
      <c r="DJ816"/>
      <c r="DK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</row>
    <row r="817" spans="2:134">
      <c r="B817"/>
      <c r="C817"/>
      <c r="D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 s="175"/>
      <c r="Y817"/>
      <c r="Z817"/>
      <c r="AA817"/>
      <c r="AB817" s="175"/>
      <c r="AC817"/>
      <c r="AD817"/>
      <c r="AE817"/>
      <c r="AF817" s="175"/>
      <c r="AG817"/>
      <c r="AH817"/>
      <c r="AI817"/>
      <c r="AJ817" s="175"/>
      <c r="AK817"/>
      <c r="AL817"/>
      <c r="AM817"/>
      <c r="AN817" s="175"/>
      <c r="AO817"/>
      <c r="AP817"/>
      <c r="AQ817"/>
      <c r="AR817" s="175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Z817"/>
      <c r="DA817"/>
      <c r="DB817"/>
      <c r="DC817"/>
      <c r="DD817"/>
      <c r="DE817"/>
      <c r="DF817"/>
      <c r="DG817"/>
      <c r="DH817"/>
      <c r="DI817"/>
      <c r="DJ817"/>
      <c r="DK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</row>
    <row r="818" spans="2:134">
      <c r="B818"/>
      <c r="C818"/>
      <c r="D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 s="175"/>
      <c r="Y818"/>
      <c r="Z818"/>
      <c r="AA818"/>
      <c r="AB818" s="175"/>
      <c r="AC818"/>
      <c r="AD818"/>
      <c r="AE818"/>
      <c r="AF818" s="175"/>
      <c r="AG818"/>
      <c r="AH818"/>
      <c r="AI818"/>
      <c r="AJ818" s="175"/>
      <c r="AK818"/>
      <c r="AL818"/>
      <c r="AM818"/>
      <c r="AN818" s="175"/>
      <c r="AO818"/>
      <c r="AP818"/>
      <c r="AQ818"/>
      <c r="AR818" s="175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Z818"/>
      <c r="DA818"/>
      <c r="DB818"/>
      <c r="DC818"/>
      <c r="DD818"/>
      <c r="DE818"/>
      <c r="DF818"/>
      <c r="DG818"/>
      <c r="DH818"/>
      <c r="DI818"/>
      <c r="DJ818"/>
      <c r="DK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</row>
    <row r="819" spans="2:134">
      <c r="B819"/>
      <c r="C819"/>
      <c r="D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 s="175"/>
      <c r="Y819"/>
      <c r="Z819"/>
      <c r="AA819"/>
      <c r="AB819" s="175"/>
      <c r="AC819"/>
      <c r="AD819"/>
      <c r="AE819"/>
      <c r="AF819" s="175"/>
      <c r="AG819"/>
      <c r="AH819"/>
      <c r="AI819"/>
      <c r="AJ819" s="175"/>
      <c r="AK819"/>
      <c r="AL819"/>
      <c r="AM819"/>
      <c r="AN819" s="175"/>
      <c r="AO819"/>
      <c r="AP819"/>
      <c r="AQ819"/>
      <c r="AR819" s="175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Z819"/>
      <c r="DA819"/>
      <c r="DB819"/>
      <c r="DC819"/>
      <c r="DD819"/>
      <c r="DE819"/>
      <c r="DF819"/>
      <c r="DG819"/>
      <c r="DH819"/>
      <c r="DI819"/>
      <c r="DJ819"/>
      <c r="DK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</row>
    <row r="820" spans="2:134">
      <c r="B820"/>
      <c r="C820"/>
      <c r="D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 s="175"/>
      <c r="Y820"/>
      <c r="Z820"/>
      <c r="AA820"/>
      <c r="AB820" s="175"/>
      <c r="AC820"/>
      <c r="AD820"/>
      <c r="AE820"/>
      <c r="AF820" s="175"/>
      <c r="AG820"/>
      <c r="AH820"/>
      <c r="AI820"/>
      <c r="AJ820" s="175"/>
      <c r="AK820"/>
      <c r="AL820"/>
      <c r="AM820"/>
      <c r="AN820" s="175"/>
      <c r="AO820"/>
      <c r="AP820"/>
      <c r="AQ820"/>
      <c r="AR820" s="175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Z820"/>
      <c r="DA820"/>
      <c r="DB820"/>
      <c r="DC820"/>
      <c r="DD820"/>
      <c r="DE820"/>
      <c r="DF820"/>
      <c r="DG820"/>
      <c r="DH820"/>
      <c r="DI820"/>
      <c r="DJ820"/>
      <c r="DK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</row>
    <row r="821" spans="2:134">
      <c r="B821"/>
      <c r="C821"/>
      <c r="D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 s="175"/>
      <c r="Y821"/>
      <c r="Z821"/>
      <c r="AA821"/>
      <c r="AB821" s="175"/>
      <c r="AC821"/>
      <c r="AD821"/>
      <c r="AE821"/>
      <c r="AF821" s="175"/>
      <c r="AG821"/>
      <c r="AH821"/>
      <c r="AI821"/>
      <c r="AJ821" s="175"/>
      <c r="AK821"/>
      <c r="AL821"/>
      <c r="AM821"/>
      <c r="AN821" s="175"/>
      <c r="AO821"/>
      <c r="AP821"/>
      <c r="AQ821"/>
      <c r="AR821" s="175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Z821"/>
      <c r="DA821"/>
      <c r="DB821"/>
      <c r="DC821"/>
      <c r="DD821"/>
      <c r="DE821"/>
      <c r="DF821"/>
      <c r="DG821"/>
      <c r="DH821"/>
      <c r="DI821"/>
      <c r="DJ821"/>
      <c r="DK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</row>
    <row r="822" spans="2:134">
      <c r="B822"/>
      <c r="C822"/>
      <c r="D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 s="175"/>
      <c r="Y822"/>
      <c r="Z822"/>
      <c r="AA822"/>
      <c r="AB822" s="175"/>
      <c r="AC822"/>
      <c r="AD822"/>
      <c r="AE822"/>
      <c r="AF822" s="175"/>
      <c r="AG822"/>
      <c r="AH822"/>
      <c r="AI822"/>
      <c r="AJ822" s="175"/>
      <c r="AK822"/>
      <c r="AL822"/>
      <c r="AM822"/>
      <c r="AN822" s="175"/>
      <c r="AO822"/>
      <c r="AP822"/>
      <c r="AQ822"/>
      <c r="AR822" s="175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Z822"/>
      <c r="DA822"/>
      <c r="DB822"/>
      <c r="DC822"/>
      <c r="DD822"/>
      <c r="DE822"/>
      <c r="DF822"/>
      <c r="DG822"/>
      <c r="DH822"/>
      <c r="DI822"/>
      <c r="DJ822"/>
      <c r="DK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</row>
    <row r="823" spans="2:134">
      <c r="B823"/>
      <c r="C823"/>
      <c r="D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 s="175"/>
      <c r="Y823"/>
      <c r="Z823"/>
      <c r="AA823"/>
      <c r="AB823" s="175"/>
      <c r="AC823"/>
      <c r="AD823"/>
      <c r="AE823"/>
      <c r="AF823" s="175"/>
      <c r="AG823"/>
      <c r="AH823"/>
      <c r="AI823"/>
      <c r="AJ823" s="175"/>
      <c r="AK823"/>
      <c r="AL823"/>
      <c r="AM823"/>
      <c r="AN823" s="175"/>
      <c r="AO823"/>
      <c r="AP823"/>
      <c r="AQ823"/>
      <c r="AR823" s="175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Z823"/>
      <c r="DA823"/>
      <c r="DB823"/>
      <c r="DC823"/>
      <c r="DD823"/>
      <c r="DE823"/>
      <c r="DF823"/>
      <c r="DG823"/>
      <c r="DH823"/>
      <c r="DI823"/>
      <c r="DJ823"/>
      <c r="DK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</row>
    <row r="824" spans="2:134">
      <c r="B824"/>
      <c r="C824"/>
      <c r="D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 s="175"/>
      <c r="Y824"/>
      <c r="Z824"/>
      <c r="AA824"/>
      <c r="AB824" s="175"/>
      <c r="AC824"/>
      <c r="AD824"/>
      <c r="AE824"/>
      <c r="AF824" s="175"/>
      <c r="AG824"/>
      <c r="AH824"/>
      <c r="AI824"/>
      <c r="AJ824" s="175"/>
      <c r="AK824"/>
      <c r="AL824"/>
      <c r="AM824"/>
      <c r="AN824" s="175"/>
      <c r="AO824"/>
      <c r="AP824"/>
      <c r="AQ824"/>
      <c r="AR824" s="175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Z824"/>
      <c r="DA824"/>
      <c r="DB824"/>
      <c r="DC824"/>
      <c r="DD824"/>
      <c r="DE824"/>
      <c r="DF824"/>
      <c r="DG824"/>
      <c r="DH824"/>
      <c r="DI824"/>
      <c r="DJ824"/>
      <c r="DK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</row>
    <row r="825" spans="2:134">
      <c r="B825"/>
      <c r="C825"/>
      <c r="D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 s="175"/>
      <c r="Y825"/>
      <c r="Z825"/>
      <c r="AA825"/>
      <c r="AB825" s="175"/>
      <c r="AC825"/>
      <c r="AD825"/>
      <c r="AE825"/>
      <c r="AF825" s="175"/>
      <c r="AG825"/>
      <c r="AH825"/>
      <c r="AI825"/>
      <c r="AJ825" s="175"/>
      <c r="AK825"/>
      <c r="AL825"/>
      <c r="AM825"/>
      <c r="AN825" s="175"/>
      <c r="AO825"/>
      <c r="AP825"/>
      <c r="AQ825"/>
      <c r="AR825" s="17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Z825"/>
      <c r="DA825"/>
      <c r="DB825"/>
      <c r="DC825"/>
      <c r="DD825"/>
      <c r="DE825"/>
      <c r="DF825"/>
      <c r="DG825"/>
      <c r="DH825"/>
      <c r="DI825"/>
      <c r="DJ825"/>
      <c r="DK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</row>
    <row r="826" spans="2:134">
      <c r="B826"/>
      <c r="C826"/>
      <c r="D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 s="175"/>
      <c r="Y826"/>
      <c r="Z826"/>
      <c r="AA826"/>
      <c r="AB826" s="175"/>
      <c r="AC826"/>
      <c r="AD826"/>
      <c r="AE826"/>
      <c r="AF826" s="175"/>
      <c r="AG826"/>
      <c r="AH826"/>
      <c r="AI826"/>
      <c r="AJ826" s="175"/>
      <c r="AK826"/>
      <c r="AL826"/>
      <c r="AM826"/>
      <c r="AN826" s="175"/>
      <c r="AO826"/>
      <c r="AP826"/>
      <c r="AQ826"/>
      <c r="AR826" s="175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Z826"/>
      <c r="DA826"/>
      <c r="DB826"/>
      <c r="DC826"/>
      <c r="DD826"/>
      <c r="DE826"/>
      <c r="DF826"/>
      <c r="DG826"/>
      <c r="DH826"/>
      <c r="DI826"/>
      <c r="DJ826"/>
      <c r="DK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</row>
    <row r="827" spans="2:134">
      <c r="B827"/>
      <c r="C827"/>
      <c r="D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 s="175"/>
      <c r="Y827"/>
      <c r="Z827"/>
      <c r="AA827"/>
      <c r="AB827" s="175"/>
      <c r="AC827"/>
      <c r="AD827"/>
      <c r="AE827"/>
      <c r="AF827" s="175"/>
      <c r="AG827"/>
      <c r="AH827"/>
      <c r="AI827"/>
      <c r="AJ827" s="175"/>
      <c r="AK827"/>
      <c r="AL827"/>
      <c r="AM827"/>
      <c r="AN827" s="175"/>
      <c r="AO827"/>
      <c r="AP827"/>
      <c r="AQ827"/>
      <c r="AR827" s="175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Z827"/>
      <c r="DA827"/>
      <c r="DB827"/>
      <c r="DC827"/>
      <c r="DD827"/>
      <c r="DE827"/>
      <c r="DF827"/>
      <c r="DG827"/>
      <c r="DH827"/>
      <c r="DI827"/>
      <c r="DJ827"/>
      <c r="DK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</row>
    <row r="828" spans="2:134">
      <c r="B828"/>
      <c r="C828"/>
      <c r="D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 s="175"/>
      <c r="Y828"/>
      <c r="Z828"/>
      <c r="AA828"/>
      <c r="AB828" s="175"/>
      <c r="AC828"/>
      <c r="AD828"/>
      <c r="AE828"/>
      <c r="AF828" s="175"/>
      <c r="AG828"/>
      <c r="AH828"/>
      <c r="AI828"/>
      <c r="AJ828" s="175"/>
      <c r="AK828"/>
      <c r="AL828"/>
      <c r="AM828"/>
      <c r="AN828" s="175"/>
      <c r="AO828"/>
      <c r="AP828"/>
      <c r="AQ828"/>
      <c r="AR828" s="175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Z828"/>
      <c r="DA828"/>
      <c r="DB828"/>
      <c r="DC828"/>
      <c r="DD828"/>
      <c r="DE828"/>
      <c r="DF828"/>
      <c r="DG828"/>
      <c r="DH828"/>
      <c r="DI828"/>
      <c r="DJ828"/>
      <c r="DK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</row>
    <row r="829" spans="2:134">
      <c r="B829"/>
      <c r="C829"/>
      <c r="D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 s="175"/>
      <c r="Y829"/>
      <c r="Z829"/>
      <c r="AA829"/>
      <c r="AB829" s="175"/>
      <c r="AC829"/>
      <c r="AD829"/>
      <c r="AE829"/>
      <c r="AF829" s="175"/>
      <c r="AG829"/>
      <c r="AH829"/>
      <c r="AI829"/>
      <c r="AJ829" s="175"/>
      <c r="AK829"/>
      <c r="AL829"/>
      <c r="AM829"/>
      <c r="AN829" s="175"/>
      <c r="AO829"/>
      <c r="AP829"/>
      <c r="AQ829"/>
      <c r="AR829" s="175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Z829"/>
      <c r="DA829"/>
      <c r="DB829"/>
      <c r="DC829"/>
      <c r="DD829"/>
      <c r="DE829"/>
      <c r="DF829"/>
      <c r="DG829"/>
      <c r="DH829"/>
      <c r="DI829"/>
      <c r="DJ829"/>
      <c r="DK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</row>
    <row r="830" spans="2:134">
      <c r="B830"/>
      <c r="C830"/>
      <c r="D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 s="175"/>
      <c r="Y830"/>
      <c r="Z830"/>
      <c r="AA830"/>
      <c r="AB830" s="175"/>
      <c r="AC830"/>
      <c r="AD830"/>
      <c r="AE830"/>
      <c r="AF830" s="175"/>
      <c r="AG830"/>
      <c r="AH830"/>
      <c r="AI830"/>
      <c r="AJ830" s="175"/>
      <c r="AK830"/>
      <c r="AL830"/>
      <c r="AM830"/>
      <c r="AN830" s="175"/>
      <c r="AO830"/>
      <c r="AP830"/>
      <c r="AQ830"/>
      <c r="AR830" s="175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Z830"/>
      <c r="DA830"/>
      <c r="DB830"/>
      <c r="DC830"/>
      <c r="DD830"/>
      <c r="DE830"/>
      <c r="DF830"/>
      <c r="DG830"/>
      <c r="DH830"/>
      <c r="DI830"/>
      <c r="DJ830"/>
      <c r="DK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</row>
    <row r="831" spans="2:134">
      <c r="B831"/>
      <c r="C831"/>
      <c r="D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 s="175"/>
      <c r="Y831"/>
      <c r="Z831"/>
      <c r="AA831"/>
      <c r="AB831" s="175"/>
      <c r="AC831"/>
      <c r="AD831"/>
      <c r="AE831"/>
      <c r="AF831" s="175"/>
      <c r="AG831"/>
      <c r="AH831"/>
      <c r="AI831"/>
      <c r="AJ831" s="175"/>
      <c r="AK831"/>
      <c r="AL831"/>
      <c r="AM831"/>
      <c r="AN831" s="175"/>
      <c r="AO831"/>
      <c r="AP831"/>
      <c r="AQ831"/>
      <c r="AR831" s="175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Z831"/>
      <c r="DA831"/>
      <c r="DB831"/>
      <c r="DC831"/>
      <c r="DD831"/>
      <c r="DE831"/>
      <c r="DF831"/>
      <c r="DG831"/>
      <c r="DH831"/>
      <c r="DI831"/>
      <c r="DJ831"/>
      <c r="DK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</row>
    <row r="832" spans="2:134">
      <c r="B832"/>
      <c r="C832"/>
      <c r="D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 s="175"/>
      <c r="Y832"/>
      <c r="Z832"/>
      <c r="AA832"/>
      <c r="AB832" s="175"/>
      <c r="AC832"/>
      <c r="AD832"/>
      <c r="AE832"/>
      <c r="AF832" s="175"/>
      <c r="AG832"/>
      <c r="AH832"/>
      <c r="AI832"/>
      <c r="AJ832" s="175"/>
      <c r="AK832"/>
      <c r="AL832"/>
      <c r="AM832"/>
      <c r="AN832" s="175"/>
      <c r="AO832"/>
      <c r="AP832"/>
      <c r="AQ832"/>
      <c r="AR832" s="175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Z832"/>
      <c r="DA832"/>
      <c r="DB832"/>
      <c r="DC832"/>
      <c r="DD832"/>
      <c r="DE832"/>
      <c r="DF832"/>
      <c r="DG832"/>
      <c r="DH832"/>
      <c r="DI832"/>
      <c r="DJ832"/>
      <c r="DK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</row>
    <row r="833" spans="2:134">
      <c r="B833"/>
      <c r="C833"/>
      <c r="D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 s="175"/>
      <c r="Y833"/>
      <c r="Z833"/>
      <c r="AA833"/>
      <c r="AB833" s="175"/>
      <c r="AC833"/>
      <c r="AD833"/>
      <c r="AE833"/>
      <c r="AF833" s="175"/>
      <c r="AG833"/>
      <c r="AH833"/>
      <c r="AI833"/>
      <c r="AJ833" s="175"/>
      <c r="AK833"/>
      <c r="AL833"/>
      <c r="AM833"/>
      <c r="AN833" s="175"/>
      <c r="AO833"/>
      <c r="AP833"/>
      <c r="AQ833"/>
      <c r="AR833" s="175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Z833"/>
      <c r="DA833"/>
      <c r="DB833"/>
      <c r="DC833"/>
      <c r="DD833"/>
      <c r="DE833"/>
      <c r="DF833"/>
      <c r="DG833"/>
      <c r="DH833"/>
      <c r="DI833"/>
      <c r="DJ833"/>
      <c r="DK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</row>
    <row r="834" spans="2:134">
      <c r="B834"/>
      <c r="C834"/>
      <c r="D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 s="175"/>
      <c r="Y834"/>
      <c r="Z834"/>
      <c r="AA834"/>
      <c r="AB834" s="175"/>
      <c r="AC834"/>
      <c r="AD834"/>
      <c r="AE834"/>
      <c r="AF834" s="175"/>
      <c r="AG834"/>
      <c r="AH834"/>
      <c r="AI834"/>
      <c r="AJ834" s="175"/>
      <c r="AK834"/>
      <c r="AL834"/>
      <c r="AM834"/>
      <c r="AN834" s="175"/>
      <c r="AO834"/>
      <c r="AP834"/>
      <c r="AQ834"/>
      <c r="AR834" s="175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Z834"/>
      <c r="DA834"/>
      <c r="DB834"/>
      <c r="DC834"/>
      <c r="DD834"/>
      <c r="DE834"/>
      <c r="DF834"/>
      <c r="DG834"/>
      <c r="DH834"/>
      <c r="DI834"/>
      <c r="DJ834"/>
      <c r="DK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</row>
    <row r="835" spans="2:134">
      <c r="B835"/>
      <c r="C835"/>
      <c r="D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 s="175"/>
      <c r="Y835"/>
      <c r="Z835"/>
      <c r="AA835"/>
      <c r="AB835" s="175"/>
      <c r="AC835"/>
      <c r="AD835"/>
      <c r="AE835"/>
      <c r="AF835" s="175"/>
      <c r="AG835"/>
      <c r="AH835"/>
      <c r="AI835"/>
      <c r="AJ835" s="175"/>
      <c r="AK835"/>
      <c r="AL835"/>
      <c r="AM835"/>
      <c r="AN835" s="175"/>
      <c r="AO835"/>
      <c r="AP835"/>
      <c r="AQ835"/>
      <c r="AR835" s="17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Z835"/>
      <c r="DA835"/>
      <c r="DB835"/>
      <c r="DC835"/>
      <c r="DD835"/>
      <c r="DE835"/>
      <c r="DF835"/>
      <c r="DG835"/>
      <c r="DH835"/>
      <c r="DI835"/>
      <c r="DJ835"/>
      <c r="DK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</row>
    <row r="836" spans="2:134">
      <c r="B836"/>
      <c r="C836"/>
      <c r="D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 s="175"/>
      <c r="Y836"/>
      <c r="Z836"/>
      <c r="AA836"/>
      <c r="AB836" s="175"/>
      <c r="AC836"/>
      <c r="AD836"/>
      <c r="AE836"/>
      <c r="AF836" s="175"/>
      <c r="AG836"/>
      <c r="AH836"/>
      <c r="AI836"/>
      <c r="AJ836" s="175"/>
      <c r="AK836"/>
      <c r="AL836"/>
      <c r="AM836"/>
      <c r="AN836" s="175"/>
      <c r="AO836"/>
      <c r="AP836"/>
      <c r="AQ836"/>
      <c r="AR836" s="175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Z836"/>
      <c r="DA836"/>
      <c r="DB836"/>
      <c r="DC836"/>
      <c r="DD836"/>
      <c r="DE836"/>
      <c r="DF836"/>
      <c r="DG836"/>
      <c r="DH836"/>
      <c r="DI836"/>
      <c r="DJ836"/>
      <c r="DK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</row>
    <row r="837" spans="2:134">
      <c r="B837"/>
      <c r="C837"/>
      <c r="D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 s="175"/>
      <c r="Y837"/>
      <c r="Z837"/>
      <c r="AA837"/>
      <c r="AB837" s="175"/>
      <c r="AC837"/>
      <c r="AD837"/>
      <c r="AE837"/>
      <c r="AF837" s="175"/>
      <c r="AG837"/>
      <c r="AH837"/>
      <c r="AI837"/>
      <c r="AJ837" s="175"/>
      <c r="AK837"/>
      <c r="AL837"/>
      <c r="AM837"/>
      <c r="AN837" s="175"/>
      <c r="AO837"/>
      <c r="AP837"/>
      <c r="AQ837"/>
      <c r="AR837" s="175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Z837"/>
      <c r="DA837"/>
      <c r="DB837"/>
      <c r="DC837"/>
      <c r="DD837"/>
      <c r="DE837"/>
      <c r="DF837"/>
      <c r="DG837"/>
      <c r="DH837"/>
      <c r="DI837"/>
      <c r="DJ837"/>
      <c r="DK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</row>
    <row r="838" spans="2:134">
      <c r="B838"/>
      <c r="C838"/>
      <c r="D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 s="175"/>
      <c r="Y838"/>
      <c r="Z838"/>
      <c r="AA838"/>
      <c r="AB838" s="175"/>
      <c r="AC838"/>
      <c r="AD838"/>
      <c r="AE838"/>
      <c r="AF838" s="175"/>
      <c r="AG838"/>
      <c r="AH838"/>
      <c r="AI838"/>
      <c r="AJ838" s="175"/>
      <c r="AK838"/>
      <c r="AL838"/>
      <c r="AM838"/>
      <c r="AN838" s="175"/>
      <c r="AO838"/>
      <c r="AP838"/>
      <c r="AQ838"/>
      <c r="AR838" s="175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Z838"/>
      <c r="DA838"/>
      <c r="DB838"/>
      <c r="DC838"/>
      <c r="DD838"/>
      <c r="DE838"/>
      <c r="DF838"/>
      <c r="DG838"/>
      <c r="DH838"/>
      <c r="DI838"/>
      <c r="DJ838"/>
      <c r="DK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</row>
    <row r="839" spans="2:134">
      <c r="B839"/>
      <c r="C839"/>
      <c r="D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 s="175"/>
      <c r="Y839"/>
      <c r="Z839"/>
      <c r="AA839"/>
      <c r="AB839" s="175"/>
      <c r="AC839"/>
      <c r="AD839"/>
      <c r="AE839"/>
      <c r="AF839" s="175"/>
      <c r="AG839"/>
      <c r="AH839"/>
      <c r="AI839"/>
      <c r="AJ839" s="175"/>
      <c r="AK839"/>
      <c r="AL839"/>
      <c r="AM839"/>
      <c r="AN839" s="175"/>
      <c r="AO839"/>
      <c r="AP839"/>
      <c r="AQ839"/>
      <c r="AR839" s="175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Z839"/>
      <c r="DA839"/>
      <c r="DB839"/>
      <c r="DC839"/>
      <c r="DD839"/>
      <c r="DE839"/>
      <c r="DF839"/>
      <c r="DG839"/>
      <c r="DH839"/>
      <c r="DI839"/>
      <c r="DJ839"/>
      <c r="DK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</row>
    <row r="840" spans="2:134">
      <c r="B840"/>
      <c r="C840"/>
      <c r="D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 s="175"/>
      <c r="Y840"/>
      <c r="Z840"/>
      <c r="AA840"/>
      <c r="AB840" s="175"/>
      <c r="AC840"/>
      <c r="AD840"/>
      <c r="AE840"/>
      <c r="AF840" s="175"/>
      <c r="AG840"/>
      <c r="AH840"/>
      <c r="AI840"/>
      <c r="AJ840" s="175"/>
      <c r="AK840"/>
      <c r="AL840"/>
      <c r="AM840"/>
      <c r="AN840" s="175"/>
      <c r="AO840"/>
      <c r="AP840"/>
      <c r="AQ840"/>
      <c r="AR840" s="175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Z840"/>
      <c r="DA840"/>
      <c r="DB840"/>
      <c r="DC840"/>
      <c r="DD840"/>
      <c r="DE840"/>
      <c r="DF840"/>
      <c r="DG840"/>
      <c r="DH840"/>
      <c r="DI840"/>
      <c r="DJ840"/>
      <c r="DK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</row>
    <row r="841" spans="2:134">
      <c r="B841"/>
      <c r="C841"/>
      <c r="D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 s="175"/>
      <c r="Y841"/>
      <c r="Z841"/>
      <c r="AA841"/>
      <c r="AB841" s="175"/>
      <c r="AC841"/>
      <c r="AD841"/>
      <c r="AE841"/>
      <c r="AF841" s="175"/>
      <c r="AG841"/>
      <c r="AH841"/>
      <c r="AI841"/>
      <c r="AJ841" s="175"/>
      <c r="AK841"/>
      <c r="AL841"/>
      <c r="AM841"/>
      <c r="AN841" s="175"/>
      <c r="AO841"/>
      <c r="AP841"/>
      <c r="AQ841"/>
      <c r="AR841" s="175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Z841"/>
      <c r="DA841"/>
      <c r="DB841"/>
      <c r="DC841"/>
      <c r="DD841"/>
      <c r="DE841"/>
      <c r="DF841"/>
      <c r="DG841"/>
      <c r="DH841"/>
      <c r="DI841"/>
      <c r="DJ841"/>
      <c r="DK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</row>
    <row r="842" spans="2:134">
      <c r="B842"/>
      <c r="C842"/>
      <c r="D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 s="175"/>
      <c r="Y842"/>
      <c r="Z842"/>
      <c r="AA842"/>
      <c r="AB842" s="175"/>
      <c r="AC842"/>
      <c r="AD842"/>
      <c r="AE842"/>
      <c r="AF842" s="175"/>
      <c r="AG842"/>
      <c r="AH842"/>
      <c r="AI842"/>
      <c r="AJ842" s="175"/>
      <c r="AK842"/>
      <c r="AL842"/>
      <c r="AM842"/>
      <c r="AN842" s="175"/>
      <c r="AO842"/>
      <c r="AP842"/>
      <c r="AQ842"/>
      <c r="AR842" s="175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Z842"/>
      <c r="DA842"/>
      <c r="DB842"/>
      <c r="DC842"/>
      <c r="DD842"/>
      <c r="DE842"/>
      <c r="DF842"/>
      <c r="DG842"/>
      <c r="DH842"/>
      <c r="DI842"/>
      <c r="DJ842"/>
      <c r="DK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</row>
    <row r="843" spans="2:134">
      <c r="B843"/>
      <c r="C843"/>
      <c r="D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 s="175"/>
      <c r="Y843"/>
      <c r="Z843"/>
      <c r="AA843"/>
      <c r="AB843" s="175"/>
      <c r="AC843"/>
      <c r="AD843"/>
      <c r="AE843"/>
      <c r="AF843" s="175"/>
      <c r="AG843"/>
      <c r="AH843"/>
      <c r="AI843"/>
      <c r="AJ843" s="175"/>
      <c r="AK843"/>
      <c r="AL843"/>
      <c r="AM843"/>
      <c r="AN843" s="175"/>
      <c r="AO843"/>
      <c r="AP843"/>
      <c r="AQ843"/>
      <c r="AR843" s="175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Z843"/>
      <c r="DA843"/>
      <c r="DB843"/>
      <c r="DC843"/>
      <c r="DD843"/>
      <c r="DE843"/>
      <c r="DF843"/>
      <c r="DG843"/>
      <c r="DH843"/>
      <c r="DI843"/>
      <c r="DJ843"/>
      <c r="DK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</row>
    <row r="844" spans="2:134">
      <c r="B844"/>
      <c r="C844"/>
      <c r="D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 s="175"/>
      <c r="Y844"/>
      <c r="Z844"/>
      <c r="AA844"/>
      <c r="AB844" s="175"/>
      <c r="AC844"/>
      <c r="AD844"/>
      <c r="AE844"/>
      <c r="AF844" s="175"/>
      <c r="AG844"/>
      <c r="AH844"/>
      <c r="AI844"/>
      <c r="AJ844" s="175"/>
      <c r="AK844"/>
      <c r="AL844"/>
      <c r="AM844"/>
      <c r="AN844" s="175"/>
      <c r="AO844"/>
      <c r="AP844"/>
      <c r="AQ844"/>
      <c r="AR844" s="175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Z844"/>
      <c r="DA844"/>
      <c r="DB844"/>
      <c r="DC844"/>
      <c r="DD844"/>
      <c r="DE844"/>
      <c r="DF844"/>
      <c r="DG844"/>
      <c r="DH844"/>
      <c r="DI844"/>
      <c r="DJ844"/>
      <c r="DK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</row>
    <row r="845" spans="2:134">
      <c r="B845"/>
      <c r="C845"/>
      <c r="D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 s="175"/>
      <c r="Y845"/>
      <c r="Z845"/>
      <c r="AA845"/>
      <c r="AB845" s="175"/>
      <c r="AC845"/>
      <c r="AD845"/>
      <c r="AE845"/>
      <c r="AF845" s="175"/>
      <c r="AG845"/>
      <c r="AH845"/>
      <c r="AI845"/>
      <c r="AJ845" s="175"/>
      <c r="AK845"/>
      <c r="AL845"/>
      <c r="AM845"/>
      <c r="AN845" s="175"/>
      <c r="AO845"/>
      <c r="AP845"/>
      <c r="AQ845"/>
      <c r="AR845" s="17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Z845"/>
      <c r="DA845"/>
      <c r="DB845"/>
      <c r="DC845"/>
      <c r="DD845"/>
      <c r="DE845"/>
      <c r="DF845"/>
      <c r="DG845"/>
      <c r="DH845"/>
      <c r="DI845"/>
      <c r="DJ845"/>
      <c r="DK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</row>
    <row r="846" spans="2:134">
      <c r="B846"/>
      <c r="C846"/>
      <c r="D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 s="175"/>
      <c r="Y846"/>
      <c r="Z846"/>
      <c r="AA846"/>
      <c r="AB846" s="175"/>
      <c r="AC846"/>
      <c r="AD846"/>
      <c r="AE846"/>
      <c r="AF846" s="175"/>
      <c r="AG846"/>
      <c r="AH846"/>
      <c r="AI846"/>
      <c r="AJ846" s="175"/>
      <c r="AK846"/>
      <c r="AL846"/>
      <c r="AM846"/>
      <c r="AN846" s="175"/>
      <c r="AO846"/>
      <c r="AP846"/>
      <c r="AQ846"/>
      <c r="AR846" s="175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Z846"/>
      <c r="DA846"/>
      <c r="DB846"/>
      <c r="DC846"/>
      <c r="DD846"/>
      <c r="DE846"/>
      <c r="DF846"/>
      <c r="DG846"/>
      <c r="DH846"/>
      <c r="DI846"/>
      <c r="DJ846"/>
      <c r="DK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</row>
    <row r="847" spans="2:134">
      <c r="B847"/>
      <c r="C847"/>
      <c r="D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 s="175"/>
      <c r="Y847"/>
      <c r="Z847"/>
      <c r="AA847"/>
      <c r="AB847" s="175"/>
      <c r="AC847"/>
      <c r="AD847"/>
      <c r="AE847"/>
      <c r="AF847" s="175"/>
      <c r="AG847"/>
      <c r="AH847"/>
      <c r="AI847"/>
      <c r="AJ847" s="175"/>
      <c r="AK847"/>
      <c r="AL847"/>
      <c r="AM847"/>
      <c r="AN847" s="175"/>
      <c r="AO847"/>
      <c r="AP847"/>
      <c r="AQ847"/>
      <c r="AR847" s="175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Z847"/>
      <c r="DA847"/>
      <c r="DB847"/>
      <c r="DC847"/>
      <c r="DD847"/>
      <c r="DE847"/>
      <c r="DF847"/>
      <c r="DG847"/>
      <c r="DH847"/>
      <c r="DI847"/>
      <c r="DJ847"/>
      <c r="DK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</row>
    <row r="848" spans="2:134">
      <c r="B848"/>
      <c r="C848"/>
      <c r="D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 s="175"/>
      <c r="Y848"/>
      <c r="Z848"/>
      <c r="AA848"/>
      <c r="AB848" s="175"/>
      <c r="AC848"/>
      <c r="AD848"/>
      <c r="AE848"/>
      <c r="AF848" s="175"/>
      <c r="AG848"/>
      <c r="AH848"/>
      <c r="AI848"/>
      <c r="AJ848" s="175"/>
      <c r="AK848"/>
      <c r="AL848"/>
      <c r="AM848"/>
      <c r="AN848" s="175"/>
      <c r="AO848"/>
      <c r="AP848"/>
      <c r="AQ848"/>
      <c r="AR848" s="175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Z848"/>
      <c r="DA848"/>
      <c r="DB848"/>
      <c r="DC848"/>
      <c r="DD848"/>
      <c r="DE848"/>
      <c r="DF848"/>
      <c r="DG848"/>
      <c r="DH848"/>
      <c r="DI848"/>
      <c r="DJ848"/>
      <c r="DK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</row>
    <row r="849" spans="2:134">
      <c r="B849"/>
      <c r="C849"/>
      <c r="D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 s="175"/>
      <c r="Y849"/>
      <c r="Z849"/>
      <c r="AA849"/>
      <c r="AB849" s="175"/>
      <c r="AC849"/>
      <c r="AD849"/>
      <c r="AE849"/>
      <c r="AF849" s="175"/>
      <c r="AG849"/>
      <c r="AH849"/>
      <c r="AI849"/>
      <c r="AJ849" s="175"/>
      <c r="AK849"/>
      <c r="AL849"/>
      <c r="AM849"/>
      <c r="AN849" s="175"/>
      <c r="AO849"/>
      <c r="AP849"/>
      <c r="AQ849"/>
      <c r="AR849" s="175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Z849"/>
      <c r="DA849"/>
      <c r="DB849"/>
      <c r="DC849"/>
      <c r="DD849"/>
      <c r="DE849"/>
      <c r="DF849"/>
      <c r="DG849"/>
      <c r="DH849"/>
      <c r="DI849"/>
      <c r="DJ849"/>
      <c r="DK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</row>
    <row r="850" spans="2:134">
      <c r="B850"/>
      <c r="C850"/>
      <c r="D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 s="175"/>
      <c r="Y850"/>
      <c r="Z850"/>
      <c r="AA850"/>
      <c r="AB850" s="175"/>
      <c r="AC850"/>
      <c r="AD850"/>
      <c r="AE850"/>
      <c r="AF850" s="175"/>
      <c r="AG850"/>
      <c r="AH850"/>
      <c r="AI850"/>
      <c r="AJ850" s="175"/>
      <c r="AK850"/>
      <c r="AL850"/>
      <c r="AM850"/>
      <c r="AN850" s="175"/>
      <c r="AO850"/>
      <c r="AP850"/>
      <c r="AQ850"/>
      <c r="AR850" s="175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Z850"/>
      <c r="DA850"/>
      <c r="DB850"/>
      <c r="DC850"/>
      <c r="DD850"/>
      <c r="DE850"/>
      <c r="DF850"/>
      <c r="DG850"/>
      <c r="DH850"/>
      <c r="DI850"/>
      <c r="DJ850"/>
      <c r="DK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</row>
    <row r="851" spans="2:134">
      <c r="B851"/>
      <c r="C851"/>
      <c r="D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 s="175"/>
      <c r="Y851"/>
      <c r="Z851"/>
      <c r="AA851"/>
      <c r="AB851" s="175"/>
      <c r="AC851"/>
      <c r="AD851"/>
      <c r="AE851"/>
      <c r="AF851" s="175"/>
      <c r="AG851"/>
      <c r="AH851"/>
      <c r="AI851"/>
      <c r="AJ851" s="175"/>
      <c r="AK851"/>
      <c r="AL851"/>
      <c r="AM851"/>
      <c r="AN851" s="175"/>
      <c r="AO851"/>
      <c r="AP851"/>
      <c r="AQ851"/>
      <c r="AR851" s="175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Z851"/>
      <c r="DA851"/>
      <c r="DB851"/>
      <c r="DC851"/>
      <c r="DD851"/>
      <c r="DE851"/>
      <c r="DF851"/>
      <c r="DG851"/>
      <c r="DH851"/>
      <c r="DI851"/>
      <c r="DJ851"/>
      <c r="DK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</row>
    <row r="852" spans="2:134">
      <c r="B852"/>
      <c r="C852"/>
      <c r="D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 s="175"/>
      <c r="Y852"/>
      <c r="Z852"/>
      <c r="AA852"/>
      <c r="AB852" s="175"/>
      <c r="AC852"/>
      <c r="AD852"/>
      <c r="AE852"/>
      <c r="AF852" s="175"/>
      <c r="AG852"/>
      <c r="AH852"/>
      <c r="AI852"/>
      <c r="AJ852" s="175"/>
      <c r="AK852"/>
      <c r="AL852"/>
      <c r="AM852"/>
      <c r="AN852" s="175"/>
      <c r="AO852"/>
      <c r="AP852"/>
      <c r="AQ852"/>
      <c r="AR852" s="175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Z852"/>
      <c r="DA852"/>
      <c r="DB852"/>
      <c r="DC852"/>
      <c r="DD852"/>
      <c r="DE852"/>
      <c r="DF852"/>
      <c r="DG852"/>
      <c r="DH852"/>
      <c r="DI852"/>
      <c r="DJ852"/>
      <c r="DK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</row>
    <row r="853" spans="2:134">
      <c r="B853"/>
      <c r="C853"/>
      <c r="D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 s="175"/>
      <c r="Y853"/>
      <c r="Z853"/>
      <c r="AA853"/>
      <c r="AB853" s="175"/>
      <c r="AC853"/>
      <c r="AD853"/>
      <c r="AE853"/>
      <c r="AF853" s="175"/>
      <c r="AG853"/>
      <c r="AH853"/>
      <c r="AI853"/>
      <c r="AJ853" s="175"/>
      <c r="AK853"/>
      <c r="AL853"/>
      <c r="AM853"/>
      <c r="AN853" s="175"/>
      <c r="AO853"/>
      <c r="AP853"/>
      <c r="AQ853"/>
      <c r="AR853" s="175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Z853"/>
      <c r="DA853"/>
      <c r="DB853"/>
      <c r="DC853"/>
      <c r="DD853"/>
      <c r="DE853"/>
      <c r="DF853"/>
      <c r="DG853"/>
      <c r="DH853"/>
      <c r="DI853"/>
      <c r="DJ853"/>
      <c r="DK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</row>
    <row r="854" spans="2:134">
      <c r="B854"/>
      <c r="C854"/>
      <c r="D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 s="175"/>
      <c r="Y854"/>
      <c r="Z854"/>
      <c r="AA854"/>
      <c r="AB854" s="175"/>
      <c r="AC854"/>
      <c r="AD854"/>
      <c r="AE854"/>
      <c r="AF854" s="175"/>
      <c r="AG854"/>
      <c r="AH854"/>
      <c r="AI854"/>
      <c r="AJ854" s="175"/>
      <c r="AK854"/>
      <c r="AL854"/>
      <c r="AM854"/>
      <c r="AN854" s="175"/>
      <c r="AO854"/>
      <c r="AP854"/>
      <c r="AQ854"/>
      <c r="AR854" s="175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Z854"/>
      <c r="DA854"/>
      <c r="DB854"/>
      <c r="DC854"/>
      <c r="DD854"/>
      <c r="DE854"/>
      <c r="DF854"/>
      <c r="DG854"/>
      <c r="DH854"/>
      <c r="DI854"/>
      <c r="DJ854"/>
      <c r="DK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</row>
    <row r="855" spans="2:134">
      <c r="B855"/>
      <c r="C855"/>
      <c r="D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 s="175"/>
      <c r="Y855"/>
      <c r="Z855"/>
      <c r="AA855"/>
      <c r="AB855" s="175"/>
      <c r="AC855"/>
      <c r="AD855"/>
      <c r="AE855"/>
      <c r="AF855" s="175"/>
      <c r="AG855"/>
      <c r="AH855"/>
      <c r="AI855"/>
      <c r="AJ855" s="175"/>
      <c r="AK855"/>
      <c r="AL855"/>
      <c r="AM855"/>
      <c r="AN855" s="175"/>
      <c r="AO855"/>
      <c r="AP855"/>
      <c r="AQ855"/>
      <c r="AR855" s="17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Z855"/>
      <c r="DA855"/>
      <c r="DB855"/>
      <c r="DC855"/>
      <c r="DD855"/>
      <c r="DE855"/>
      <c r="DF855"/>
      <c r="DG855"/>
      <c r="DH855"/>
      <c r="DI855"/>
      <c r="DJ855"/>
      <c r="DK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</row>
    <row r="856" spans="2:134">
      <c r="B856"/>
      <c r="C856"/>
      <c r="D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 s="175"/>
      <c r="Y856"/>
      <c r="Z856"/>
      <c r="AA856"/>
      <c r="AB856" s="175"/>
      <c r="AC856"/>
      <c r="AD856"/>
      <c r="AE856"/>
      <c r="AF856" s="175"/>
      <c r="AG856"/>
      <c r="AH856"/>
      <c r="AI856"/>
      <c r="AJ856" s="175"/>
      <c r="AK856"/>
      <c r="AL856"/>
      <c r="AM856"/>
      <c r="AN856" s="175"/>
      <c r="AO856"/>
      <c r="AP856"/>
      <c r="AQ856"/>
      <c r="AR856" s="175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Z856"/>
      <c r="DA856"/>
      <c r="DB856"/>
      <c r="DC856"/>
      <c r="DD856"/>
      <c r="DE856"/>
      <c r="DF856"/>
      <c r="DG856"/>
      <c r="DH856"/>
      <c r="DI856"/>
      <c r="DJ856"/>
      <c r="DK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</row>
    <row r="857" spans="2:134">
      <c r="B857"/>
      <c r="C857"/>
      <c r="D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 s="175"/>
      <c r="Y857"/>
      <c r="Z857"/>
      <c r="AA857"/>
      <c r="AB857" s="175"/>
      <c r="AC857"/>
      <c r="AD857"/>
      <c r="AE857"/>
      <c r="AF857" s="175"/>
      <c r="AG857"/>
      <c r="AH857"/>
      <c r="AI857"/>
      <c r="AJ857" s="175"/>
      <c r="AK857"/>
      <c r="AL857"/>
      <c r="AM857"/>
      <c r="AN857" s="175"/>
      <c r="AO857"/>
      <c r="AP857"/>
      <c r="AQ857"/>
      <c r="AR857" s="175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Z857"/>
      <c r="DA857"/>
      <c r="DB857"/>
      <c r="DC857"/>
      <c r="DD857"/>
      <c r="DE857"/>
      <c r="DF857"/>
      <c r="DG857"/>
      <c r="DH857"/>
      <c r="DI857"/>
      <c r="DJ857"/>
      <c r="DK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</row>
    <row r="858" spans="2:134">
      <c r="B858"/>
      <c r="C858"/>
      <c r="D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 s="175"/>
      <c r="Y858"/>
      <c r="Z858"/>
      <c r="AA858"/>
      <c r="AB858" s="175"/>
      <c r="AC858"/>
      <c r="AD858"/>
      <c r="AE858"/>
      <c r="AF858" s="175"/>
      <c r="AG858"/>
      <c r="AH858"/>
      <c r="AI858"/>
      <c r="AJ858" s="175"/>
      <c r="AK858"/>
      <c r="AL858"/>
      <c r="AM858"/>
      <c r="AN858" s="175"/>
      <c r="AO858"/>
      <c r="AP858"/>
      <c r="AQ858"/>
      <c r="AR858" s="175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Z858"/>
      <c r="DA858"/>
      <c r="DB858"/>
      <c r="DC858"/>
      <c r="DD858"/>
      <c r="DE858"/>
      <c r="DF858"/>
      <c r="DG858"/>
      <c r="DH858"/>
      <c r="DI858"/>
      <c r="DJ858"/>
      <c r="DK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</row>
    <row r="859" spans="2:134">
      <c r="B859"/>
      <c r="C859"/>
      <c r="D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 s="175"/>
      <c r="Y859"/>
      <c r="Z859"/>
      <c r="AA859"/>
      <c r="AB859" s="175"/>
      <c r="AC859"/>
      <c r="AD859"/>
      <c r="AE859"/>
      <c r="AF859" s="175"/>
      <c r="AG859"/>
      <c r="AH859"/>
      <c r="AI859"/>
      <c r="AJ859" s="175"/>
      <c r="AK859"/>
      <c r="AL859"/>
      <c r="AM859"/>
      <c r="AN859" s="175"/>
      <c r="AO859"/>
      <c r="AP859"/>
      <c r="AQ859"/>
      <c r="AR859" s="175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Z859"/>
      <c r="DA859"/>
      <c r="DB859"/>
      <c r="DC859"/>
      <c r="DD859"/>
      <c r="DE859"/>
      <c r="DF859"/>
      <c r="DG859"/>
      <c r="DH859"/>
      <c r="DI859"/>
      <c r="DJ859"/>
      <c r="DK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</row>
    <row r="860" spans="2:134">
      <c r="B860"/>
      <c r="C860"/>
      <c r="D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 s="175"/>
      <c r="Y860"/>
      <c r="Z860"/>
      <c r="AA860"/>
      <c r="AB860" s="175"/>
      <c r="AC860"/>
      <c r="AD860"/>
      <c r="AE860"/>
      <c r="AF860" s="175"/>
      <c r="AG860"/>
      <c r="AH860"/>
      <c r="AI860"/>
      <c r="AJ860" s="175"/>
      <c r="AK860"/>
      <c r="AL860"/>
      <c r="AM860"/>
      <c r="AN860" s="175"/>
      <c r="AO860"/>
      <c r="AP860"/>
      <c r="AQ860"/>
      <c r="AR860" s="175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Z860"/>
      <c r="DA860"/>
      <c r="DB860"/>
      <c r="DC860"/>
      <c r="DD860"/>
      <c r="DE860"/>
      <c r="DF860"/>
      <c r="DG860"/>
      <c r="DH860"/>
      <c r="DI860"/>
      <c r="DJ860"/>
      <c r="DK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</row>
    <row r="861" spans="2:134">
      <c r="B861"/>
      <c r="C861"/>
      <c r="D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 s="175"/>
      <c r="Y861"/>
      <c r="Z861"/>
      <c r="AA861"/>
      <c r="AB861" s="175"/>
      <c r="AC861"/>
      <c r="AD861"/>
      <c r="AE861"/>
      <c r="AF861" s="175"/>
      <c r="AG861"/>
      <c r="AH861"/>
      <c r="AI861"/>
      <c r="AJ861" s="175"/>
      <c r="AK861"/>
      <c r="AL861"/>
      <c r="AM861"/>
      <c r="AN861" s="175"/>
      <c r="AO861"/>
      <c r="AP861"/>
      <c r="AQ861"/>
      <c r="AR861" s="175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Z861"/>
      <c r="DA861"/>
      <c r="DB861"/>
      <c r="DC861"/>
      <c r="DD861"/>
      <c r="DE861"/>
      <c r="DF861"/>
      <c r="DG861"/>
      <c r="DH861"/>
      <c r="DI861"/>
      <c r="DJ861"/>
      <c r="DK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</row>
    <row r="862" spans="2:134">
      <c r="B862"/>
      <c r="C862"/>
      <c r="D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 s="175"/>
      <c r="Y862"/>
      <c r="Z862"/>
      <c r="AA862"/>
      <c r="AB862" s="175"/>
      <c r="AC862"/>
      <c r="AD862"/>
      <c r="AE862"/>
      <c r="AF862" s="175"/>
      <c r="AG862"/>
      <c r="AH862"/>
      <c r="AI862"/>
      <c r="AJ862" s="175"/>
      <c r="AK862"/>
      <c r="AL862"/>
      <c r="AM862"/>
      <c r="AN862" s="175"/>
      <c r="AO862"/>
      <c r="AP862"/>
      <c r="AQ862"/>
      <c r="AR862" s="175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Z862"/>
      <c r="DA862"/>
      <c r="DB862"/>
      <c r="DC862"/>
      <c r="DD862"/>
      <c r="DE862"/>
      <c r="DF862"/>
      <c r="DG862"/>
      <c r="DH862"/>
      <c r="DI862"/>
      <c r="DJ862"/>
      <c r="DK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</row>
    <row r="863" spans="2:134">
      <c r="B863"/>
      <c r="C863"/>
      <c r="D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 s="175"/>
      <c r="Y863"/>
      <c r="Z863"/>
      <c r="AA863"/>
      <c r="AB863" s="175"/>
      <c r="AC863"/>
      <c r="AD863"/>
      <c r="AE863"/>
      <c r="AF863" s="175"/>
      <c r="AG863"/>
      <c r="AH863"/>
      <c r="AI863"/>
      <c r="AJ863" s="175"/>
      <c r="AK863"/>
      <c r="AL863"/>
      <c r="AM863"/>
      <c r="AN863" s="175"/>
      <c r="AO863"/>
      <c r="AP863"/>
      <c r="AQ863"/>
      <c r="AR863" s="175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Z863"/>
      <c r="DA863"/>
      <c r="DB863"/>
      <c r="DC863"/>
      <c r="DD863"/>
      <c r="DE863"/>
      <c r="DF863"/>
      <c r="DG863"/>
      <c r="DH863"/>
      <c r="DI863"/>
      <c r="DJ863"/>
      <c r="DK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</row>
    <row r="864" spans="2:134">
      <c r="B864"/>
      <c r="C864"/>
      <c r="D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 s="175"/>
      <c r="Y864"/>
      <c r="Z864"/>
      <c r="AA864"/>
      <c r="AB864" s="175"/>
      <c r="AC864"/>
      <c r="AD864"/>
      <c r="AE864"/>
      <c r="AF864" s="175"/>
      <c r="AG864"/>
      <c r="AH864"/>
      <c r="AI864"/>
      <c r="AJ864" s="175"/>
      <c r="AK864"/>
      <c r="AL864"/>
      <c r="AM864"/>
      <c r="AN864" s="175"/>
      <c r="AO864"/>
      <c r="AP864"/>
      <c r="AQ864"/>
      <c r="AR864" s="175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Z864"/>
      <c r="DA864"/>
      <c r="DB864"/>
      <c r="DC864"/>
      <c r="DD864"/>
      <c r="DE864"/>
      <c r="DF864"/>
      <c r="DG864"/>
      <c r="DH864"/>
      <c r="DI864"/>
      <c r="DJ864"/>
      <c r="DK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</row>
    <row r="865" spans="2:134">
      <c r="B865"/>
      <c r="C865"/>
      <c r="D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 s="175"/>
      <c r="Y865"/>
      <c r="Z865"/>
      <c r="AA865"/>
      <c r="AB865" s="175"/>
      <c r="AC865"/>
      <c r="AD865"/>
      <c r="AE865"/>
      <c r="AF865" s="175"/>
      <c r="AG865"/>
      <c r="AH865"/>
      <c r="AI865"/>
      <c r="AJ865" s="175"/>
      <c r="AK865"/>
      <c r="AL865"/>
      <c r="AM865"/>
      <c r="AN865" s="175"/>
      <c r="AO865"/>
      <c r="AP865"/>
      <c r="AQ865"/>
      <c r="AR865" s="17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Z865"/>
      <c r="DA865"/>
      <c r="DB865"/>
      <c r="DC865"/>
      <c r="DD865"/>
      <c r="DE865"/>
      <c r="DF865"/>
      <c r="DG865"/>
      <c r="DH865"/>
      <c r="DI865"/>
      <c r="DJ865"/>
      <c r="DK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</row>
    <row r="866" spans="2:134">
      <c r="B866"/>
      <c r="C866"/>
      <c r="D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 s="175"/>
      <c r="Y866"/>
      <c r="Z866"/>
      <c r="AA866"/>
      <c r="AB866" s="175"/>
      <c r="AC866"/>
      <c r="AD866"/>
      <c r="AE866"/>
      <c r="AF866" s="175"/>
      <c r="AG866"/>
      <c r="AH866"/>
      <c r="AI866"/>
      <c r="AJ866" s="175"/>
      <c r="AK866"/>
      <c r="AL866"/>
      <c r="AM866"/>
      <c r="AN866" s="175"/>
      <c r="AO866"/>
      <c r="AP866"/>
      <c r="AQ866"/>
      <c r="AR866" s="175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Z866"/>
      <c r="DA866"/>
      <c r="DB866"/>
      <c r="DC866"/>
      <c r="DD866"/>
      <c r="DE866"/>
      <c r="DF866"/>
      <c r="DG866"/>
      <c r="DH866"/>
      <c r="DI866"/>
      <c r="DJ866"/>
      <c r="DK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</row>
    <row r="867" spans="2:134">
      <c r="B867"/>
      <c r="C867"/>
      <c r="D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 s="175"/>
      <c r="Y867"/>
      <c r="Z867"/>
      <c r="AA867"/>
      <c r="AB867" s="175"/>
      <c r="AC867"/>
      <c r="AD867"/>
      <c r="AE867"/>
      <c r="AF867" s="175"/>
      <c r="AG867"/>
      <c r="AH867"/>
      <c r="AI867"/>
      <c r="AJ867" s="175"/>
      <c r="AK867"/>
      <c r="AL867"/>
      <c r="AM867"/>
      <c r="AN867" s="175"/>
      <c r="AO867"/>
      <c r="AP867"/>
      <c r="AQ867"/>
      <c r="AR867" s="175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Z867"/>
      <c r="DA867"/>
      <c r="DB867"/>
      <c r="DC867"/>
      <c r="DD867"/>
      <c r="DE867"/>
      <c r="DF867"/>
      <c r="DG867"/>
      <c r="DH867"/>
      <c r="DI867"/>
      <c r="DJ867"/>
      <c r="DK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</row>
    <row r="868" spans="2:134">
      <c r="B868"/>
      <c r="C868"/>
      <c r="D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 s="175"/>
      <c r="Y868"/>
      <c r="Z868"/>
      <c r="AA868"/>
      <c r="AB868" s="175"/>
      <c r="AC868"/>
      <c r="AD868"/>
      <c r="AE868"/>
      <c r="AF868" s="175"/>
      <c r="AG868"/>
      <c r="AH868"/>
      <c r="AI868"/>
      <c r="AJ868" s="175"/>
      <c r="AK868"/>
      <c r="AL868"/>
      <c r="AM868"/>
      <c r="AN868" s="175"/>
      <c r="AO868"/>
      <c r="AP868"/>
      <c r="AQ868"/>
      <c r="AR868" s="175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Z868"/>
      <c r="DA868"/>
      <c r="DB868"/>
      <c r="DC868"/>
      <c r="DD868"/>
      <c r="DE868"/>
      <c r="DF868"/>
      <c r="DG868"/>
      <c r="DH868"/>
      <c r="DI868"/>
      <c r="DJ868"/>
      <c r="DK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</row>
    <row r="869" spans="2:134">
      <c r="B869"/>
      <c r="C869"/>
      <c r="D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 s="175"/>
      <c r="Y869"/>
      <c r="Z869"/>
      <c r="AA869"/>
      <c r="AB869" s="175"/>
      <c r="AC869"/>
      <c r="AD869"/>
      <c r="AE869"/>
      <c r="AF869" s="175"/>
      <c r="AG869"/>
      <c r="AH869"/>
      <c r="AI869"/>
      <c r="AJ869" s="175"/>
      <c r="AK869"/>
      <c r="AL869"/>
      <c r="AM869"/>
      <c r="AN869" s="175"/>
      <c r="AO869"/>
      <c r="AP869"/>
      <c r="AQ869"/>
      <c r="AR869" s="175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Z869"/>
      <c r="DA869"/>
      <c r="DB869"/>
      <c r="DC869"/>
      <c r="DD869"/>
      <c r="DE869"/>
      <c r="DF869"/>
      <c r="DG869"/>
      <c r="DH869"/>
      <c r="DI869"/>
      <c r="DJ869"/>
      <c r="DK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</row>
    <row r="870" spans="2:134">
      <c r="B870"/>
      <c r="C870"/>
      <c r="D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 s="175"/>
      <c r="Y870"/>
      <c r="Z870"/>
      <c r="AA870"/>
      <c r="AB870" s="175"/>
      <c r="AC870"/>
      <c r="AD870"/>
      <c r="AE870"/>
      <c r="AF870" s="175"/>
      <c r="AG870"/>
      <c r="AH870"/>
      <c r="AI870"/>
      <c r="AJ870" s="175"/>
      <c r="AK870"/>
      <c r="AL870"/>
      <c r="AM870"/>
      <c r="AN870" s="175"/>
      <c r="AO870"/>
      <c r="AP870"/>
      <c r="AQ870"/>
      <c r="AR870" s="175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Z870"/>
      <c r="DA870"/>
      <c r="DB870"/>
      <c r="DC870"/>
      <c r="DD870"/>
      <c r="DE870"/>
      <c r="DF870"/>
      <c r="DG870"/>
      <c r="DH870"/>
      <c r="DI870"/>
      <c r="DJ870"/>
      <c r="DK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</row>
    <row r="871" spans="2:134">
      <c r="B871"/>
      <c r="C871"/>
      <c r="D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 s="175"/>
      <c r="Y871"/>
      <c r="Z871"/>
      <c r="AA871"/>
      <c r="AB871" s="175"/>
      <c r="AC871"/>
      <c r="AD871"/>
      <c r="AE871"/>
      <c r="AF871" s="175"/>
      <c r="AG871"/>
      <c r="AH871"/>
      <c r="AI871"/>
      <c r="AJ871" s="175"/>
      <c r="AK871"/>
      <c r="AL871"/>
      <c r="AM871"/>
      <c r="AN871" s="175"/>
      <c r="AO871"/>
      <c r="AP871"/>
      <c r="AQ871"/>
      <c r="AR871" s="175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Z871"/>
      <c r="DA871"/>
      <c r="DB871"/>
      <c r="DC871"/>
      <c r="DD871"/>
      <c r="DE871"/>
      <c r="DF871"/>
      <c r="DG871"/>
      <c r="DH871"/>
      <c r="DI871"/>
      <c r="DJ871"/>
      <c r="DK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</row>
    <row r="872" spans="2:134">
      <c r="B872"/>
      <c r="C872"/>
      <c r="D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 s="175"/>
      <c r="Y872"/>
      <c r="Z872"/>
      <c r="AA872"/>
      <c r="AB872" s="175"/>
      <c r="AC872"/>
      <c r="AD872"/>
      <c r="AE872"/>
      <c r="AF872" s="175"/>
      <c r="AG872"/>
      <c r="AH872"/>
      <c r="AI872"/>
      <c r="AJ872" s="175"/>
      <c r="AK872"/>
      <c r="AL872"/>
      <c r="AM872"/>
      <c r="AN872" s="175"/>
      <c r="AO872"/>
      <c r="AP872"/>
      <c r="AQ872"/>
      <c r="AR872" s="175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Z872"/>
      <c r="DA872"/>
      <c r="DB872"/>
      <c r="DC872"/>
      <c r="DD872"/>
      <c r="DE872"/>
      <c r="DF872"/>
      <c r="DG872"/>
      <c r="DH872"/>
      <c r="DI872"/>
      <c r="DJ872"/>
      <c r="DK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</row>
    <row r="873" spans="2:134">
      <c r="B873"/>
      <c r="C873"/>
      <c r="D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 s="175"/>
      <c r="Y873"/>
      <c r="Z873"/>
      <c r="AA873"/>
      <c r="AB873" s="175"/>
      <c r="AC873"/>
      <c r="AD873"/>
      <c r="AE873"/>
      <c r="AF873" s="175"/>
      <c r="AG873"/>
      <c r="AH873"/>
      <c r="AI873"/>
      <c r="AJ873" s="175"/>
      <c r="AK873"/>
      <c r="AL873"/>
      <c r="AM873"/>
      <c r="AN873" s="175"/>
      <c r="AO873"/>
      <c r="AP873"/>
      <c r="AQ873"/>
      <c r="AR873" s="175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Z873"/>
      <c r="DA873"/>
      <c r="DB873"/>
      <c r="DC873"/>
      <c r="DD873"/>
      <c r="DE873"/>
      <c r="DF873"/>
      <c r="DG873"/>
      <c r="DH873"/>
      <c r="DI873"/>
      <c r="DJ873"/>
      <c r="DK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</row>
    <row r="874" spans="2:134">
      <c r="B874"/>
      <c r="C874"/>
      <c r="D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 s="175"/>
      <c r="Y874"/>
      <c r="Z874"/>
      <c r="AA874"/>
      <c r="AB874" s="175"/>
      <c r="AC874"/>
      <c r="AD874"/>
      <c r="AE874"/>
      <c r="AF874" s="175"/>
      <c r="AG874"/>
      <c r="AH874"/>
      <c r="AI874"/>
      <c r="AJ874" s="175"/>
      <c r="AK874"/>
      <c r="AL874"/>
      <c r="AM874"/>
      <c r="AN874" s="175"/>
      <c r="AO874"/>
      <c r="AP874"/>
      <c r="AQ874"/>
      <c r="AR874" s="175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Z874"/>
      <c r="DA874"/>
      <c r="DB874"/>
      <c r="DC874"/>
      <c r="DD874"/>
      <c r="DE874"/>
      <c r="DF874"/>
      <c r="DG874"/>
      <c r="DH874"/>
      <c r="DI874"/>
      <c r="DJ874"/>
      <c r="DK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</row>
    <row r="875" spans="2:134">
      <c r="B875"/>
      <c r="C875"/>
      <c r="D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 s="175"/>
      <c r="Y875"/>
      <c r="Z875"/>
      <c r="AA875"/>
      <c r="AB875" s="175"/>
      <c r="AC875"/>
      <c r="AD875"/>
      <c r="AE875"/>
      <c r="AF875" s="175"/>
      <c r="AG875"/>
      <c r="AH875"/>
      <c r="AI875"/>
      <c r="AJ875" s="175"/>
      <c r="AK875"/>
      <c r="AL875"/>
      <c r="AM875"/>
      <c r="AN875" s="175"/>
      <c r="AO875"/>
      <c r="AP875"/>
      <c r="AQ875"/>
      <c r="AR875" s="1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Z875"/>
      <c r="DA875"/>
      <c r="DB875"/>
      <c r="DC875"/>
      <c r="DD875"/>
      <c r="DE875"/>
      <c r="DF875"/>
      <c r="DG875"/>
      <c r="DH875"/>
      <c r="DI875"/>
      <c r="DJ875"/>
      <c r="DK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</row>
    <row r="876" spans="2:134">
      <c r="B876"/>
      <c r="C876"/>
      <c r="D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 s="175"/>
      <c r="Y876"/>
      <c r="Z876"/>
      <c r="AA876"/>
      <c r="AB876" s="175"/>
      <c r="AC876"/>
      <c r="AD876"/>
      <c r="AE876"/>
      <c r="AF876" s="175"/>
      <c r="AG876"/>
      <c r="AH876"/>
      <c r="AI876"/>
      <c r="AJ876" s="175"/>
      <c r="AK876"/>
      <c r="AL876"/>
      <c r="AM876"/>
      <c r="AN876" s="175"/>
      <c r="AO876"/>
      <c r="AP876"/>
      <c r="AQ876"/>
      <c r="AR876" s="175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Z876"/>
      <c r="DA876"/>
      <c r="DB876"/>
      <c r="DC876"/>
      <c r="DD876"/>
      <c r="DE876"/>
      <c r="DF876"/>
      <c r="DG876"/>
      <c r="DH876"/>
      <c r="DI876"/>
      <c r="DJ876"/>
      <c r="DK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</row>
    <row r="877" spans="2:134">
      <c r="B877"/>
      <c r="C877"/>
      <c r="D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 s="175"/>
      <c r="Y877"/>
      <c r="Z877"/>
      <c r="AA877"/>
      <c r="AB877" s="175"/>
      <c r="AC877"/>
      <c r="AD877"/>
      <c r="AE877"/>
      <c r="AF877" s="175"/>
      <c r="AG877"/>
      <c r="AH877"/>
      <c r="AI877"/>
      <c r="AJ877" s="175"/>
      <c r="AK877"/>
      <c r="AL877"/>
      <c r="AM877"/>
      <c r="AN877" s="175"/>
      <c r="AO877"/>
      <c r="AP877"/>
      <c r="AQ877"/>
      <c r="AR877" s="175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Z877"/>
      <c r="DA877"/>
      <c r="DB877"/>
      <c r="DC877"/>
      <c r="DD877"/>
      <c r="DE877"/>
      <c r="DF877"/>
      <c r="DG877"/>
      <c r="DH877"/>
      <c r="DI877"/>
      <c r="DJ877"/>
      <c r="DK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</row>
    <row r="878" spans="2:134">
      <c r="B878"/>
      <c r="C878"/>
      <c r="D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 s="175"/>
      <c r="Y878"/>
      <c r="Z878"/>
      <c r="AA878"/>
      <c r="AB878" s="175"/>
      <c r="AC878"/>
      <c r="AD878"/>
      <c r="AE878"/>
      <c r="AF878" s="175"/>
      <c r="AG878"/>
      <c r="AH878"/>
      <c r="AI878"/>
      <c r="AJ878" s="175"/>
      <c r="AK878"/>
      <c r="AL878"/>
      <c r="AM878"/>
      <c r="AN878" s="175"/>
      <c r="AO878"/>
      <c r="AP878"/>
      <c r="AQ878"/>
      <c r="AR878" s="175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Z878"/>
      <c r="DA878"/>
      <c r="DB878"/>
      <c r="DC878"/>
      <c r="DD878"/>
      <c r="DE878"/>
      <c r="DF878"/>
      <c r="DG878"/>
      <c r="DH878"/>
      <c r="DI878"/>
      <c r="DJ878"/>
      <c r="DK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</row>
    <row r="879" spans="2:134">
      <c r="B879"/>
      <c r="C879"/>
      <c r="D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 s="175"/>
      <c r="Y879"/>
      <c r="Z879"/>
      <c r="AA879"/>
      <c r="AB879" s="175"/>
      <c r="AC879"/>
      <c r="AD879"/>
      <c r="AE879"/>
      <c r="AF879" s="175"/>
      <c r="AG879"/>
      <c r="AH879"/>
      <c r="AI879"/>
      <c r="AJ879" s="175"/>
      <c r="AK879"/>
      <c r="AL879"/>
      <c r="AM879"/>
      <c r="AN879" s="175"/>
      <c r="AO879"/>
      <c r="AP879"/>
      <c r="AQ879"/>
      <c r="AR879" s="175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Z879"/>
      <c r="DA879"/>
      <c r="DB879"/>
      <c r="DC879"/>
      <c r="DD879"/>
      <c r="DE879"/>
      <c r="DF879"/>
      <c r="DG879"/>
      <c r="DH879"/>
      <c r="DI879"/>
      <c r="DJ879"/>
      <c r="DK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</row>
    <row r="880" spans="2:134">
      <c r="B880"/>
      <c r="C880"/>
      <c r="D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 s="175"/>
      <c r="Y880"/>
      <c r="Z880"/>
      <c r="AA880"/>
      <c r="AB880" s="175"/>
      <c r="AC880"/>
      <c r="AD880"/>
      <c r="AE880"/>
      <c r="AF880" s="175"/>
      <c r="AG880"/>
      <c r="AH880"/>
      <c r="AI880"/>
      <c r="AJ880" s="175"/>
      <c r="AK880"/>
      <c r="AL880"/>
      <c r="AM880"/>
      <c r="AN880" s="175"/>
      <c r="AO880"/>
      <c r="AP880"/>
      <c r="AQ880"/>
      <c r="AR880" s="175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Z880"/>
      <c r="DA880"/>
      <c r="DB880"/>
      <c r="DC880"/>
      <c r="DD880"/>
      <c r="DE880"/>
      <c r="DF880"/>
      <c r="DG880"/>
      <c r="DH880"/>
      <c r="DI880"/>
      <c r="DJ880"/>
      <c r="DK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</row>
    <row r="881" spans="2:134">
      <c r="B881"/>
      <c r="C881"/>
      <c r="D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 s="175"/>
      <c r="Y881"/>
      <c r="Z881"/>
      <c r="AA881"/>
      <c r="AB881" s="175"/>
      <c r="AC881"/>
      <c r="AD881"/>
      <c r="AE881"/>
      <c r="AF881" s="175"/>
      <c r="AG881"/>
      <c r="AH881"/>
      <c r="AI881"/>
      <c r="AJ881" s="175"/>
      <c r="AK881"/>
      <c r="AL881"/>
      <c r="AM881"/>
      <c r="AN881" s="175"/>
      <c r="AO881"/>
      <c r="AP881"/>
      <c r="AQ881"/>
      <c r="AR881" s="175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Z881"/>
      <c r="DA881"/>
      <c r="DB881"/>
      <c r="DC881"/>
      <c r="DD881"/>
      <c r="DE881"/>
      <c r="DF881"/>
      <c r="DG881"/>
      <c r="DH881"/>
      <c r="DI881"/>
      <c r="DJ881"/>
      <c r="DK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</row>
    <row r="882" spans="2:134">
      <c r="B882"/>
      <c r="C882"/>
      <c r="D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 s="175"/>
      <c r="Y882"/>
      <c r="Z882"/>
      <c r="AA882"/>
      <c r="AB882" s="175"/>
      <c r="AC882"/>
      <c r="AD882"/>
      <c r="AE882"/>
      <c r="AF882" s="175"/>
      <c r="AG882"/>
      <c r="AH882"/>
      <c r="AI882"/>
      <c r="AJ882" s="175"/>
      <c r="AK882"/>
      <c r="AL882"/>
      <c r="AM882"/>
      <c r="AN882" s="175"/>
      <c r="AO882"/>
      <c r="AP882"/>
      <c r="AQ882"/>
      <c r="AR882" s="175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Z882"/>
      <c r="DA882"/>
      <c r="DB882"/>
      <c r="DC882"/>
      <c r="DD882"/>
      <c r="DE882"/>
      <c r="DF882"/>
      <c r="DG882"/>
      <c r="DH882"/>
      <c r="DI882"/>
      <c r="DJ882"/>
      <c r="DK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</row>
    <row r="883" spans="2:134">
      <c r="B883"/>
      <c r="C883"/>
      <c r="D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 s="175"/>
      <c r="Y883"/>
      <c r="Z883"/>
      <c r="AA883"/>
      <c r="AB883" s="175"/>
      <c r="AC883"/>
      <c r="AD883"/>
      <c r="AE883"/>
      <c r="AF883" s="175"/>
      <c r="AG883"/>
      <c r="AH883"/>
      <c r="AI883"/>
      <c r="AJ883" s="175"/>
      <c r="AK883"/>
      <c r="AL883"/>
      <c r="AM883"/>
      <c r="AN883" s="175"/>
      <c r="AO883"/>
      <c r="AP883"/>
      <c r="AQ883"/>
      <c r="AR883" s="175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Z883"/>
      <c r="DA883"/>
      <c r="DB883"/>
      <c r="DC883"/>
      <c r="DD883"/>
      <c r="DE883"/>
      <c r="DF883"/>
      <c r="DG883"/>
      <c r="DH883"/>
      <c r="DI883"/>
      <c r="DJ883"/>
      <c r="DK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</row>
    <row r="884" spans="2:134">
      <c r="B884"/>
      <c r="C884"/>
      <c r="D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 s="175"/>
      <c r="Y884"/>
      <c r="Z884"/>
      <c r="AA884"/>
      <c r="AB884" s="175"/>
      <c r="AC884"/>
      <c r="AD884"/>
      <c r="AE884"/>
      <c r="AF884" s="175"/>
      <c r="AG884"/>
      <c r="AH884"/>
      <c r="AI884"/>
      <c r="AJ884" s="175"/>
      <c r="AK884"/>
      <c r="AL884"/>
      <c r="AM884"/>
      <c r="AN884" s="175"/>
      <c r="AO884"/>
      <c r="AP884"/>
      <c r="AQ884"/>
      <c r="AR884" s="175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Z884"/>
      <c r="DA884"/>
      <c r="DB884"/>
      <c r="DC884"/>
      <c r="DD884"/>
      <c r="DE884"/>
      <c r="DF884"/>
      <c r="DG884"/>
      <c r="DH884"/>
      <c r="DI884"/>
      <c r="DJ884"/>
      <c r="DK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</row>
    <row r="885" spans="2:134">
      <c r="B885"/>
      <c r="C885"/>
      <c r="D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 s="175"/>
      <c r="Y885"/>
      <c r="Z885"/>
      <c r="AA885"/>
      <c r="AB885" s="175"/>
      <c r="AC885"/>
      <c r="AD885"/>
      <c r="AE885"/>
      <c r="AF885" s="175"/>
      <c r="AG885"/>
      <c r="AH885"/>
      <c r="AI885"/>
      <c r="AJ885" s="175"/>
      <c r="AK885"/>
      <c r="AL885"/>
      <c r="AM885"/>
      <c r="AN885" s="175"/>
      <c r="AO885"/>
      <c r="AP885"/>
      <c r="AQ885"/>
      <c r="AR885" s="17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Z885"/>
      <c r="DA885"/>
      <c r="DB885"/>
      <c r="DC885"/>
      <c r="DD885"/>
      <c r="DE885"/>
      <c r="DF885"/>
      <c r="DG885"/>
      <c r="DH885"/>
      <c r="DI885"/>
      <c r="DJ885"/>
      <c r="DK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</row>
    <row r="886" spans="2:134">
      <c r="B886"/>
      <c r="C886"/>
      <c r="D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 s="175"/>
      <c r="Y886"/>
      <c r="Z886"/>
      <c r="AA886"/>
      <c r="AB886" s="175"/>
      <c r="AC886"/>
      <c r="AD886"/>
      <c r="AE886"/>
      <c r="AF886" s="175"/>
      <c r="AG886"/>
      <c r="AH886"/>
      <c r="AI886"/>
      <c r="AJ886" s="175"/>
      <c r="AK886"/>
      <c r="AL886"/>
      <c r="AM886"/>
      <c r="AN886" s="175"/>
      <c r="AO886"/>
      <c r="AP886"/>
      <c r="AQ886"/>
      <c r="AR886" s="175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Z886"/>
      <c r="DA886"/>
      <c r="DB886"/>
      <c r="DC886"/>
      <c r="DD886"/>
      <c r="DE886"/>
      <c r="DF886"/>
      <c r="DG886"/>
      <c r="DH886"/>
      <c r="DI886"/>
      <c r="DJ886"/>
      <c r="DK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</row>
    <row r="887" spans="2:134">
      <c r="B887"/>
      <c r="C887"/>
      <c r="D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 s="175"/>
      <c r="Y887"/>
      <c r="Z887"/>
      <c r="AA887"/>
      <c r="AB887" s="175"/>
      <c r="AC887"/>
      <c r="AD887"/>
      <c r="AE887"/>
      <c r="AF887" s="175"/>
      <c r="AG887"/>
      <c r="AH887"/>
      <c r="AI887"/>
      <c r="AJ887" s="175"/>
      <c r="AK887"/>
      <c r="AL887"/>
      <c r="AM887"/>
      <c r="AN887" s="175"/>
      <c r="AO887"/>
      <c r="AP887"/>
      <c r="AQ887"/>
      <c r="AR887" s="175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Z887"/>
      <c r="DA887"/>
      <c r="DB887"/>
      <c r="DC887"/>
      <c r="DD887"/>
      <c r="DE887"/>
      <c r="DF887"/>
      <c r="DG887"/>
      <c r="DH887"/>
      <c r="DI887"/>
      <c r="DJ887"/>
      <c r="DK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</row>
    <row r="888" spans="2:134">
      <c r="B888"/>
      <c r="C888"/>
      <c r="D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 s="175"/>
      <c r="Y888"/>
      <c r="Z888"/>
      <c r="AA888"/>
      <c r="AB888" s="175"/>
      <c r="AC888"/>
      <c r="AD888"/>
      <c r="AE888"/>
      <c r="AF888" s="175"/>
      <c r="AG888"/>
      <c r="AH888"/>
      <c r="AI888"/>
      <c r="AJ888" s="175"/>
      <c r="AK888"/>
      <c r="AL888"/>
      <c r="AM888"/>
      <c r="AN888" s="175"/>
      <c r="AO888"/>
      <c r="AP888"/>
      <c r="AQ888"/>
      <c r="AR888" s="175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Z888"/>
      <c r="DA888"/>
      <c r="DB888"/>
      <c r="DC888"/>
      <c r="DD888"/>
      <c r="DE888"/>
      <c r="DF888"/>
      <c r="DG888"/>
      <c r="DH888"/>
      <c r="DI888"/>
      <c r="DJ888"/>
      <c r="DK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</row>
    <row r="889" spans="2:134">
      <c r="B889"/>
      <c r="C889"/>
      <c r="D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 s="175"/>
      <c r="Y889"/>
      <c r="Z889"/>
      <c r="AA889"/>
      <c r="AB889" s="175"/>
      <c r="AC889"/>
      <c r="AD889"/>
      <c r="AE889"/>
      <c r="AF889" s="175"/>
      <c r="AG889"/>
      <c r="AH889"/>
      <c r="AI889"/>
      <c r="AJ889" s="175"/>
      <c r="AK889"/>
      <c r="AL889"/>
      <c r="AM889"/>
      <c r="AN889" s="175"/>
      <c r="AO889"/>
      <c r="AP889"/>
      <c r="AQ889"/>
      <c r="AR889" s="175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Z889"/>
      <c r="DA889"/>
      <c r="DB889"/>
      <c r="DC889"/>
      <c r="DD889"/>
      <c r="DE889"/>
      <c r="DF889"/>
      <c r="DG889"/>
      <c r="DH889"/>
      <c r="DI889"/>
      <c r="DJ889"/>
      <c r="DK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</row>
    <row r="890" spans="2:134">
      <c r="B890"/>
      <c r="C890"/>
      <c r="D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 s="175"/>
      <c r="Y890"/>
      <c r="Z890"/>
      <c r="AA890"/>
      <c r="AB890" s="175"/>
      <c r="AC890"/>
      <c r="AD890"/>
      <c r="AE890"/>
      <c r="AF890" s="175"/>
      <c r="AG890"/>
      <c r="AH890"/>
      <c r="AI890"/>
      <c r="AJ890" s="175"/>
      <c r="AK890"/>
      <c r="AL890"/>
      <c r="AM890"/>
      <c r="AN890" s="175"/>
      <c r="AO890"/>
      <c r="AP890"/>
      <c r="AQ890"/>
      <c r="AR890" s="175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Z890"/>
      <c r="DA890"/>
      <c r="DB890"/>
      <c r="DC890"/>
      <c r="DD890"/>
      <c r="DE890"/>
      <c r="DF890"/>
      <c r="DG890"/>
      <c r="DH890"/>
      <c r="DI890"/>
      <c r="DJ890"/>
      <c r="DK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</row>
    <row r="891" spans="2:134">
      <c r="B891"/>
      <c r="C891"/>
      <c r="D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 s="175"/>
      <c r="Y891"/>
      <c r="Z891"/>
      <c r="AA891"/>
      <c r="AB891" s="175"/>
      <c r="AC891"/>
      <c r="AD891"/>
      <c r="AE891"/>
      <c r="AF891" s="175"/>
      <c r="AG891"/>
      <c r="AH891"/>
      <c r="AI891"/>
      <c r="AJ891" s="175"/>
      <c r="AK891"/>
      <c r="AL891"/>
      <c r="AM891"/>
      <c r="AN891" s="175"/>
      <c r="AO891"/>
      <c r="AP891"/>
      <c r="AQ891"/>
      <c r="AR891" s="175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Z891"/>
      <c r="DA891"/>
      <c r="DB891"/>
      <c r="DC891"/>
      <c r="DD891"/>
      <c r="DE891"/>
      <c r="DF891"/>
      <c r="DG891"/>
      <c r="DH891"/>
      <c r="DI891"/>
      <c r="DJ891"/>
      <c r="DK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</row>
    <row r="892" spans="2:134">
      <c r="B892"/>
      <c r="C892"/>
      <c r="D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 s="175"/>
      <c r="Y892"/>
      <c r="Z892"/>
      <c r="AA892"/>
      <c r="AB892" s="175"/>
      <c r="AC892"/>
      <c r="AD892"/>
      <c r="AE892"/>
      <c r="AF892" s="175"/>
      <c r="AG892"/>
      <c r="AH892"/>
      <c r="AI892"/>
      <c r="AJ892" s="175"/>
      <c r="AK892"/>
      <c r="AL892"/>
      <c r="AM892"/>
      <c r="AN892" s="175"/>
      <c r="AO892"/>
      <c r="AP892"/>
      <c r="AQ892"/>
      <c r="AR892" s="175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Z892"/>
      <c r="DA892"/>
      <c r="DB892"/>
      <c r="DC892"/>
      <c r="DD892"/>
      <c r="DE892"/>
      <c r="DF892"/>
      <c r="DG892"/>
      <c r="DH892"/>
      <c r="DI892"/>
      <c r="DJ892"/>
      <c r="DK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</row>
    <row r="893" spans="2:134">
      <c r="B893"/>
      <c r="C893"/>
      <c r="D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 s="175"/>
      <c r="Y893"/>
      <c r="Z893"/>
      <c r="AA893"/>
      <c r="AB893" s="175"/>
      <c r="AC893"/>
      <c r="AD893"/>
      <c r="AE893"/>
      <c r="AF893" s="175"/>
      <c r="AG893"/>
      <c r="AH893"/>
      <c r="AI893"/>
      <c r="AJ893" s="175"/>
      <c r="AK893"/>
      <c r="AL893"/>
      <c r="AM893"/>
      <c r="AN893" s="175"/>
      <c r="AO893"/>
      <c r="AP893"/>
      <c r="AQ893"/>
      <c r="AR893" s="175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Z893"/>
      <c r="DA893"/>
      <c r="DB893"/>
      <c r="DC893"/>
      <c r="DD893"/>
      <c r="DE893"/>
      <c r="DF893"/>
      <c r="DG893"/>
      <c r="DH893"/>
      <c r="DI893"/>
      <c r="DJ893"/>
      <c r="DK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</row>
    <row r="894" spans="2:134">
      <c r="B894"/>
      <c r="C894"/>
      <c r="D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 s="175"/>
      <c r="Y894"/>
      <c r="Z894"/>
      <c r="AA894"/>
      <c r="AB894" s="175"/>
      <c r="AC894"/>
      <c r="AD894"/>
      <c r="AE894"/>
      <c r="AF894" s="175"/>
      <c r="AG894"/>
      <c r="AH894"/>
      <c r="AI894"/>
      <c r="AJ894" s="175"/>
      <c r="AK894"/>
      <c r="AL894"/>
      <c r="AM894"/>
      <c r="AN894" s="175"/>
      <c r="AO894"/>
      <c r="AP894"/>
      <c r="AQ894"/>
      <c r="AR894" s="175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Z894"/>
      <c r="DA894"/>
      <c r="DB894"/>
      <c r="DC894"/>
      <c r="DD894"/>
      <c r="DE894"/>
      <c r="DF894"/>
      <c r="DG894"/>
      <c r="DH894"/>
      <c r="DI894"/>
      <c r="DJ894"/>
      <c r="DK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</row>
    <row r="895" spans="2:134">
      <c r="B895"/>
      <c r="C895"/>
      <c r="D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 s="175"/>
      <c r="Y895"/>
      <c r="Z895"/>
      <c r="AA895"/>
      <c r="AB895" s="175"/>
      <c r="AC895"/>
      <c r="AD895"/>
      <c r="AE895"/>
      <c r="AF895" s="175"/>
      <c r="AG895"/>
      <c r="AH895"/>
      <c r="AI895"/>
      <c r="AJ895" s="175"/>
      <c r="AK895"/>
      <c r="AL895"/>
      <c r="AM895"/>
      <c r="AN895" s="175"/>
      <c r="AO895"/>
      <c r="AP895"/>
      <c r="AQ895"/>
      <c r="AR895" s="17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Z895"/>
      <c r="DA895"/>
      <c r="DB895"/>
      <c r="DC895"/>
      <c r="DD895"/>
      <c r="DE895"/>
      <c r="DF895"/>
      <c r="DG895"/>
      <c r="DH895"/>
      <c r="DI895"/>
      <c r="DJ895"/>
      <c r="DK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</row>
    <row r="896" spans="2:134">
      <c r="B896"/>
      <c r="C896"/>
      <c r="D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 s="175"/>
      <c r="Y896"/>
      <c r="Z896"/>
      <c r="AA896"/>
      <c r="AB896" s="175"/>
      <c r="AC896"/>
      <c r="AD896"/>
      <c r="AE896"/>
      <c r="AF896" s="175"/>
      <c r="AG896"/>
      <c r="AH896"/>
      <c r="AI896"/>
      <c r="AJ896" s="175"/>
      <c r="AK896"/>
      <c r="AL896"/>
      <c r="AM896"/>
      <c r="AN896" s="175"/>
      <c r="AO896"/>
      <c r="AP896"/>
      <c r="AQ896"/>
      <c r="AR896" s="175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Z896"/>
      <c r="DA896"/>
      <c r="DB896"/>
      <c r="DC896"/>
      <c r="DD896"/>
      <c r="DE896"/>
      <c r="DF896"/>
      <c r="DG896"/>
      <c r="DH896"/>
      <c r="DI896"/>
      <c r="DJ896"/>
      <c r="DK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</row>
    <row r="897" spans="2:134">
      <c r="B897"/>
      <c r="C897"/>
      <c r="D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 s="175"/>
      <c r="Y897"/>
      <c r="Z897"/>
      <c r="AA897"/>
      <c r="AB897" s="175"/>
      <c r="AC897"/>
      <c r="AD897"/>
      <c r="AE897"/>
      <c r="AF897" s="175"/>
      <c r="AG897"/>
      <c r="AH897"/>
      <c r="AI897"/>
      <c r="AJ897" s="175"/>
      <c r="AK897"/>
      <c r="AL897"/>
      <c r="AM897"/>
      <c r="AN897" s="175"/>
      <c r="AO897"/>
      <c r="AP897"/>
      <c r="AQ897"/>
      <c r="AR897" s="175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Z897"/>
      <c r="DA897"/>
      <c r="DB897"/>
      <c r="DC897"/>
      <c r="DD897"/>
      <c r="DE897"/>
      <c r="DF897"/>
      <c r="DG897"/>
      <c r="DH897"/>
      <c r="DI897"/>
      <c r="DJ897"/>
      <c r="DK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</row>
    <row r="898" spans="2:134">
      <c r="B898"/>
      <c r="C898"/>
      <c r="D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 s="175"/>
      <c r="Y898"/>
      <c r="Z898"/>
      <c r="AA898"/>
      <c r="AB898" s="175"/>
      <c r="AC898"/>
      <c r="AD898"/>
      <c r="AE898"/>
      <c r="AF898" s="175"/>
      <c r="AG898"/>
      <c r="AH898"/>
      <c r="AI898"/>
      <c r="AJ898" s="175"/>
      <c r="AK898"/>
      <c r="AL898"/>
      <c r="AM898"/>
      <c r="AN898" s="175"/>
      <c r="AO898"/>
      <c r="AP898"/>
      <c r="AQ898"/>
      <c r="AR898" s="175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Z898"/>
      <c r="DA898"/>
      <c r="DB898"/>
      <c r="DC898"/>
      <c r="DD898"/>
      <c r="DE898"/>
      <c r="DF898"/>
      <c r="DG898"/>
      <c r="DH898"/>
      <c r="DI898"/>
      <c r="DJ898"/>
      <c r="DK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</row>
    <row r="899" spans="2:134">
      <c r="B899"/>
      <c r="C899"/>
      <c r="D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 s="175"/>
      <c r="Y899"/>
      <c r="Z899"/>
      <c r="AA899"/>
      <c r="AB899" s="175"/>
      <c r="AC899"/>
      <c r="AD899"/>
      <c r="AE899"/>
      <c r="AF899" s="175"/>
      <c r="AG899"/>
      <c r="AH899"/>
      <c r="AI899"/>
      <c r="AJ899" s="175"/>
      <c r="AK899"/>
      <c r="AL899"/>
      <c r="AM899"/>
      <c r="AN899" s="175"/>
      <c r="AO899"/>
      <c r="AP899"/>
      <c r="AQ899"/>
      <c r="AR899" s="175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Z899"/>
      <c r="DA899"/>
      <c r="DB899"/>
      <c r="DC899"/>
      <c r="DD899"/>
      <c r="DE899"/>
      <c r="DF899"/>
      <c r="DG899"/>
      <c r="DH899"/>
      <c r="DI899"/>
      <c r="DJ899"/>
      <c r="DK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</row>
    <row r="900" spans="2:134">
      <c r="B900"/>
      <c r="C900"/>
      <c r="D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 s="175"/>
      <c r="Y900"/>
      <c r="Z900"/>
      <c r="AA900"/>
      <c r="AB900" s="175"/>
      <c r="AC900"/>
      <c r="AD900"/>
      <c r="AE900"/>
      <c r="AF900" s="175"/>
      <c r="AG900"/>
      <c r="AH900"/>
      <c r="AI900"/>
      <c r="AJ900" s="175"/>
      <c r="AK900"/>
      <c r="AL900"/>
      <c r="AM900"/>
      <c r="AN900" s="175"/>
      <c r="AO900"/>
      <c r="AP900"/>
      <c r="AQ900"/>
      <c r="AR900" s="175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Z900"/>
      <c r="DA900"/>
      <c r="DB900"/>
      <c r="DC900"/>
      <c r="DD900"/>
      <c r="DE900"/>
      <c r="DF900"/>
      <c r="DG900"/>
      <c r="DH900"/>
      <c r="DI900"/>
      <c r="DJ900"/>
      <c r="DK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</row>
    <row r="901" spans="2:134">
      <c r="B901"/>
      <c r="C901"/>
      <c r="D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 s="175"/>
      <c r="Y901"/>
      <c r="Z901"/>
      <c r="AA901"/>
      <c r="AB901" s="175"/>
      <c r="AC901"/>
      <c r="AD901"/>
      <c r="AE901"/>
      <c r="AF901" s="175"/>
      <c r="AG901"/>
      <c r="AH901"/>
      <c r="AI901"/>
      <c r="AJ901" s="175"/>
      <c r="AK901"/>
      <c r="AL901"/>
      <c r="AM901"/>
      <c r="AN901" s="175"/>
      <c r="AO901"/>
      <c r="AP901"/>
      <c r="AQ901"/>
      <c r="AR901" s="175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Z901"/>
      <c r="DA901"/>
      <c r="DB901"/>
      <c r="DC901"/>
      <c r="DD901"/>
      <c r="DE901"/>
      <c r="DF901"/>
      <c r="DG901"/>
      <c r="DH901"/>
      <c r="DI901"/>
      <c r="DJ901"/>
      <c r="DK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</row>
    <row r="902" spans="2:134">
      <c r="B902"/>
      <c r="C902"/>
      <c r="D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 s="175"/>
      <c r="Y902"/>
      <c r="Z902"/>
      <c r="AA902"/>
      <c r="AB902" s="175"/>
      <c r="AC902"/>
      <c r="AD902"/>
      <c r="AE902"/>
      <c r="AF902" s="175"/>
      <c r="AG902"/>
      <c r="AH902"/>
      <c r="AI902"/>
      <c r="AJ902" s="175"/>
      <c r="AK902"/>
      <c r="AL902"/>
      <c r="AM902"/>
      <c r="AN902" s="175"/>
      <c r="AO902"/>
      <c r="AP902"/>
      <c r="AQ902"/>
      <c r="AR902" s="175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Z902"/>
      <c r="DA902"/>
      <c r="DB902"/>
      <c r="DC902"/>
      <c r="DD902"/>
      <c r="DE902"/>
      <c r="DF902"/>
      <c r="DG902"/>
      <c r="DH902"/>
      <c r="DI902"/>
      <c r="DJ902"/>
      <c r="DK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</row>
    <row r="903" spans="2:134">
      <c r="B903"/>
      <c r="C903"/>
      <c r="D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 s="175"/>
      <c r="Y903"/>
      <c r="Z903"/>
      <c r="AA903"/>
      <c r="AB903" s="175"/>
      <c r="AC903"/>
      <c r="AD903"/>
      <c r="AE903"/>
      <c r="AF903" s="175"/>
      <c r="AG903"/>
      <c r="AH903"/>
      <c r="AI903"/>
      <c r="AJ903" s="175"/>
      <c r="AK903"/>
      <c r="AL903"/>
      <c r="AM903"/>
      <c r="AN903" s="175"/>
      <c r="AO903"/>
      <c r="AP903"/>
      <c r="AQ903"/>
      <c r="AR903" s="175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Z903"/>
      <c r="DA903"/>
      <c r="DB903"/>
      <c r="DC903"/>
      <c r="DD903"/>
      <c r="DE903"/>
      <c r="DF903"/>
      <c r="DG903"/>
      <c r="DH903"/>
      <c r="DI903"/>
      <c r="DJ903"/>
      <c r="DK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</row>
    <row r="904" spans="2:134">
      <c r="B904"/>
      <c r="C904"/>
      <c r="D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 s="175"/>
      <c r="Y904"/>
      <c r="Z904"/>
      <c r="AA904"/>
      <c r="AB904" s="175"/>
      <c r="AC904"/>
      <c r="AD904"/>
      <c r="AE904"/>
      <c r="AF904" s="175"/>
      <c r="AG904"/>
      <c r="AH904"/>
      <c r="AI904"/>
      <c r="AJ904" s="175"/>
      <c r="AK904"/>
      <c r="AL904"/>
      <c r="AM904"/>
      <c r="AN904" s="175"/>
      <c r="AO904"/>
      <c r="AP904"/>
      <c r="AQ904"/>
      <c r="AR904" s="175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Z904"/>
      <c r="DA904"/>
      <c r="DB904"/>
      <c r="DC904"/>
      <c r="DD904"/>
      <c r="DE904"/>
      <c r="DF904"/>
      <c r="DG904"/>
      <c r="DH904"/>
      <c r="DI904"/>
      <c r="DJ904"/>
      <c r="DK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</row>
    <row r="905" spans="2:134">
      <c r="B905"/>
      <c r="C905"/>
      <c r="D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 s="175"/>
      <c r="Y905"/>
      <c r="Z905"/>
      <c r="AA905"/>
      <c r="AB905" s="175"/>
      <c r="AC905"/>
      <c r="AD905"/>
      <c r="AE905"/>
      <c r="AF905" s="175"/>
      <c r="AG905"/>
      <c r="AH905"/>
      <c r="AI905"/>
      <c r="AJ905" s="175"/>
      <c r="AK905"/>
      <c r="AL905"/>
      <c r="AM905"/>
      <c r="AN905" s="175"/>
      <c r="AO905"/>
      <c r="AP905"/>
      <c r="AQ905"/>
      <c r="AR905" s="17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Z905"/>
      <c r="DA905"/>
      <c r="DB905"/>
      <c r="DC905"/>
      <c r="DD905"/>
      <c r="DE905"/>
      <c r="DF905"/>
      <c r="DG905"/>
      <c r="DH905"/>
      <c r="DI905"/>
      <c r="DJ905"/>
      <c r="DK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</row>
    <row r="906" spans="2:134">
      <c r="B906"/>
      <c r="C906"/>
      <c r="D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 s="175"/>
      <c r="Y906"/>
      <c r="Z906"/>
      <c r="AA906"/>
      <c r="AB906" s="175"/>
      <c r="AC906"/>
      <c r="AD906"/>
      <c r="AE906"/>
      <c r="AF906" s="175"/>
      <c r="AG906"/>
      <c r="AH906"/>
      <c r="AI906"/>
      <c r="AJ906" s="175"/>
      <c r="AK906"/>
      <c r="AL906"/>
      <c r="AM906"/>
      <c r="AN906" s="175"/>
      <c r="AO906"/>
      <c r="AP906"/>
      <c r="AQ906"/>
      <c r="AR906" s="175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Z906"/>
      <c r="DA906"/>
      <c r="DB906"/>
      <c r="DC906"/>
      <c r="DD906"/>
      <c r="DE906"/>
      <c r="DF906"/>
      <c r="DG906"/>
      <c r="DH906"/>
      <c r="DI906"/>
      <c r="DJ906"/>
      <c r="DK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</row>
    <row r="907" spans="2:134">
      <c r="B907"/>
      <c r="C907"/>
      <c r="D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 s="175"/>
      <c r="Y907"/>
      <c r="Z907"/>
      <c r="AA907"/>
      <c r="AB907" s="175"/>
      <c r="AC907"/>
      <c r="AD907"/>
      <c r="AE907"/>
      <c r="AF907" s="175"/>
      <c r="AG907"/>
      <c r="AH907"/>
      <c r="AI907"/>
      <c r="AJ907" s="175"/>
      <c r="AK907"/>
      <c r="AL907"/>
      <c r="AM907"/>
      <c r="AN907" s="175"/>
      <c r="AO907"/>
      <c r="AP907"/>
      <c r="AQ907"/>
      <c r="AR907" s="175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Z907"/>
      <c r="DA907"/>
      <c r="DB907"/>
      <c r="DC907"/>
      <c r="DD907"/>
      <c r="DE907"/>
      <c r="DF907"/>
      <c r="DG907"/>
      <c r="DH907"/>
      <c r="DI907"/>
      <c r="DJ907"/>
      <c r="DK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</row>
    <row r="908" spans="2:134">
      <c r="B908"/>
      <c r="C908"/>
      <c r="D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 s="175"/>
      <c r="Y908"/>
      <c r="Z908"/>
      <c r="AA908"/>
      <c r="AB908" s="175"/>
      <c r="AC908"/>
      <c r="AD908"/>
      <c r="AE908"/>
      <c r="AF908" s="175"/>
      <c r="AG908"/>
      <c r="AH908"/>
      <c r="AI908"/>
      <c r="AJ908" s="175"/>
      <c r="AK908"/>
      <c r="AL908"/>
      <c r="AM908"/>
      <c r="AN908" s="175"/>
      <c r="AO908"/>
      <c r="AP908"/>
      <c r="AQ908"/>
      <c r="AR908" s="175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Z908"/>
      <c r="DA908"/>
      <c r="DB908"/>
      <c r="DC908"/>
      <c r="DD908"/>
      <c r="DE908"/>
      <c r="DF908"/>
      <c r="DG908"/>
      <c r="DH908"/>
      <c r="DI908"/>
      <c r="DJ908"/>
      <c r="DK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</row>
    <row r="909" spans="2:134">
      <c r="B909"/>
      <c r="C909"/>
      <c r="D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 s="175"/>
      <c r="Y909"/>
      <c r="Z909"/>
      <c r="AA909"/>
      <c r="AB909" s="175"/>
      <c r="AC909"/>
      <c r="AD909"/>
      <c r="AE909"/>
      <c r="AF909" s="175"/>
      <c r="AG909"/>
      <c r="AH909"/>
      <c r="AI909"/>
      <c r="AJ909" s="175"/>
      <c r="AK909"/>
      <c r="AL909"/>
      <c r="AM909"/>
      <c r="AN909" s="175"/>
      <c r="AO909"/>
      <c r="AP909"/>
      <c r="AQ909"/>
      <c r="AR909" s="175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Z909"/>
      <c r="DA909"/>
      <c r="DB909"/>
      <c r="DC909"/>
      <c r="DD909"/>
      <c r="DE909"/>
      <c r="DF909"/>
      <c r="DG909"/>
      <c r="DH909"/>
      <c r="DI909"/>
      <c r="DJ909"/>
      <c r="DK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</row>
    <row r="910" spans="2:134">
      <c r="B910"/>
      <c r="C910"/>
      <c r="D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 s="175"/>
      <c r="Y910"/>
      <c r="Z910"/>
      <c r="AA910"/>
      <c r="AB910" s="175"/>
      <c r="AC910"/>
      <c r="AD910"/>
      <c r="AE910"/>
      <c r="AF910" s="175"/>
      <c r="AG910"/>
      <c r="AH910"/>
      <c r="AI910"/>
      <c r="AJ910" s="175"/>
      <c r="AK910"/>
      <c r="AL910"/>
      <c r="AM910"/>
      <c r="AN910" s="175"/>
      <c r="AO910"/>
      <c r="AP910"/>
      <c r="AQ910"/>
      <c r="AR910" s="175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Z910"/>
      <c r="DA910"/>
      <c r="DB910"/>
      <c r="DC910"/>
      <c r="DD910"/>
      <c r="DE910"/>
      <c r="DF910"/>
      <c r="DG910"/>
      <c r="DH910"/>
      <c r="DI910"/>
      <c r="DJ910"/>
      <c r="DK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</row>
    <row r="911" spans="2:134">
      <c r="B911"/>
      <c r="C911"/>
      <c r="D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 s="175"/>
      <c r="Y911"/>
      <c r="Z911"/>
      <c r="AA911"/>
      <c r="AB911" s="175"/>
      <c r="AC911"/>
      <c r="AD911"/>
      <c r="AE911"/>
      <c r="AF911" s="175"/>
      <c r="AG911"/>
      <c r="AH911"/>
      <c r="AI911"/>
      <c r="AJ911" s="175"/>
      <c r="AK911"/>
      <c r="AL911"/>
      <c r="AM911"/>
      <c r="AN911" s="175"/>
      <c r="AO911"/>
      <c r="AP911"/>
      <c r="AQ911"/>
      <c r="AR911" s="175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Z911"/>
      <c r="DA911"/>
      <c r="DB911"/>
      <c r="DC911"/>
      <c r="DD911"/>
      <c r="DE911"/>
      <c r="DF911"/>
      <c r="DG911"/>
      <c r="DH911"/>
      <c r="DI911"/>
      <c r="DJ911"/>
      <c r="DK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</row>
    <row r="912" spans="2:134">
      <c r="B912"/>
      <c r="C912"/>
      <c r="D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 s="175"/>
      <c r="Y912"/>
      <c r="Z912"/>
      <c r="AA912"/>
      <c r="AB912" s="175"/>
      <c r="AC912"/>
      <c r="AD912"/>
      <c r="AE912"/>
      <c r="AF912" s="175"/>
      <c r="AG912"/>
      <c r="AH912"/>
      <c r="AI912"/>
      <c r="AJ912" s="175"/>
      <c r="AK912"/>
      <c r="AL912"/>
      <c r="AM912"/>
      <c r="AN912" s="175"/>
      <c r="AO912"/>
      <c r="AP912"/>
      <c r="AQ912"/>
      <c r="AR912" s="175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Z912"/>
      <c r="DA912"/>
      <c r="DB912"/>
      <c r="DC912"/>
      <c r="DD912"/>
      <c r="DE912"/>
      <c r="DF912"/>
      <c r="DG912"/>
      <c r="DH912"/>
      <c r="DI912"/>
      <c r="DJ912"/>
      <c r="DK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</row>
    <row r="913" spans="2:134">
      <c r="B913"/>
      <c r="C913"/>
      <c r="D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 s="175"/>
      <c r="Y913"/>
      <c r="Z913"/>
      <c r="AA913"/>
      <c r="AB913" s="175"/>
      <c r="AC913"/>
      <c r="AD913"/>
      <c r="AE913"/>
      <c r="AF913" s="175"/>
      <c r="AG913"/>
      <c r="AH913"/>
      <c r="AI913"/>
      <c r="AJ913" s="175"/>
      <c r="AK913"/>
      <c r="AL913"/>
      <c r="AM913"/>
      <c r="AN913" s="175"/>
      <c r="AO913"/>
      <c r="AP913"/>
      <c r="AQ913"/>
      <c r="AR913" s="175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Z913"/>
      <c r="DA913"/>
      <c r="DB913"/>
      <c r="DC913"/>
      <c r="DD913"/>
      <c r="DE913"/>
      <c r="DF913"/>
      <c r="DG913"/>
      <c r="DH913"/>
      <c r="DI913"/>
      <c r="DJ913"/>
      <c r="DK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</row>
    <row r="914" spans="2:134">
      <c r="B914"/>
      <c r="C914"/>
      <c r="D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 s="175"/>
      <c r="Y914"/>
      <c r="Z914"/>
      <c r="AA914"/>
      <c r="AB914" s="175"/>
      <c r="AC914"/>
      <c r="AD914"/>
      <c r="AE914"/>
      <c r="AF914" s="175"/>
      <c r="AG914"/>
      <c r="AH914"/>
      <c r="AI914"/>
      <c r="AJ914" s="175"/>
      <c r="AK914"/>
      <c r="AL914"/>
      <c r="AM914"/>
      <c r="AN914" s="175"/>
      <c r="AO914"/>
      <c r="AP914"/>
      <c r="AQ914"/>
      <c r="AR914" s="175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Z914"/>
      <c r="DA914"/>
      <c r="DB914"/>
      <c r="DC914"/>
      <c r="DD914"/>
      <c r="DE914"/>
      <c r="DF914"/>
      <c r="DG914"/>
      <c r="DH914"/>
      <c r="DI914"/>
      <c r="DJ914"/>
      <c r="DK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</row>
    <row r="915" spans="2:134">
      <c r="B915"/>
      <c r="C915"/>
      <c r="D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 s="175"/>
      <c r="Y915"/>
      <c r="Z915"/>
      <c r="AA915"/>
      <c r="AB915" s="175"/>
      <c r="AC915"/>
      <c r="AD915"/>
      <c r="AE915"/>
      <c r="AF915" s="175"/>
      <c r="AG915"/>
      <c r="AH915"/>
      <c r="AI915"/>
      <c r="AJ915" s="175"/>
      <c r="AK915"/>
      <c r="AL915"/>
      <c r="AM915"/>
      <c r="AN915" s="175"/>
      <c r="AO915"/>
      <c r="AP915"/>
      <c r="AQ915"/>
      <c r="AR915" s="17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Z915"/>
      <c r="DA915"/>
      <c r="DB915"/>
      <c r="DC915"/>
      <c r="DD915"/>
      <c r="DE915"/>
      <c r="DF915"/>
      <c r="DG915"/>
      <c r="DH915"/>
      <c r="DI915"/>
      <c r="DJ915"/>
      <c r="DK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</row>
    <row r="916" spans="2:134">
      <c r="B916"/>
      <c r="C916"/>
      <c r="D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 s="175"/>
      <c r="Y916"/>
      <c r="Z916"/>
      <c r="AA916"/>
      <c r="AB916" s="175"/>
      <c r="AC916"/>
      <c r="AD916"/>
      <c r="AE916"/>
      <c r="AF916" s="175"/>
      <c r="AG916"/>
      <c r="AH916"/>
      <c r="AI916"/>
      <c r="AJ916" s="175"/>
      <c r="AK916"/>
      <c r="AL916"/>
      <c r="AM916"/>
      <c r="AN916" s="175"/>
      <c r="AO916"/>
      <c r="AP916"/>
      <c r="AQ916"/>
      <c r="AR916" s="175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Z916"/>
      <c r="DA916"/>
      <c r="DB916"/>
      <c r="DC916"/>
      <c r="DD916"/>
      <c r="DE916"/>
      <c r="DF916"/>
      <c r="DG916"/>
      <c r="DH916"/>
      <c r="DI916"/>
      <c r="DJ916"/>
      <c r="DK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</row>
    <row r="917" spans="2:134">
      <c r="B917"/>
      <c r="C917"/>
      <c r="D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 s="175"/>
      <c r="Y917"/>
      <c r="Z917"/>
      <c r="AA917"/>
      <c r="AB917" s="175"/>
      <c r="AC917"/>
      <c r="AD917"/>
      <c r="AE917"/>
      <c r="AF917" s="175"/>
      <c r="AG917"/>
      <c r="AH917"/>
      <c r="AI917"/>
      <c r="AJ917" s="175"/>
      <c r="AK917"/>
      <c r="AL917"/>
      <c r="AM917"/>
      <c r="AN917" s="175"/>
      <c r="AO917"/>
      <c r="AP917"/>
      <c r="AQ917"/>
      <c r="AR917" s="175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Z917"/>
      <c r="DA917"/>
      <c r="DB917"/>
      <c r="DC917"/>
      <c r="DD917"/>
      <c r="DE917"/>
      <c r="DF917"/>
      <c r="DG917"/>
      <c r="DH917"/>
      <c r="DI917"/>
      <c r="DJ917"/>
      <c r="DK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</row>
    <row r="918" spans="2:134">
      <c r="B918"/>
      <c r="C918"/>
      <c r="D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 s="175"/>
      <c r="Y918"/>
      <c r="Z918"/>
      <c r="AA918"/>
      <c r="AB918" s="175"/>
      <c r="AC918"/>
      <c r="AD918"/>
      <c r="AE918"/>
      <c r="AF918" s="175"/>
      <c r="AG918"/>
      <c r="AH918"/>
      <c r="AI918"/>
      <c r="AJ918" s="175"/>
      <c r="AK918"/>
      <c r="AL918"/>
      <c r="AM918"/>
      <c r="AN918" s="175"/>
      <c r="AO918"/>
      <c r="AP918"/>
      <c r="AQ918"/>
      <c r="AR918" s="175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Z918"/>
      <c r="DA918"/>
      <c r="DB918"/>
      <c r="DC918"/>
      <c r="DD918"/>
      <c r="DE918"/>
      <c r="DF918"/>
      <c r="DG918"/>
      <c r="DH918"/>
      <c r="DI918"/>
      <c r="DJ918"/>
      <c r="DK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</row>
    <row r="919" spans="2:134">
      <c r="B919"/>
      <c r="C919"/>
      <c r="D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 s="175"/>
      <c r="Y919"/>
      <c r="Z919"/>
      <c r="AA919"/>
      <c r="AB919" s="175"/>
      <c r="AC919"/>
      <c r="AD919"/>
      <c r="AE919"/>
      <c r="AF919" s="175"/>
      <c r="AG919"/>
      <c r="AH919"/>
      <c r="AI919"/>
      <c r="AJ919" s="175"/>
      <c r="AK919"/>
      <c r="AL919"/>
      <c r="AM919"/>
      <c r="AN919" s="175"/>
      <c r="AO919"/>
      <c r="AP919"/>
      <c r="AQ919"/>
      <c r="AR919" s="175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Z919"/>
      <c r="DA919"/>
      <c r="DB919"/>
      <c r="DC919"/>
      <c r="DD919"/>
      <c r="DE919"/>
      <c r="DF919"/>
      <c r="DG919"/>
      <c r="DH919"/>
      <c r="DI919"/>
      <c r="DJ919"/>
      <c r="DK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</row>
    <row r="920" spans="2:134">
      <c r="B920"/>
      <c r="C920"/>
      <c r="D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 s="175"/>
      <c r="Y920"/>
      <c r="Z920"/>
      <c r="AA920"/>
      <c r="AB920" s="175"/>
      <c r="AC920"/>
      <c r="AD920"/>
      <c r="AE920"/>
      <c r="AF920" s="175"/>
      <c r="AG920"/>
      <c r="AH920"/>
      <c r="AI920"/>
      <c r="AJ920" s="175"/>
      <c r="AK920"/>
      <c r="AL920"/>
      <c r="AM920"/>
      <c r="AN920" s="175"/>
      <c r="AO920"/>
      <c r="AP920"/>
      <c r="AQ920"/>
      <c r="AR920" s="175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Z920"/>
      <c r="DA920"/>
      <c r="DB920"/>
      <c r="DC920"/>
      <c r="DD920"/>
      <c r="DE920"/>
      <c r="DF920"/>
      <c r="DG920"/>
      <c r="DH920"/>
      <c r="DI920"/>
      <c r="DJ920"/>
      <c r="DK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</row>
    <row r="921" spans="2:134">
      <c r="B921"/>
      <c r="C921"/>
      <c r="D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 s="175"/>
      <c r="Y921"/>
      <c r="Z921"/>
      <c r="AA921"/>
      <c r="AB921" s="175"/>
      <c r="AC921"/>
      <c r="AD921"/>
      <c r="AE921"/>
      <c r="AF921" s="175"/>
      <c r="AG921"/>
      <c r="AH921"/>
      <c r="AI921"/>
      <c r="AJ921" s="175"/>
      <c r="AK921"/>
      <c r="AL921"/>
      <c r="AM921"/>
      <c r="AN921" s="175"/>
      <c r="AO921"/>
      <c r="AP921"/>
      <c r="AQ921"/>
      <c r="AR921" s="175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Z921"/>
      <c r="DA921"/>
      <c r="DB921"/>
      <c r="DC921"/>
      <c r="DD921"/>
      <c r="DE921"/>
      <c r="DF921"/>
      <c r="DG921"/>
      <c r="DH921"/>
      <c r="DI921"/>
      <c r="DJ921"/>
      <c r="DK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</row>
    <row r="922" spans="2:134">
      <c r="B922"/>
      <c r="C922"/>
      <c r="D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 s="175"/>
      <c r="Y922"/>
      <c r="Z922"/>
      <c r="AA922"/>
      <c r="AB922" s="175"/>
      <c r="AC922"/>
      <c r="AD922"/>
      <c r="AE922"/>
      <c r="AF922" s="175"/>
      <c r="AG922"/>
      <c r="AH922"/>
      <c r="AI922"/>
      <c r="AJ922" s="175"/>
      <c r="AK922"/>
      <c r="AL922"/>
      <c r="AM922"/>
      <c r="AN922" s="175"/>
      <c r="AO922"/>
      <c r="AP922"/>
      <c r="AQ922"/>
      <c r="AR922" s="175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Z922"/>
      <c r="DA922"/>
      <c r="DB922"/>
      <c r="DC922"/>
      <c r="DD922"/>
      <c r="DE922"/>
      <c r="DF922"/>
      <c r="DG922"/>
      <c r="DH922"/>
      <c r="DI922"/>
      <c r="DJ922"/>
      <c r="DK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</row>
    <row r="923" spans="2:134">
      <c r="B923"/>
      <c r="C923"/>
      <c r="D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 s="175"/>
      <c r="Y923"/>
      <c r="Z923"/>
      <c r="AA923"/>
      <c r="AB923" s="175"/>
      <c r="AC923"/>
      <c r="AD923"/>
      <c r="AE923"/>
      <c r="AF923" s="175"/>
      <c r="AG923"/>
      <c r="AH923"/>
      <c r="AI923"/>
      <c r="AJ923" s="175"/>
      <c r="AK923"/>
      <c r="AL923"/>
      <c r="AM923"/>
      <c r="AN923" s="175"/>
      <c r="AO923"/>
      <c r="AP923"/>
      <c r="AQ923"/>
      <c r="AR923" s="175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Z923"/>
      <c r="DA923"/>
      <c r="DB923"/>
      <c r="DC923"/>
      <c r="DD923"/>
      <c r="DE923"/>
      <c r="DF923"/>
      <c r="DG923"/>
      <c r="DH923"/>
      <c r="DI923"/>
      <c r="DJ923"/>
      <c r="DK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</row>
    <row r="924" spans="2:134">
      <c r="B924"/>
      <c r="C924"/>
      <c r="D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 s="175"/>
      <c r="Y924"/>
      <c r="Z924"/>
      <c r="AA924"/>
      <c r="AB924" s="175"/>
      <c r="AC924"/>
      <c r="AD924"/>
      <c r="AE924"/>
      <c r="AF924" s="175"/>
      <c r="AG924"/>
      <c r="AH924"/>
      <c r="AI924"/>
      <c r="AJ924" s="175"/>
      <c r="AK924"/>
      <c r="AL924"/>
      <c r="AM924"/>
      <c r="AN924" s="175"/>
      <c r="AO924"/>
      <c r="AP924"/>
      <c r="AQ924"/>
      <c r="AR924" s="175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Z924"/>
      <c r="DA924"/>
      <c r="DB924"/>
      <c r="DC924"/>
      <c r="DD924"/>
      <c r="DE924"/>
      <c r="DF924"/>
      <c r="DG924"/>
      <c r="DH924"/>
      <c r="DI924"/>
      <c r="DJ924"/>
      <c r="DK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</row>
    <row r="925" spans="2:134">
      <c r="B925"/>
      <c r="C925"/>
      <c r="D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 s="175"/>
      <c r="Y925"/>
      <c r="Z925"/>
      <c r="AA925"/>
      <c r="AB925" s="175"/>
      <c r="AC925"/>
      <c r="AD925"/>
      <c r="AE925"/>
      <c r="AF925" s="175"/>
      <c r="AG925"/>
      <c r="AH925"/>
      <c r="AI925"/>
      <c r="AJ925" s="175"/>
      <c r="AK925"/>
      <c r="AL925"/>
      <c r="AM925"/>
      <c r="AN925" s="175"/>
      <c r="AO925"/>
      <c r="AP925"/>
      <c r="AQ925"/>
      <c r="AR925" s="17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Z925"/>
      <c r="DA925"/>
      <c r="DB925"/>
      <c r="DC925"/>
      <c r="DD925"/>
      <c r="DE925"/>
      <c r="DF925"/>
      <c r="DG925"/>
      <c r="DH925"/>
      <c r="DI925"/>
      <c r="DJ925"/>
      <c r="DK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</row>
    <row r="926" spans="2:134">
      <c r="B926"/>
      <c r="C926"/>
      <c r="D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 s="175"/>
      <c r="Y926"/>
      <c r="Z926"/>
      <c r="AA926"/>
      <c r="AB926" s="175"/>
      <c r="AC926"/>
      <c r="AD926"/>
      <c r="AE926"/>
      <c r="AF926" s="175"/>
      <c r="AG926"/>
      <c r="AH926"/>
      <c r="AI926"/>
      <c r="AJ926" s="175"/>
      <c r="AK926"/>
      <c r="AL926"/>
      <c r="AM926"/>
      <c r="AN926" s="175"/>
      <c r="AO926"/>
      <c r="AP926"/>
      <c r="AQ926"/>
      <c r="AR926" s="175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Z926"/>
      <c r="DA926"/>
      <c r="DB926"/>
      <c r="DC926"/>
      <c r="DD926"/>
      <c r="DE926"/>
      <c r="DF926"/>
      <c r="DG926"/>
      <c r="DH926"/>
      <c r="DI926"/>
      <c r="DJ926"/>
      <c r="DK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</row>
    <row r="927" spans="2:134">
      <c r="B927"/>
      <c r="C927"/>
      <c r="D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 s="175"/>
      <c r="Y927"/>
      <c r="Z927"/>
      <c r="AA927"/>
      <c r="AB927" s="175"/>
      <c r="AC927"/>
      <c r="AD927"/>
      <c r="AE927"/>
      <c r="AF927" s="175"/>
      <c r="AG927"/>
      <c r="AH927"/>
      <c r="AI927"/>
      <c r="AJ927" s="175"/>
      <c r="AK927"/>
      <c r="AL927"/>
      <c r="AM927"/>
      <c r="AN927" s="175"/>
      <c r="AO927"/>
      <c r="AP927"/>
      <c r="AQ927"/>
      <c r="AR927" s="175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Z927"/>
      <c r="DA927"/>
      <c r="DB927"/>
      <c r="DC927"/>
      <c r="DD927"/>
      <c r="DE927"/>
      <c r="DF927"/>
      <c r="DG927"/>
      <c r="DH927"/>
      <c r="DI927"/>
      <c r="DJ927"/>
      <c r="DK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</row>
    <row r="928" spans="2:134">
      <c r="B928"/>
      <c r="C928"/>
      <c r="D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 s="175"/>
      <c r="Y928"/>
      <c r="Z928"/>
      <c r="AA928"/>
      <c r="AB928" s="175"/>
      <c r="AC928"/>
      <c r="AD928"/>
      <c r="AE928"/>
      <c r="AF928" s="175"/>
      <c r="AG928"/>
      <c r="AH928"/>
      <c r="AI928"/>
      <c r="AJ928" s="175"/>
      <c r="AK928"/>
      <c r="AL928"/>
      <c r="AM928"/>
      <c r="AN928" s="175"/>
      <c r="AO928"/>
      <c r="AP928"/>
      <c r="AQ928"/>
      <c r="AR928" s="175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Z928"/>
      <c r="DA928"/>
      <c r="DB928"/>
      <c r="DC928"/>
      <c r="DD928"/>
      <c r="DE928"/>
      <c r="DF928"/>
      <c r="DG928"/>
      <c r="DH928"/>
      <c r="DI928"/>
      <c r="DJ928"/>
      <c r="DK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</row>
    <row r="929" spans="2:134">
      <c r="B929"/>
      <c r="C929"/>
      <c r="D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 s="175"/>
      <c r="Y929"/>
      <c r="Z929"/>
      <c r="AA929"/>
      <c r="AB929" s="175"/>
      <c r="AC929"/>
      <c r="AD929"/>
      <c r="AE929"/>
      <c r="AF929" s="175"/>
      <c r="AG929"/>
      <c r="AH929"/>
      <c r="AI929"/>
      <c r="AJ929" s="175"/>
      <c r="AK929"/>
      <c r="AL929"/>
      <c r="AM929"/>
      <c r="AN929" s="175"/>
      <c r="AO929"/>
      <c r="AP929"/>
      <c r="AQ929"/>
      <c r="AR929" s="175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Z929"/>
      <c r="DA929"/>
      <c r="DB929"/>
      <c r="DC929"/>
      <c r="DD929"/>
      <c r="DE929"/>
      <c r="DF929"/>
      <c r="DG929"/>
      <c r="DH929"/>
      <c r="DI929"/>
      <c r="DJ929"/>
      <c r="DK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</row>
    <row r="930" spans="2:134">
      <c r="B930"/>
      <c r="C930"/>
      <c r="D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 s="175"/>
      <c r="Y930"/>
      <c r="Z930"/>
      <c r="AA930"/>
      <c r="AB930" s="175"/>
      <c r="AC930"/>
      <c r="AD930"/>
      <c r="AE930"/>
      <c r="AF930" s="175"/>
      <c r="AG930"/>
      <c r="AH930"/>
      <c r="AI930"/>
      <c r="AJ930" s="175"/>
      <c r="AK930"/>
      <c r="AL930"/>
      <c r="AM930"/>
      <c r="AN930" s="175"/>
      <c r="AO930"/>
      <c r="AP930"/>
      <c r="AQ930"/>
      <c r="AR930" s="175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Z930"/>
      <c r="DA930"/>
      <c r="DB930"/>
      <c r="DC930"/>
      <c r="DD930"/>
      <c r="DE930"/>
      <c r="DF930"/>
      <c r="DG930"/>
      <c r="DH930"/>
      <c r="DI930"/>
      <c r="DJ930"/>
      <c r="DK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</row>
    <row r="931" spans="2:134">
      <c r="B931"/>
      <c r="C931"/>
      <c r="D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 s="175"/>
      <c r="Y931"/>
      <c r="Z931"/>
      <c r="AA931"/>
      <c r="AB931" s="175"/>
      <c r="AC931"/>
      <c r="AD931"/>
      <c r="AE931"/>
      <c r="AF931" s="175"/>
      <c r="AG931"/>
      <c r="AH931"/>
      <c r="AI931"/>
      <c r="AJ931" s="175"/>
      <c r="AK931"/>
      <c r="AL931"/>
      <c r="AM931"/>
      <c r="AN931" s="175"/>
      <c r="AO931"/>
      <c r="AP931"/>
      <c r="AQ931"/>
      <c r="AR931" s="175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Z931"/>
      <c r="DA931"/>
      <c r="DB931"/>
      <c r="DC931"/>
      <c r="DD931"/>
      <c r="DE931"/>
      <c r="DF931"/>
      <c r="DG931"/>
      <c r="DH931"/>
      <c r="DI931"/>
      <c r="DJ931"/>
      <c r="DK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</row>
    <row r="932" spans="2:134">
      <c r="B932"/>
      <c r="C932"/>
      <c r="D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 s="175"/>
      <c r="Y932"/>
      <c r="Z932"/>
      <c r="AA932"/>
      <c r="AB932" s="175"/>
      <c r="AC932"/>
      <c r="AD932"/>
      <c r="AE932"/>
      <c r="AF932" s="175"/>
      <c r="AG932"/>
      <c r="AH932"/>
      <c r="AI932"/>
      <c r="AJ932" s="175"/>
      <c r="AK932"/>
      <c r="AL932"/>
      <c r="AM932"/>
      <c r="AN932" s="175"/>
      <c r="AO932"/>
      <c r="AP932"/>
      <c r="AQ932"/>
      <c r="AR932" s="175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Z932"/>
      <c r="DA932"/>
      <c r="DB932"/>
      <c r="DC932"/>
      <c r="DD932"/>
      <c r="DE932"/>
      <c r="DF932"/>
      <c r="DG932"/>
      <c r="DH932"/>
      <c r="DI932"/>
      <c r="DJ932"/>
      <c r="DK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</row>
    <row r="933" spans="2:134">
      <c r="B933"/>
      <c r="C933"/>
      <c r="D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 s="175"/>
      <c r="Y933"/>
      <c r="Z933"/>
      <c r="AA933"/>
      <c r="AB933" s="175"/>
      <c r="AC933"/>
      <c r="AD933"/>
      <c r="AE933"/>
      <c r="AF933" s="175"/>
      <c r="AG933"/>
      <c r="AH933"/>
      <c r="AI933"/>
      <c r="AJ933" s="175"/>
      <c r="AK933"/>
      <c r="AL933"/>
      <c r="AM933"/>
      <c r="AN933" s="175"/>
      <c r="AO933"/>
      <c r="AP933"/>
      <c r="AQ933"/>
      <c r="AR933" s="175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Z933"/>
      <c r="DA933"/>
      <c r="DB933"/>
      <c r="DC933"/>
      <c r="DD933"/>
      <c r="DE933"/>
      <c r="DF933"/>
      <c r="DG933"/>
      <c r="DH933"/>
      <c r="DI933"/>
      <c r="DJ933"/>
      <c r="DK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</row>
    <row r="934" spans="2:134">
      <c r="B934"/>
      <c r="C934"/>
      <c r="D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 s="175"/>
      <c r="Y934"/>
      <c r="Z934"/>
      <c r="AA934"/>
      <c r="AB934" s="175"/>
      <c r="AC934"/>
      <c r="AD934"/>
      <c r="AE934"/>
      <c r="AF934" s="175"/>
      <c r="AG934"/>
      <c r="AH934"/>
      <c r="AI934"/>
      <c r="AJ934" s="175"/>
      <c r="AK934"/>
      <c r="AL934"/>
      <c r="AM934"/>
      <c r="AN934" s="175"/>
      <c r="AO934"/>
      <c r="AP934"/>
      <c r="AQ934"/>
      <c r="AR934" s="175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Z934"/>
      <c r="DA934"/>
      <c r="DB934"/>
      <c r="DC934"/>
      <c r="DD934"/>
      <c r="DE934"/>
      <c r="DF934"/>
      <c r="DG934"/>
      <c r="DH934"/>
      <c r="DI934"/>
      <c r="DJ934"/>
      <c r="DK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</row>
    <row r="935" spans="2:134">
      <c r="B935"/>
      <c r="C935"/>
      <c r="D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 s="175"/>
      <c r="Y935"/>
      <c r="Z935"/>
      <c r="AA935"/>
      <c r="AB935" s="175"/>
      <c r="AC935"/>
      <c r="AD935"/>
      <c r="AE935"/>
      <c r="AF935" s="175"/>
      <c r="AG935"/>
      <c r="AH935"/>
      <c r="AI935"/>
      <c r="AJ935" s="175"/>
      <c r="AK935"/>
      <c r="AL935"/>
      <c r="AM935"/>
      <c r="AN935" s="175"/>
      <c r="AO935"/>
      <c r="AP935"/>
      <c r="AQ935"/>
      <c r="AR935" s="17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Z935"/>
      <c r="DA935"/>
      <c r="DB935"/>
      <c r="DC935"/>
      <c r="DD935"/>
      <c r="DE935"/>
      <c r="DF935"/>
      <c r="DG935"/>
      <c r="DH935"/>
      <c r="DI935"/>
      <c r="DJ935"/>
      <c r="DK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</row>
    <row r="936" spans="2:134">
      <c r="B936"/>
      <c r="C936"/>
      <c r="D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 s="175"/>
      <c r="Y936"/>
      <c r="Z936"/>
      <c r="AA936"/>
      <c r="AB936" s="175"/>
      <c r="AC936"/>
      <c r="AD936"/>
      <c r="AE936"/>
      <c r="AF936" s="175"/>
      <c r="AG936"/>
      <c r="AH936"/>
      <c r="AI936"/>
      <c r="AJ936" s="175"/>
      <c r="AK936"/>
      <c r="AL936"/>
      <c r="AM936"/>
      <c r="AN936" s="175"/>
      <c r="AO936"/>
      <c r="AP936"/>
      <c r="AQ936"/>
      <c r="AR936" s="175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Z936"/>
      <c r="DA936"/>
      <c r="DB936"/>
      <c r="DC936"/>
      <c r="DD936"/>
      <c r="DE936"/>
      <c r="DF936"/>
      <c r="DG936"/>
      <c r="DH936"/>
      <c r="DI936"/>
      <c r="DJ936"/>
      <c r="DK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</row>
    <row r="937" spans="2:134">
      <c r="B937"/>
      <c r="C937"/>
      <c r="D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 s="175"/>
      <c r="Y937"/>
      <c r="Z937"/>
      <c r="AA937"/>
      <c r="AB937" s="175"/>
      <c r="AC937"/>
      <c r="AD937"/>
      <c r="AE937"/>
      <c r="AF937" s="175"/>
      <c r="AG937"/>
      <c r="AH937"/>
      <c r="AI937"/>
      <c r="AJ937" s="175"/>
      <c r="AK937"/>
      <c r="AL937"/>
      <c r="AM937"/>
      <c r="AN937" s="175"/>
      <c r="AO937"/>
      <c r="AP937"/>
      <c r="AQ937"/>
      <c r="AR937" s="175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Z937"/>
      <c r="DA937"/>
      <c r="DB937"/>
      <c r="DC937"/>
      <c r="DD937"/>
      <c r="DE937"/>
      <c r="DF937"/>
      <c r="DG937"/>
      <c r="DH937"/>
      <c r="DI937"/>
      <c r="DJ937"/>
      <c r="DK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</row>
    <row r="938" spans="2:134">
      <c r="B938"/>
      <c r="C938"/>
      <c r="D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 s="175"/>
      <c r="Y938"/>
      <c r="Z938"/>
      <c r="AA938"/>
      <c r="AB938" s="175"/>
      <c r="AC938"/>
      <c r="AD938"/>
      <c r="AE938"/>
      <c r="AF938" s="175"/>
      <c r="AG938"/>
      <c r="AH938"/>
      <c r="AI938"/>
      <c r="AJ938" s="175"/>
      <c r="AK938"/>
      <c r="AL938"/>
      <c r="AM938"/>
      <c r="AN938" s="175"/>
      <c r="AO938"/>
      <c r="AP938"/>
      <c r="AQ938"/>
      <c r="AR938" s="175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Z938"/>
      <c r="DA938"/>
      <c r="DB938"/>
      <c r="DC938"/>
      <c r="DD938"/>
      <c r="DE938"/>
      <c r="DF938"/>
      <c r="DG938"/>
      <c r="DH938"/>
      <c r="DI938"/>
      <c r="DJ938"/>
      <c r="DK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</row>
    <row r="939" spans="2:134">
      <c r="B939"/>
      <c r="C939"/>
      <c r="D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 s="175"/>
      <c r="Y939"/>
      <c r="Z939"/>
      <c r="AA939"/>
      <c r="AB939" s="175"/>
      <c r="AC939"/>
      <c r="AD939"/>
      <c r="AE939"/>
      <c r="AF939" s="175"/>
      <c r="AG939"/>
      <c r="AH939"/>
      <c r="AI939"/>
      <c r="AJ939" s="175"/>
      <c r="AK939"/>
      <c r="AL939"/>
      <c r="AM939"/>
      <c r="AN939" s="175"/>
      <c r="AO939"/>
      <c r="AP939"/>
      <c r="AQ939"/>
      <c r="AR939" s="175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Z939"/>
      <c r="DA939"/>
      <c r="DB939"/>
      <c r="DC939"/>
      <c r="DD939"/>
      <c r="DE939"/>
      <c r="DF939"/>
      <c r="DG939"/>
      <c r="DH939"/>
      <c r="DI939"/>
      <c r="DJ939"/>
      <c r="DK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</row>
    <row r="940" spans="2:134">
      <c r="B940"/>
      <c r="C940"/>
      <c r="D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 s="175"/>
      <c r="Y940"/>
      <c r="Z940"/>
      <c r="AA940"/>
      <c r="AB940" s="175"/>
      <c r="AC940"/>
      <c r="AD940"/>
      <c r="AE940"/>
      <c r="AF940" s="175"/>
      <c r="AG940"/>
      <c r="AH940"/>
      <c r="AI940"/>
      <c r="AJ940" s="175"/>
      <c r="AK940"/>
      <c r="AL940"/>
      <c r="AM940"/>
      <c r="AN940" s="175"/>
      <c r="AO940"/>
      <c r="AP940"/>
      <c r="AQ940"/>
      <c r="AR940" s="175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Z940"/>
      <c r="DA940"/>
      <c r="DB940"/>
      <c r="DC940"/>
      <c r="DD940"/>
      <c r="DE940"/>
      <c r="DF940"/>
      <c r="DG940"/>
      <c r="DH940"/>
      <c r="DI940"/>
      <c r="DJ940"/>
      <c r="DK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</row>
    <row r="941" spans="2:134">
      <c r="B941"/>
      <c r="C941"/>
      <c r="D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 s="175"/>
      <c r="Y941"/>
      <c r="Z941"/>
      <c r="AA941"/>
      <c r="AB941" s="175"/>
      <c r="AC941"/>
      <c r="AD941"/>
      <c r="AE941"/>
      <c r="AF941" s="175"/>
      <c r="AG941"/>
      <c r="AH941"/>
      <c r="AI941"/>
      <c r="AJ941" s="175"/>
      <c r="AK941"/>
      <c r="AL941"/>
      <c r="AM941"/>
      <c r="AN941" s="175"/>
      <c r="AO941"/>
      <c r="AP941"/>
      <c r="AQ941"/>
      <c r="AR941" s="175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Z941"/>
      <c r="DA941"/>
      <c r="DB941"/>
      <c r="DC941"/>
      <c r="DD941"/>
      <c r="DE941"/>
      <c r="DF941"/>
      <c r="DG941"/>
      <c r="DH941"/>
      <c r="DI941"/>
      <c r="DJ941"/>
      <c r="DK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</row>
    <row r="942" spans="2:134">
      <c r="B942"/>
      <c r="C942"/>
      <c r="D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 s="175"/>
      <c r="Y942"/>
      <c r="Z942"/>
      <c r="AA942"/>
      <c r="AB942" s="175"/>
      <c r="AC942"/>
      <c r="AD942"/>
      <c r="AE942"/>
      <c r="AF942" s="175"/>
      <c r="AG942"/>
      <c r="AH942"/>
      <c r="AI942"/>
      <c r="AJ942" s="175"/>
      <c r="AK942"/>
      <c r="AL942"/>
      <c r="AM942"/>
      <c r="AN942" s="175"/>
      <c r="AO942"/>
      <c r="AP942"/>
      <c r="AQ942"/>
      <c r="AR942" s="175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Z942"/>
      <c r="DA942"/>
      <c r="DB942"/>
      <c r="DC942"/>
      <c r="DD942"/>
      <c r="DE942"/>
      <c r="DF942"/>
      <c r="DG942"/>
      <c r="DH942"/>
      <c r="DI942"/>
      <c r="DJ942"/>
      <c r="DK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</row>
    <row r="943" spans="2:134">
      <c r="B943"/>
      <c r="C943"/>
      <c r="D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 s="175"/>
      <c r="Y943"/>
      <c r="Z943"/>
      <c r="AA943"/>
      <c r="AB943" s="175"/>
      <c r="AC943"/>
      <c r="AD943"/>
      <c r="AE943"/>
      <c r="AF943" s="175"/>
      <c r="AG943"/>
      <c r="AH943"/>
      <c r="AI943"/>
      <c r="AJ943" s="175"/>
      <c r="AK943"/>
      <c r="AL943"/>
      <c r="AM943"/>
      <c r="AN943" s="175"/>
      <c r="AO943"/>
      <c r="AP943"/>
      <c r="AQ943"/>
      <c r="AR943" s="175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Z943"/>
      <c r="DA943"/>
      <c r="DB943"/>
      <c r="DC943"/>
      <c r="DD943"/>
      <c r="DE943"/>
      <c r="DF943"/>
      <c r="DG943"/>
      <c r="DH943"/>
      <c r="DI943"/>
      <c r="DJ943"/>
      <c r="DK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</row>
    <row r="944" spans="2:134">
      <c r="B944"/>
      <c r="C944"/>
      <c r="D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 s="175"/>
      <c r="Y944"/>
      <c r="Z944"/>
      <c r="AA944"/>
      <c r="AB944" s="175"/>
      <c r="AC944"/>
      <c r="AD944"/>
      <c r="AE944"/>
      <c r="AF944" s="175"/>
      <c r="AG944"/>
      <c r="AH944"/>
      <c r="AI944"/>
      <c r="AJ944" s="175"/>
      <c r="AK944"/>
      <c r="AL944"/>
      <c r="AM944"/>
      <c r="AN944" s="175"/>
      <c r="AO944"/>
      <c r="AP944"/>
      <c r="AQ944"/>
      <c r="AR944" s="175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Z944"/>
      <c r="DA944"/>
      <c r="DB944"/>
      <c r="DC944"/>
      <c r="DD944"/>
      <c r="DE944"/>
      <c r="DF944"/>
      <c r="DG944"/>
      <c r="DH944"/>
      <c r="DI944"/>
      <c r="DJ944"/>
      <c r="DK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</row>
    <row r="945" spans="2:134">
      <c r="B945"/>
      <c r="C945"/>
      <c r="D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 s="175"/>
      <c r="Y945"/>
      <c r="Z945"/>
      <c r="AA945"/>
      <c r="AB945" s="175"/>
      <c r="AC945"/>
      <c r="AD945"/>
      <c r="AE945"/>
      <c r="AF945" s="175"/>
      <c r="AG945"/>
      <c r="AH945"/>
      <c r="AI945"/>
      <c r="AJ945" s="175"/>
      <c r="AK945"/>
      <c r="AL945"/>
      <c r="AM945"/>
      <c r="AN945" s="175"/>
      <c r="AO945"/>
      <c r="AP945"/>
      <c r="AQ945"/>
      <c r="AR945" s="17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Z945"/>
      <c r="DA945"/>
      <c r="DB945"/>
      <c r="DC945"/>
      <c r="DD945"/>
      <c r="DE945"/>
      <c r="DF945"/>
      <c r="DG945"/>
      <c r="DH945"/>
      <c r="DI945"/>
      <c r="DJ945"/>
      <c r="DK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</row>
    <row r="946" spans="2:134">
      <c r="B946"/>
      <c r="C946"/>
      <c r="D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 s="175"/>
      <c r="Y946"/>
      <c r="Z946"/>
      <c r="AA946"/>
      <c r="AB946" s="175"/>
      <c r="AC946"/>
      <c r="AD946"/>
      <c r="AE946"/>
      <c r="AF946" s="175"/>
      <c r="AG946"/>
      <c r="AH946"/>
      <c r="AI946"/>
      <c r="AJ946" s="175"/>
      <c r="AK946"/>
      <c r="AL946"/>
      <c r="AM946"/>
      <c r="AN946" s="175"/>
      <c r="AO946"/>
      <c r="AP946"/>
      <c r="AQ946"/>
      <c r="AR946" s="175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Z946"/>
      <c r="DA946"/>
      <c r="DB946"/>
      <c r="DC946"/>
      <c r="DD946"/>
      <c r="DE946"/>
      <c r="DF946"/>
      <c r="DG946"/>
      <c r="DH946"/>
      <c r="DI946"/>
      <c r="DJ946"/>
      <c r="DK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</row>
    <row r="947" spans="2:134">
      <c r="B947"/>
      <c r="C947"/>
      <c r="D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 s="175"/>
      <c r="Y947"/>
      <c r="Z947"/>
      <c r="AA947"/>
      <c r="AB947" s="175"/>
      <c r="AC947"/>
      <c r="AD947"/>
      <c r="AE947"/>
      <c r="AF947" s="175"/>
      <c r="AG947"/>
      <c r="AH947"/>
      <c r="AI947"/>
      <c r="AJ947" s="175"/>
      <c r="AK947"/>
      <c r="AL947"/>
      <c r="AM947"/>
      <c r="AN947" s="175"/>
      <c r="AO947"/>
      <c r="AP947"/>
      <c r="AQ947"/>
      <c r="AR947" s="175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Z947"/>
      <c r="DA947"/>
      <c r="DB947"/>
      <c r="DC947"/>
      <c r="DD947"/>
      <c r="DE947"/>
      <c r="DF947"/>
      <c r="DG947"/>
      <c r="DH947"/>
      <c r="DI947"/>
      <c r="DJ947"/>
      <c r="DK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</row>
    <row r="948" spans="2:134">
      <c r="B948"/>
      <c r="C948"/>
      <c r="D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 s="175"/>
      <c r="Y948"/>
      <c r="Z948"/>
      <c r="AA948"/>
      <c r="AB948" s="175"/>
      <c r="AC948"/>
      <c r="AD948"/>
      <c r="AE948"/>
      <c r="AF948" s="175"/>
      <c r="AG948"/>
      <c r="AH948"/>
      <c r="AI948"/>
      <c r="AJ948" s="175"/>
      <c r="AK948"/>
      <c r="AL948"/>
      <c r="AM948"/>
      <c r="AN948" s="175"/>
      <c r="AO948"/>
      <c r="AP948"/>
      <c r="AQ948"/>
      <c r="AR948" s="175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Z948"/>
      <c r="DA948"/>
      <c r="DB948"/>
      <c r="DC948"/>
      <c r="DD948"/>
      <c r="DE948"/>
      <c r="DF948"/>
      <c r="DG948"/>
      <c r="DH948"/>
      <c r="DI948"/>
      <c r="DJ948"/>
      <c r="DK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</row>
    <row r="949" spans="2:134">
      <c r="B949"/>
      <c r="C949"/>
      <c r="D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 s="175"/>
      <c r="Y949"/>
      <c r="Z949"/>
      <c r="AA949"/>
      <c r="AB949" s="175"/>
      <c r="AC949"/>
      <c r="AD949"/>
      <c r="AE949"/>
      <c r="AF949" s="175"/>
      <c r="AG949"/>
      <c r="AH949"/>
      <c r="AI949"/>
      <c r="AJ949" s="175"/>
      <c r="AK949"/>
      <c r="AL949"/>
      <c r="AM949"/>
      <c r="AN949" s="175"/>
      <c r="AO949"/>
      <c r="AP949"/>
      <c r="AQ949"/>
      <c r="AR949" s="175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Z949"/>
      <c r="DA949"/>
      <c r="DB949"/>
      <c r="DC949"/>
      <c r="DD949"/>
      <c r="DE949"/>
      <c r="DF949"/>
      <c r="DG949"/>
      <c r="DH949"/>
      <c r="DI949"/>
      <c r="DJ949"/>
      <c r="DK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</row>
    <row r="950" spans="2:134">
      <c r="B950"/>
      <c r="C950"/>
      <c r="D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 s="175"/>
      <c r="Y950"/>
      <c r="Z950"/>
      <c r="AA950"/>
      <c r="AB950" s="175"/>
      <c r="AC950"/>
      <c r="AD950"/>
      <c r="AE950"/>
      <c r="AF950" s="175"/>
      <c r="AG950"/>
      <c r="AH950"/>
      <c r="AI950"/>
      <c r="AJ950" s="175"/>
      <c r="AK950"/>
      <c r="AL950"/>
      <c r="AM950"/>
      <c r="AN950" s="175"/>
      <c r="AO950"/>
      <c r="AP950"/>
      <c r="AQ950"/>
      <c r="AR950" s="175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Z950"/>
      <c r="DA950"/>
      <c r="DB950"/>
      <c r="DC950"/>
      <c r="DD950"/>
      <c r="DE950"/>
      <c r="DF950"/>
      <c r="DG950"/>
      <c r="DH950"/>
      <c r="DI950"/>
      <c r="DJ950"/>
      <c r="DK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</row>
    <row r="951" spans="2:134">
      <c r="B951"/>
      <c r="C951"/>
      <c r="D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 s="175"/>
      <c r="Y951"/>
      <c r="Z951"/>
      <c r="AA951"/>
      <c r="AB951" s="175"/>
      <c r="AC951"/>
      <c r="AD951"/>
      <c r="AE951"/>
      <c r="AF951" s="175"/>
      <c r="AG951"/>
      <c r="AH951"/>
      <c r="AI951"/>
      <c r="AJ951" s="175"/>
      <c r="AK951"/>
      <c r="AL951"/>
      <c r="AM951"/>
      <c r="AN951" s="175"/>
      <c r="AO951"/>
      <c r="AP951"/>
      <c r="AQ951"/>
      <c r="AR951" s="175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Z951"/>
      <c r="DA951"/>
      <c r="DB951"/>
      <c r="DC951"/>
      <c r="DD951"/>
      <c r="DE951"/>
      <c r="DF951"/>
      <c r="DG951"/>
      <c r="DH951"/>
      <c r="DI951"/>
      <c r="DJ951"/>
      <c r="DK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</row>
    <row r="952" spans="2:134">
      <c r="B952"/>
      <c r="C952"/>
      <c r="D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 s="175"/>
      <c r="Y952"/>
      <c r="Z952"/>
      <c r="AA952"/>
      <c r="AB952" s="175"/>
      <c r="AC952"/>
      <c r="AD952"/>
      <c r="AE952"/>
      <c r="AF952" s="175"/>
      <c r="AG952"/>
      <c r="AH952"/>
      <c r="AI952"/>
      <c r="AJ952" s="175"/>
      <c r="AK952"/>
      <c r="AL952"/>
      <c r="AM952"/>
      <c r="AN952" s="175"/>
      <c r="AO952"/>
      <c r="AP952"/>
      <c r="AQ952"/>
      <c r="AR952" s="175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Z952"/>
      <c r="DA952"/>
      <c r="DB952"/>
      <c r="DC952"/>
      <c r="DD952"/>
      <c r="DE952"/>
      <c r="DF952"/>
      <c r="DG952"/>
      <c r="DH952"/>
      <c r="DI952"/>
      <c r="DJ952"/>
      <c r="DK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</row>
    <row r="953" spans="2:134">
      <c r="B953"/>
      <c r="C953"/>
      <c r="D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 s="175"/>
      <c r="Y953"/>
      <c r="Z953"/>
      <c r="AA953"/>
      <c r="AB953" s="175"/>
      <c r="AC953"/>
      <c r="AD953"/>
      <c r="AE953"/>
      <c r="AF953" s="175"/>
      <c r="AG953"/>
      <c r="AH953"/>
      <c r="AI953"/>
      <c r="AJ953" s="175"/>
      <c r="AK953"/>
      <c r="AL953"/>
      <c r="AM953"/>
      <c r="AN953" s="175"/>
      <c r="AO953"/>
      <c r="AP953"/>
      <c r="AQ953"/>
      <c r="AR953" s="175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Z953"/>
      <c r="DA953"/>
      <c r="DB953"/>
      <c r="DC953"/>
      <c r="DD953"/>
      <c r="DE953"/>
      <c r="DF953"/>
      <c r="DG953"/>
      <c r="DH953"/>
      <c r="DI953"/>
      <c r="DJ953"/>
      <c r="DK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</row>
    <row r="954" spans="2:134">
      <c r="B954"/>
      <c r="C954"/>
      <c r="D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 s="175"/>
      <c r="Y954"/>
      <c r="Z954"/>
      <c r="AA954"/>
      <c r="AB954" s="175"/>
      <c r="AC954"/>
      <c r="AD954"/>
      <c r="AE954"/>
      <c r="AF954" s="175"/>
      <c r="AG954"/>
      <c r="AH954"/>
      <c r="AI954"/>
      <c r="AJ954" s="175"/>
      <c r="AK954"/>
      <c r="AL954"/>
      <c r="AM954"/>
      <c r="AN954" s="175"/>
      <c r="AO954"/>
      <c r="AP954"/>
      <c r="AQ954"/>
      <c r="AR954" s="175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Z954"/>
      <c r="DA954"/>
      <c r="DB954"/>
      <c r="DC954"/>
      <c r="DD954"/>
      <c r="DE954"/>
      <c r="DF954"/>
      <c r="DG954"/>
      <c r="DH954"/>
      <c r="DI954"/>
      <c r="DJ954"/>
      <c r="DK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</row>
    <row r="955" spans="2:134">
      <c r="B955"/>
      <c r="C955"/>
      <c r="D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 s="175"/>
      <c r="Y955"/>
      <c r="Z955"/>
      <c r="AA955"/>
      <c r="AB955" s="175"/>
      <c r="AC955"/>
      <c r="AD955"/>
      <c r="AE955"/>
      <c r="AF955" s="175"/>
      <c r="AG955"/>
      <c r="AH955"/>
      <c r="AI955"/>
      <c r="AJ955" s="175"/>
      <c r="AK955"/>
      <c r="AL955"/>
      <c r="AM955"/>
      <c r="AN955" s="175"/>
      <c r="AO955"/>
      <c r="AP955"/>
      <c r="AQ955"/>
      <c r="AR955" s="17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Z955"/>
      <c r="DA955"/>
      <c r="DB955"/>
      <c r="DC955"/>
      <c r="DD955"/>
      <c r="DE955"/>
      <c r="DF955"/>
      <c r="DG955"/>
      <c r="DH955"/>
      <c r="DI955"/>
      <c r="DJ955"/>
      <c r="DK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</row>
    <row r="956" spans="2:134">
      <c r="B956"/>
      <c r="C956"/>
      <c r="D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 s="175"/>
      <c r="Y956"/>
      <c r="Z956"/>
      <c r="AA956"/>
      <c r="AB956" s="175"/>
      <c r="AC956"/>
      <c r="AD956"/>
      <c r="AE956"/>
      <c r="AF956" s="175"/>
      <c r="AG956"/>
      <c r="AH956"/>
      <c r="AI956"/>
      <c r="AJ956" s="175"/>
      <c r="AK956"/>
      <c r="AL956"/>
      <c r="AM956"/>
      <c r="AN956" s="175"/>
      <c r="AO956"/>
      <c r="AP956"/>
      <c r="AQ956"/>
      <c r="AR956" s="175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Z956"/>
      <c r="DA956"/>
      <c r="DB956"/>
      <c r="DC956"/>
      <c r="DD956"/>
      <c r="DE956"/>
      <c r="DF956"/>
      <c r="DG956"/>
      <c r="DH956"/>
      <c r="DI956"/>
      <c r="DJ956"/>
      <c r="DK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</row>
    <row r="957" spans="2:134">
      <c r="B957"/>
      <c r="C957"/>
      <c r="D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 s="175"/>
      <c r="Y957"/>
      <c r="Z957"/>
      <c r="AA957"/>
      <c r="AB957" s="175"/>
      <c r="AC957"/>
      <c r="AD957"/>
      <c r="AE957"/>
      <c r="AF957" s="175"/>
      <c r="AG957"/>
      <c r="AH957"/>
      <c r="AI957"/>
      <c r="AJ957" s="175"/>
      <c r="AK957"/>
      <c r="AL957"/>
      <c r="AM957"/>
      <c r="AN957" s="175"/>
      <c r="AO957"/>
      <c r="AP957"/>
      <c r="AQ957"/>
      <c r="AR957" s="175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Z957"/>
      <c r="DA957"/>
      <c r="DB957"/>
      <c r="DC957"/>
      <c r="DD957"/>
      <c r="DE957"/>
      <c r="DF957"/>
      <c r="DG957"/>
      <c r="DH957"/>
      <c r="DI957"/>
      <c r="DJ957"/>
      <c r="DK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</row>
    <row r="958" spans="2:134">
      <c r="B958"/>
      <c r="C958"/>
      <c r="D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 s="175"/>
      <c r="Y958"/>
      <c r="Z958"/>
      <c r="AA958"/>
      <c r="AB958" s="175"/>
      <c r="AC958"/>
      <c r="AD958"/>
      <c r="AE958"/>
      <c r="AF958" s="175"/>
      <c r="AG958"/>
      <c r="AH958"/>
      <c r="AI958"/>
      <c r="AJ958" s="175"/>
      <c r="AK958"/>
      <c r="AL958"/>
      <c r="AM958"/>
      <c r="AN958" s="175"/>
      <c r="AO958"/>
      <c r="AP958"/>
      <c r="AQ958"/>
      <c r="AR958" s="175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Z958"/>
      <c r="DA958"/>
      <c r="DB958"/>
      <c r="DC958"/>
      <c r="DD958"/>
      <c r="DE958"/>
      <c r="DF958"/>
      <c r="DG958"/>
      <c r="DH958"/>
      <c r="DI958"/>
      <c r="DJ958"/>
      <c r="DK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</row>
    <row r="959" spans="2:134">
      <c r="B959"/>
      <c r="C959"/>
      <c r="D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 s="175"/>
      <c r="Y959"/>
      <c r="Z959"/>
      <c r="AA959"/>
      <c r="AB959" s="175"/>
      <c r="AC959"/>
      <c r="AD959"/>
      <c r="AE959"/>
      <c r="AF959" s="175"/>
      <c r="AG959"/>
      <c r="AH959"/>
      <c r="AI959"/>
      <c r="AJ959" s="175"/>
      <c r="AK959"/>
      <c r="AL959"/>
      <c r="AM959"/>
      <c r="AN959" s="175"/>
      <c r="AO959"/>
      <c r="AP959"/>
      <c r="AQ959"/>
      <c r="AR959" s="175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Z959"/>
      <c r="DA959"/>
      <c r="DB959"/>
      <c r="DC959"/>
      <c r="DD959"/>
      <c r="DE959"/>
      <c r="DF959"/>
      <c r="DG959"/>
      <c r="DH959"/>
      <c r="DI959"/>
      <c r="DJ959"/>
      <c r="DK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</row>
    <row r="960" spans="2:134">
      <c r="B960"/>
      <c r="C960"/>
      <c r="D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 s="175"/>
      <c r="Y960"/>
      <c r="Z960"/>
      <c r="AA960"/>
      <c r="AB960" s="175"/>
      <c r="AC960"/>
      <c r="AD960"/>
      <c r="AE960"/>
      <c r="AF960" s="175"/>
      <c r="AG960"/>
      <c r="AH960"/>
      <c r="AI960"/>
      <c r="AJ960" s="175"/>
      <c r="AK960"/>
      <c r="AL960"/>
      <c r="AM960"/>
      <c r="AN960" s="175"/>
      <c r="AO960"/>
      <c r="AP960"/>
      <c r="AQ960"/>
      <c r="AR960" s="175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Z960"/>
      <c r="DA960"/>
      <c r="DB960"/>
      <c r="DC960"/>
      <c r="DD960"/>
      <c r="DE960"/>
      <c r="DF960"/>
      <c r="DG960"/>
      <c r="DH960"/>
      <c r="DI960"/>
      <c r="DJ960"/>
      <c r="DK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</row>
    <row r="961" spans="2:134">
      <c r="B961"/>
      <c r="C961"/>
      <c r="D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 s="175"/>
      <c r="Y961"/>
      <c r="Z961"/>
      <c r="AA961"/>
      <c r="AB961" s="175"/>
      <c r="AC961"/>
      <c r="AD961"/>
      <c r="AE961"/>
      <c r="AF961" s="175"/>
      <c r="AG961"/>
      <c r="AH961"/>
      <c r="AI961"/>
      <c r="AJ961" s="175"/>
      <c r="AK961"/>
      <c r="AL961"/>
      <c r="AM961"/>
      <c r="AN961" s="175"/>
      <c r="AO961"/>
      <c r="AP961"/>
      <c r="AQ961"/>
      <c r="AR961" s="175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Z961"/>
      <c r="DA961"/>
      <c r="DB961"/>
      <c r="DC961"/>
      <c r="DD961"/>
      <c r="DE961"/>
      <c r="DF961"/>
      <c r="DG961"/>
      <c r="DH961"/>
      <c r="DI961"/>
      <c r="DJ961"/>
      <c r="DK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</row>
    <row r="962" spans="2:134">
      <c r="B962"/>
      <c r="C962"/>
      <c r="D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 s="175"/>
      <c r="Y962"/>
      <c r="Z962"/>
      <c r="AA962"/>
      <c r="AB962" s="175"/>
      <c r="AC962"/>
      <c r="AD962"/>
      <c r="AE962"/>
      <c r="AF962" s="175"/>
      <c r="AG962"/>
      <c r="AH962"/>
      <c r="AI962"/>
      <c r="AJ962" s="175"/>
      <c r="AK962"/>
      <c r="AL962"/>
      <c r="AM962"/>
      <c r="AN962" s="175"/>
      <c r="AO962"/>
      <c r="AP962"/>
      <c r="AQ962"/>
      <c r="AR962" s="175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Z962"/>
      <c r="DA962"/>
      <c r="DB962"/>
      <c r="DC962"/>
      <c r="DD962"/>
      <c r="DE962"/>
      <c r="DF962"/>
      <c r="DG962"/>
      <c r="DH962"/>
      <c r="DI962"/>
      <c r="DJ962"/>
      <c r="DK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</row>
    <row r="963" spans="2:134">
      <c r="B963"/>
      <c r="C963"/>
      <c r="D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 s="175"/>
      <c r="Y963"/>
      <c r="Z963"/>
      <c r="AA963"/>
      <c r="AB963" s="175"/>
      <c r="AC963"/>
      <c r="AD963"/>
      <c r="AE963"/>
      <c r="AF963" s="175"/>
      <c r="AG963"/>
      <c r="AH963"/>
      <c r="AI963"/>
      <c r="AJ963" s="175"/>
      <c r="AK963"/>
      <c r="AL963"/>
      <c r="AM963"/>
      <c r="AN963" s="175"/>
      <c r="AO963"/>
      <c r="AP963"/>
      <c r="AQ963"/>
      <c r="AR963" s="175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Z963"/>
      <c r="DA963"/>
      <c r="DB963"/>
      <c r="DC963"/>
      <c r="DD963"/>
      <c r="DE963"/>
      <c r="DF963"/>
      <c r="DG963"/>
      <c r="DH963"/>
      <c r="DI963"/>
      <c r="DJ963"/>
      <c r="DK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</row>
    <row r="964" spans="2:134">
      <c r="B964"/>
      <c r="C964"/>
      <c r="D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 s="175"/>
      <c r="Y964"/>
      <c r="Z964"/>
      <c r="AA964"/>
      <c r="AB964" s="175"/>
      <c r="AC964"/>
      <c r="AD964"/>
      <c r="AE964"/>
      <c r="AF964" s="175"/>
      <c r="AG964"/>
      <c r="AH964"/>
      <c r="AI964"/>
      <c r="AJ964" s="175"/>
      <c r="AK964"/>
      <c r="AL964"/>
      <c r="AM964"/>
      <c r="AN964" s="175"/>
      <c r="AO964"/>
      <c r="AP964"/>
      <c r="AQ964"/>
      <c r="AR964" s="175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Z964"/>
      <c r="DA964"/>
      <c r="DB964"/>
      <c r="DC964"/>
      <c r="DD964"/>
      <c r="DE964"/>
      <c r="DF964"/>
      <c r="DG964"/>
      <c r="DH964"/>
      <c r="DI964"/>
      <c r="DJ964"/>
      <c r="DK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</row>
    <row r="965" spans="2:134">
      <c r="B965"/>
      <c r="C965"/>
      <c r="D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 s="175"/>
      <c r="Y965"/>
      <c r="Z965"/>
      <c r="AA965"/>
      <c r="AB965" s="175"/>
      <c r="AC965"/>
      <c r="AD965"/>
      <c r="AE965"/>
      <c r="AF965" s="175"/>
      <c r="AG965"/>
      <c r="AH965"/>
      <c r="AI965"/>
      <c r="AJ965" s="175"/>
      <c r="AK965"/>
      <c r="AL965"/>
      <c r="AM965"/>
      <c r="AN965" s="175"/>
      <c r="AO965"/>
      <c r="AP965"/>
      <c r="AQ965"/>
      <c r="AR965" s="17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Z965"/>
      <c r="DA965"/>
      <c r="DB965"/>
      <c r="DC965"/>
      <c r="DD965"/>
      <c r="DE965"/>
      <c r="DF965"/>
      <c r="DG965"/>
      <c r="DH965"/>
      <c r="DI965"/>
      <c r="DJ965"/>
      <c r="DK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</row>
    <row r="966" spans="2:134">
      <c r="B966"/>
      <c r="C966"/>
      <c r="D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 s="175"/>
      <c r="Y966"/>
      <c r="Z966"/>
      <c r="AA966"/>
      <c r="AB966" s="175"/>
      <c r="AC966"/>
      <c r="AD966"/>
      <c r="AE966"/>
      <c r="AF966" s="175"/>
      <c r="AG966"/>
      <c r="AH966"/>
      <c r="AI966"/>
      <c r="AJ966" s="175"/>
      <c r="AK966"/>
      <c r="AL966"/>
      <c r="AM966"/>
      <c r="AN966" s="175"/>
      <c r="AO966"/>
      <c r="AP966"/>
      <c r="AQ966"/>
      <c r="AR966" s="175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Z966"/>
      <c r="DA966"/>
      <c r="DB966"/>
      <c r="DC966"/>
      <c r="DD966"/>
      <c r="DE966"/>
      <c r="DF966"/>
      <c r="DG966"/>
      <c r="DH966"/>
      <c r="DI966"/>
      <c r="DJ966"/>
      <c r="DK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</row>
    <row r="967" spans="2:134">
      <c r="B967"/>
      <c r="C967"/>
      <c r="D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 s="175"/>
      <c r="Y967"/>
      <c r="Z967"/>
      <c r="AA967"/>
      <c r="AB967" s="175"/>
      <c r="AC967"/>
      <c r="AD967"/>
      <c r="AE967"/>
      <c r="AF967" s="175"/>
      <c r="AG967"/>
      <c r="AH967"/>
      <c r="AI967"/>
      <c r="AJ967" s="175"/>
      <c r="AK967"/>
      <c r="AL967"/>
      <c r="AM967"/>
      <c r="AN967" s="175"/>
      <c r="AO967"/>
      <c r="AP967"/>
      <c r="AQ967"/>
      <c r="AR967" s="175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Z967"/>
      <c r="DA967"/>
      <c r="DB967"/>
      <c r="DC967"/>
      <c r="DD967"/>
      <c r="DE967"/>
      <c r="DF967"/>
      <c r="DG967"/>
      <c r="DH967"/>
      <c r="DI967"/>
      <c r="DJ967"/>
      <c r="DK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</row>
    <row r="968" spans="2:134">
      <c r="B968"/>
      <c r="C968"/>
      <c r="D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 s="175"/>
      <c r="Y968"/>
      <c r="Z968"/>
      <c r="AA968"/>
      <c r="AB968" s="175"/>
      <c r="AC968"/>
      <c r="AD968"/>
      <c r="AE968"/>
      <c r="AF968" s="175"/>
      <c r="AG968"/>
      <c r="AH968"/>
      <c r="AI968"/>
      <c r="AJ968" s="175"/>
      <c r="AK968"/>
      <c r="AL968"/>
      <c r="AM968"/>
      <c r="AN968" s="175"/>
      <c r="AO968"/>
      <c r="AP968"/>
      <c r="AQ968"/>
      <c r="AR968" s="175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Z968"/>
      <c r="DA968"/>
      <c r="DB968"/>
      <c r="DC968"/>
      <c r="DD968"/>
      <c r="DE968"/>
      <c r="DF968"/>
      <c r="DG968"/>
      <c r="DH968"/>
      <c r="DI968"/>
      <c r="DJ968"/>
      <c r="DK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</row>
    <row r="969" spans="2:134">
      <c r="B969"/>
      <c r="C969"/>
      <c r="D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 s="175"/>
      <c r="Y969"/>
      <c r="Z969"/>
      <c r="AA969"/>
      <c r="AB969" s="175"/>
      <c r="AC969"/>
      <c r="AD969"/>
      <c r="AE969"/>
      <c r="AF969" s="175"/>
      <c r="AG969"/>
      <c r="AH969"/>
      <c r="AI969"/>
      <c r="AJ969" s="175"/>
      <c r="AK969"/>
      <c r="AL969"/>
      <c r="AM969"/>
      <c r="AN969" s="175"/>
      <c r="AO969"/>
      <c r="AP969"/>
      <c r="AQ969"/>
      <c r="AR969" s="175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Z969"/>
      <c r="DA969"/>
      <c r="DB969"/>
      <c r="DC969"/>
      <c r="DD969"/>
      <c r="DE969"/>
      <c r="DF969"/>
      <c r="DG969"/>
      <c r="DH969"/>
      <c r="DI969"/>
      <c r="DJ969"/>
      <c r="DK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</row>
    <row r="970" spans="2:134">
      <c r="B970"/>
      <c r="C970"/>
      <c r="D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 s="175"/>
      <c r="Y970"/>
      <c r="Z970"/>
      <c r="AA970"/>
      <c r="AB970" s="175"/>
      <c r="AC970"/>
      <c r="AD970"/>
      <c r="AE970"/>
      <c r="AF970" s="175"/>
      <c r="AG970"/>
      <c r="AH970"/>
      <c r="AI970"/>
      <c r="AJ970" s="175"/>
      <c r="AK970"/>
      <c r="AL970"/>
      <c r="AM970"/>
      <c r="AN970" s="175"/>
      <c r="AO970"/>
      <c r="AP970"/>
      <c r="AQ970"/>
      <c r="AR970" s="175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Z970"/>
      <c r="DA970"/>
      <c r="DB970"/>
      <c r="DC970"/>
      <c r="DD970"/>
      <c r="DE970"/>
      <c r="DF970"/>
      <c r="DG970"/>
      <c r="DH970"/>
      <c r="DI970"/>
      <c r="DJ970"/>
      <c r="DK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</row>
    <row r="971" spans="2:134">
      <c r="B971"/>
      <c r="C971"/>
      <c r="D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 s="175"/>
      <c r="Y971"/>
      <c r="Z971"/>
      <c r="AA971"/>
      <c r="AB971" s="175"/>
      <c r="AC971"/>
      <c r="AD971"/>
      <c r="AE971"/>
      <c r="AF971" s="175"/>
      <c r="AG971"/>
      <c r="AH971"/>
      <c r="AI971"/>
      <c r="AJ971" s="175"/>
      <c r="AK971"/>
      <c r="AL971"/>
      <c r="AM971"/>
      <c r="AN971" s="175"/>
      <c r="AO971"/>
      <c r="AP971"/>
      <c r="AQ971"/>
      <c r="AR971" s="175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Z971"/>
      <c r="DA971"/>
      <c r="DB971"/>
      <c r="DC971"/>
      <c r="DD971"/>
      <c r="DE971"/>
      <c r="DF971"/>
      <c r="DG971"/>
      <c r="DH971"/>
      <c r="DI971"/>
      <c r="DJ971"/>
      <c r="DK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</row>
    <row r="972" spans="2:134">
      <c r="B972"/>
      <c r="C972"/>
      <c r="D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 s="175"/>
      <c r="Y972"/>
      <c r="Z972"/>
      <c r="AA972"/>
      <c r="AB972" s="175"/>
      <c r="AC972"/>
      <c r="AD972"/>
      <c r="AE972"/>
      <c r="AF972" s="175"/>
      <c r="AG972"/>
      <c r="AH972"/>
      <c r="AI972"/>
      <c r="AJ972" s="175"/>
      <c r="AK972"/>
      <c r="AL972"/>
      <c r="AM972"/>
      <c r="AN972" s="175"/>
      <c r="AO972"/>
      <c r="AP972"/>
      <c r="AQ972"/>
      <c r="AR972" s="175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Z972"/>
      <c r="DA972"/>
      <c r="DB972"/>
      <c r="DC972"/>
      <c r="DD972"/>
      <c r="DE972"/>
      <c r="DF972"/>
      <c r="DG972"/>
      <c r="DH972"/>
      <c r="DI972"/>
      <c r="DJ972"/>
      <c r="DK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</row>
    <row r="973" spans="2:134">
      <c r="B973"/>
      <c r="C973"/>
      <c r="D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 s="175"/>
      <c r="Y973"/>
      <c r="Z973"/>
      <c r="AA973"/>
      <c r="AB973" s="175"/>
      <c r="AC973"/>
      <c r="AD973"/>
      <c r="AE973"/>
      <c r="AF973" s="175"/>
      <c r="AG973"/>
      <c r="AH973"/>
      <c r="AI973"/>
      <c r="AJ973" s="175"/>
      <c r="AK973"/>
      <c r="AL973"/>
      <c r="AM973"/>
      <c r="AN973" s="175"/>
      <c r="AO973"/>
      <c r="AP973"/>
      <c r="AQ973"/>
      <c r="AR973" s="175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Z973"/>
      <c r="DA973"/>
      <c r="DB973"/>
      <c r="DC973"/>
      <c r="DD973"/>
      <c r="DE973"/>
      <c r="DF973"/>
      <c r="DG973"/>
      <c r="DH973"/>
      <c r="DI973"/>
      <c r="DJ973"/>
      <c r="DK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</row>
    <row r="974" spans="2:134">
      <c r="B974"/>
      <c r="C974"/>
      <c r="D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 s="175"/>
      <c r="Y974"/>
      <c r="Z974"/>
      <c r="AA974"/>
      <c r="AB974" s="175"/>
      <c r="AC974"/>
      <c r="AD974"/>
      <c r="AE974"/>
      <c r="AF974" s="175"/>
      <c r="AG974"/>
      <c r="AH974"/>
      <c r="AI974"/>
      <c r="AJ974" s="175"/>
      <c r="AK974"/>
      <c r="AL974"/>
      <c r="AM974"/>
      <c r="AN974" s="175"/>
      <c r="AO974"/>
      <c r="AP974"/>
      <c r="AQ974"/>
      <c r="AR974" s="175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Z974"/>
      <c r="DA974"/>
      <c r="DB974"/>
      <c r="DC974"/>
      <c r="DD974"/>
      <c r="DE974"/>
      <c r="DF974"/>
      <c r="DG974"/>
      <c r="DH974"/>
      <c r="DI974"/>
      <c r="DJ974"/>
      <c r="DK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</row>
    <row r="975" spans="2:134">
      <c r="B975"/>
      <c r="C975"/>
      <c r="D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 s="175"/>
      <c r="Y975"/>
      <c r="Z975"/>
      <c r="AA975"/>
      <c r="AB975" s="175"/>
      <c r="AC975"/>
      <c r="AD975"/>
      <c r="AE975"/>
      <c r="AF975" s="175"/>
      <c r="AG975"/>
      <c r="AH975"/>
      <c r="AI975"/>
      <c r="AJ975" s="175"/>
      <c r="AK975"/>
      <c r="AL975"/>
      <c r="AM975"/>
      <c r="AN975" s="175"/>
      <c r="AO975"/>
      <c r="AP975"/>
      <c r="AQ975"/>
      <c r="AR975" s="1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Z975"/>
      <c r="DA975"/>
      <c r="DB975"/>
      <c r="DC975"/>
      <c r="DD975"/>
      <c r="DE975"/>
      <c r="DF975"/>
      <c r="DG975"/>
      <c r="DH975"/>
      <c r="DI975"/>
      <c r="DJ975"/>
      <c r="DK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</row>
    <row r="976" spans="2:134">
      <c r="B976"/>
      <c r="C976"/>
      <c r="D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 s="175"/>
      <c r="Y976"/>
      <c r="Z976"/>
      <c r="AA976"/>
      <c r="AB976" s="175"/>
      <c r="AC976"/>
      <c r="AD976"/>
      <c r="AE976"/>
      <c r="AF976" s="175"/>
      <c r="AG976"/>
      <c r="AH976"/>
      <c r="AI976"/>
      <c r="AJ976" s="175"/>
      <c r="AK976"/>
      <c r="AL976"/>
      <c r="AM976"/>
      <c r="AN976" s="175"/>
      <c r="AO976"/>
      <c r="AP976"/>
      <c r="AQ976"/>
      <c r="AR976" s="175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Z976"/>
      <c r="DA976"/>
      <c r="DB976"/>
      <c r="DC976"/>
      <c r="DD976"/>
      <c r="DE976"/>
      <c r="DF976"/>
      <c r="DG976"/>
      <c r="DH976"/>
      <c r="DI976"/>
      <c r="DJ976"/>
      <c r="DK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</row>
    <row r="977" spans="2:134">
      <c r="B977"/>
      <c r="C977"/>
      <c r="D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 s="175"/>
      <c r="Y977"/>
      <c r="Z977"/>
      <c r="AA977"/>
      <c r="AB977" s="175"/>
      <c r="AC977"/>
      <c r="AD977"/>
      <c r="AE977"/>
      <c r="AF977" s="175"/>
      <c r="AG977"/>
      <c r="AH977"/>
      <c r="AI977"/>
      <c r="AJ977" s="175"/>
      <c r="AK977"/>
      <c r="AL977"/>
      <c r="AM977"/>
      <c r="AN977" s="175"/>
      <c r="AO977"/>
      <c r="AP977"/>
      <c r="AQ977"/>
      <c r="AR977" s="175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Z977"/>
      <c r="DA977"/>
      <c r="DB977"/>
      <c r="DC977"/>
      <c r="DD977"/>
      <c r="DE977"/>
      <c r="DF977"/>
      <c r="DG977"/>
      <c r="DH977"/>
      <c r="DI977"/>
      <c r="DJ977"/>
      <c r="DK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</row>
    <row r="978" spans="2:134">
      <c r="B978"/>
      <c r="C978"/>
      <c r="D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 s="175"/>
      <c r="Y978"/>
      <c r="Z978"/>
      <c r="AA978"/>
      <c r="AB978" s="175"/>
      <c r="AC978"/>
      <c r="AD978"/>
      <c r="AE978"/>
      <c r="AF978" s="175"/>
      <c r="AG978"/>
      <c r="AH978"/>
      <c r="AI978"/>
      <c r="AJ978" s="175"/>
      <c r="AK978"/>
      <c r="AL978"/>
      <c r="AM978"/>
      <c r="AN978" s="175"/>
      <c r="AO978"/>
      <c r="AP978"/>
      <c r="AQ978"/>
      <c r="AR978" s="175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Z978"/>
      <c r="DA978"/>
      <c r="DB978"/>
      <c r="DC978"/>
      <c r="DD978"/>
      <c r="DE978"/>
      <c r="DF978"/>
      <c r="DG978"/>
      <c r="DH978"/>
      <c r="DI978"/>
      <c r="DJ978"/>
      <c r="DK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</row>
    <row r="979" spans="2:134">
      <c r="B979"/>
      <c r="C979"/>
      <c r="D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 s="175"/>
      <c r="Y979"/>
      <c r="Z979"/>
      <c r="AA979"/>
      <c r="AB979" s="175"/>
      <c r="AC979"/>
      <c r="AD979"/>
      <c r="AE979"/>
      <c r="AF979" s="175"/>
      <c r="AG979"/>
      <c r="AH979"/>
      <c r="AI979"/>
      <c r="AJ979" s="175"/>
      <c r="AK979"/>
      <c r="AL979"/>
      <c r="AM979"/>
      <c r="AN979" s="175"/>
      <c r="AO979"/>
      <c r="AP979"/>
      <c r="AQ979"/>
      <c r="AR979" s="175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Z979"/>
      <c r="DA979"/>
      <c r="DB979"/>
      <c r="DC979"/>
      <c r="DD979"/>
      <c r="DE979"/>
      <c r="DF979"/>
      <c r="DG979"/>
      <c r="DH979"/>
      <c r="DI979"/>
      <c r="DJ979"/>
      <c r="DK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</row>
    <row r="980" spans="2:134">
      <c r="B980"/>
      <c r="C980"/>
      <c r="D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 s="175"/>
      <c r="Y980"/>
      <c r="Z980"/>
      <c r="AA980"/>
      <c r="AB980" s="175"/>
      <c r="AC980"/>
      <c r="AD980"/>
      <c r="AE980"/>
      <c r="AF980" s="175"/>
      <c r="AG980"/>
      <c r="AH980"/>
      <c r="AI980"/>
      <c r="AJ980" s="175"/>
      <c r="AK980"/>
      <c r="AL980"/>
      <c r="AM980"/>
      <c r="AN980" s="175"/>
      <c r="AO980"/>
      <c r="AP980"/>
      <c r="AQ980"/>
      <c r="AR980" s="175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Z980"/>
      <c r="DA980"/>
      <c r="DB980"/>
      <c r="DC980"/>
      <c r="DD980"/>
      <c r="DE980"/>
      <c r="DF980"/>
      <c r="DG980"/>
      <c r="DH980"/>
      <c r="DI980"/>
      <c r="DJ980"/>
      <c r="DK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</row>
    <row r="981" spans="2:134">
      <c r="B981"/>
      <c r="C981"/>
      <c r="D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 s="175"/>
      <c r="Y981"/>
      <c r="Z981"/>
      <c r="AA981"/>
      <c r="AB981" s="175"/>
      <c r="AC981"/>
      <c r="AD981"/>
      <c r="AE981"/>
      <c r="AF981" s="175"/>
      <c r="AG981"/>
      <c r="AH981"/>
      <c r="AI981"/>
      <c r="AJ981" s="175"/>
      <c r="AK981"/>
      <c r="AL981"/>
      <c r="AM981"/>
      <c r="AN981" s="175"/>
      <c r="AO981"/>
      <c r="AP981"/>
      <c r="AQ981"/>
      <c r="AR981" s="175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Z981"/>
      <c r="DA981"/>
      <c r="DB981"/>
      <c r="DC981"/>
      <c r="DD981"/>
      <c r="DE981"/>
      <c r="DF981"/>
      <c r="DG981"/>
      <c r="DH981"/>
      <c r="DI981"/>
      <c r="DJ981"/>
      <c r="DK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</row>
    <row r="982" spans="2:134">
      <c r="B982"/>
      <c r="C982"/>
      <c r="D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 s="175"/>
      <c r="Y982"/>
      <c r="Z982"/>
      <c r="AA982"/>
      <c r="AB982" s="175"/>
      <c r="AC982"/>
      <c r="AD982"/>
      <c r="AE982"/>
      <c r="AF982" s="175"/>
      <c r="AG982"/>
      <c r="AH982"/>
      <c r="AI982"/>
      <c r="AJ982" s="175"/>
      <c r="AK982"/>
      <c r="AL982"/>
      <c r="AM982"/>
      <c r="AN982" s="175"/>
      <c r="AO982"/>
      <c r="AP982"/>
      <c r="AQ982"/>
      <c r="AR982" s="175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Z982"/>
      <c r="DA982"/>
      <c r="DB982"/>
      <c r="DC982"/>
      <c r="DD982"/>
      <c r="DE982"/>
      <c r="DF982"/>
      <c r="DG982"/>
      <c r="DH982"/>
      <c r="DI982"/>
      <c r="DJ982"/>
      <c r="DK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</row>
    <row r="983" spans="2:134">
      <c r="B983"/>
      <c r="C983"/>
      <c r="D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 s="175"/>
      <c r="Y983"/>
      <c r="Z983"/>
      <c r="AA983"/>
      <c r="AB983" s="175"/>
      <c r="AC983"/>
      <c r="AD983"/>
      <c r="AE983"/>
      <c r="AF983" s="175"/>
      <c r="AG983"/>
      <c r="AH983"/>
      <c r="AI983"/>
      <c r="AJ983" s="175"/>
      <c r="AK983"/>
      <c r="AL983"/>
      <c r="AM983"/>
      <c r="AN983" s="175"/>
      <c r="AO983"/>
      <c r="AP983"/>
      <c r="AQ983"/>
      <c r="AR983" s="175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Z983"/>
      <c r="DA983"/>
      <c r="DB983"/>
      <c r="DC983"/>
      <c r="DD983"/>
      <c r="DE983"/>
      <c r="DF983"/>
      <c r="DG983"/>
      <c r="DH983"/>
      <c r="DI983"/>
      <c r="DJ983"/>
      <c r="DK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</row>
    <row r="984" spans="2:134">
      <c r="B984"/>
      <c r="C984"/>
      <c r="D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 s="175"/>
      <c r="Y984"/>
      <c r="Z984"/>
      <c r="AA984"/>
      <c r="AB984" s="175"/>
      <c r="AC984"/>
      <c r="AD984"/>
      <c r="AE984"/>
      <c r="AF984" s="175"/>
      <c r="AG984"/>
      <c r="AH984"/>
      <c r="AI984"/>
      <c r="AJ984" s="175"/>
      <c r="AK984"/>
      <c r="AL984"/>
      <c r="AM984"/>
      <c r="AN984" s="175"/>
      <c r="AO984"/>
      <c r="AP984"/>
      <c r="AQ984"/>
      <c r="AR984" s="175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Z984"/>
      <c r="DA984"/>
      <c r="DB984"/>
      <c r="DC984"/>
      <c r="DD984"/>
      <c r="DE984"/>
      <c r="DF984"/>
      <c r="DG984"/>
      <c r="DH984"/>
      <c r="DI984"/>
      <c r="DJ984"/>
      <c r="DK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</row>
    <row r="985" spans="2:134">
      <c r="B985"/>
      <c r="C985"/>
      <c r="D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 s="175"/>
      <c r="Y985"/>
      <c r="Z985"/>
      <c r="AA985"/>
      <c r="AB985" s="175"/>
      <c r="AC985"/>
      <c r="AD985"/>
      <c r="AE985"/>
      <c r="AF985" s="175"/>
      <c r="AG985"/>
      <c r="AH985"/>
      <c r="AI985"/>
      <c r="AJ985" s="175"/>
      <c r="AK985"/>
      <c r="AL985"/>
      <c r="AM985"/>
      <c r="AN985" s="175"/>
      <c r="AO985"/>
      <c r="AP985"/>
      <c r="AQ985"/>
      <c r="AR985" s="17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Z985"/>
      <c r="DA985"/>
      <c r="DB985"/>
      <c r="DC985"/>
      <c r="DD985"/>
      <c r="DE985"/>
      <c r="DF985"/>
      <c r="DG985"/>
      <c r="DH985"/>
      <c r="DI985"/>
      <c r="DJ985"/>
      <c r="DK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</row>
    <row r="986" spans="2:134">
      <c r="B986"/>
      <c r="C986"/>
      <c r="D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 s="175"/>
      <c r="Y986"/>
      <c r="Z986"/>
      <c r="AA986"/>
      <c r="AB986" s="175"/>
      <c r="AC986"/>
      <c r="AD986"/>
      <c r="AE986"/>
      <c r="AF986" s="175"/>
      <c r="AG986"/>
      <c r="AH986"/>
      <c r="AI986"/>
      <c r="AJ986" s="175"/>
      <c r="AK986"/>
      <c r="AL986"/>
      <c r="AM986"/>
      <c r="AN986" s="175"/>
      <c r="AO986"/>
      <c r="AP986"/>
      <c r="AQ986"/>
      <c r="AR986" s="175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Z986"/>
      <c r="DA986"/>
      <c r="DB986"/>
      <c r="DC986"/>
      <c r="DD986"/>
      <c r="DE986"/>
      <c r="DF986"/>
      <c r="DG986"/>
      <c r="DH986"/>
      <c r="DI986"/>
      <c r="DJ986"/>
      <c r="DK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</row>
    <row r="987" spans="2:134">
      <c r="B987"/>
      <c r="C987"/>
      <c r="D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 s="175"/>
      <c r="Y987"/>
      <c r="Z987"/>
      <c r="AA987"/>
      <c r="AB987" s="175"/>
      <c r="AC987"/>
      <c r="AD987"/>
      <c r="AE987"/>
      <c r="AF987" s="175"/>
      <c r="AG987"/>
      <c r="AH987"/>
      <c r="AI987"/>
      <c r="AJ987" s="175"/>
      <c r="AK987"/>
      <c r="AL987"/>
      <c r="AM987"/>
      <c r="AN987" s="175"/>
      <c r="AO987"/>
      <c r="AP987"/>
      <c r="AQ987"/>
      <c r="AR987" s="175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Z987"/>
      <c r="DA987"/>
      <c r="DB987"/>
      <c r="DC987"/>
      <c r="DD987"/>
      <c r="DE987"/>
      <c r="DF987"/>
      <c r="DG987"/>
      <c r="DH987"/>
      <c r="DI987"/>
      <c r="DJ987"/>
      <c r="DK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</row>
    <row r="988" spans="2:134">
      <c r="B988"/>
      <c r="C988"/>
      <c r="D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 s="175"/>
      <c r="Y988"/>
      <c r="Z988"/>
      <c r="AA988"/>
      <c r="AB988" s="175"/>
      <c r="AC988"/>
      <c r="AD988"/>
      <c r="AE988"/>
      <c r="AF988" s="175"/>
      <c r="AG988"/>
      <c r="AH988"/>
      <c r="AI988"/>
      <c r="AJ988" s="175"/>
      <c r="AK988"/>
      <c r="AL988"/>
      <c r="AM988"/>
      <c r="AN988" s="175"/>
      <c r="AO988"/>
      <c r="AP988"/>
      <c r="AQ988"/>
      <c r="AR988" s="175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Z988"/>
      <c r="DA988"/>
      <c r="DB988"/>
      <c r="DC988"/>
      <c r="DD988"/>
      <c r="DE988"/>
      <c r="DF988"/>
      <c r="DG988"/>
      <c r="DH988"/>
      <c r="DI988"/>
      <c r="DJ988"/>
      <c r="DK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</row>
    <row r="989" spans="2:134">
      <c r="B989"/>
      <c r="C989"/>
      <c r="D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 s="175"/>
      <c r="Y989"/>
      <c r="Z989"/>
      <c r="AA989"/>
      <c r="AB989" s="175"/>
      <c r="AC989"/>
      <c r="AD989"/>
      <c r="AE989"/>
      <c r="AF989" s="175"/>
      <c r="AG989"/>
      <c r="AH989"/>
      <c r="AI989"/>
      <c r="AJ989" s="175"/>
      <c r="AK989"/>
      <c r="AL989"/>
      <c r="AM989"/>
      <c r="AN989" s="175"/>
      <c r="AO989"/>
      <c r="AP989"/>
      <c r="AQ989"/>
      <c r="AR989" s="175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Z989"/>
      <c r="DA989"/>
      <c r="DB989"/>
      <c r="DC989"/>
      <c r="DD989"/>
      <c r="DE989"/>
      <c r="DF989"/>
      <c r="DG989"/>
      <c r="DH989"/>
      <c r="DI989"/>
      <c r="DJ989"/>
      <c r="DK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</row>
    <row r="990" spans="2:134">
      <c r="B990"/>
      <c r="C990"/>
      <c r="D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 s="175"/>
      <c r="Y990"/>
      <c r="Z990"/>
      <c r="AA990"/>
      <c r="AB990" s="175"/>
      <c r="AC990"/>
      <c r="AD990"/>
      <c r="AE990"/>
      <c r="AF990" s="175"/>
      <c r="AG990"/>
      <c r="AH990"/>
      <c r="AI990"/>
      <c r="AJ990" s="175"/>
      <c r="AK990"/>
      <c r="AL990"/>
      <c r="AM990"/>
      <c r="AN990" s="175"/>
      <c r="AO990"/>
      <c r="AP990"/>
      <c r="AQ990"/>
      <c r="AR990" s="175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Z990"/>
      <c r="DA990"/>
      <c r="DB990"/>
      <c r="DC990"/>
      <c r="DD990"/>
      <c r="DE990"/>
      <c r="DF990"/>
      <c r="DG990"/>
      <c r="DH990"/>
      <c r="DI990"/>
      <c r="DJ990"/>
      <c r="DK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</row>
    <row r="991" spans="2:134">
      <c r="B991"/>
      <c r="C991"/>
      <c r="D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 s="175"/>
      <c r="Y991"/>
      <c r="Z991"/>
      <c r="AA991"/>
      <c r="AB991" s="175"/>
      <c r="AC991"/>
      <c r="AD991"/>
      <c r="AE991"/>
      <c r="AF991" s="175"/>
      <c r="AG991"/>
      <c r="AH991"/>
      <c r="AI991"/>
      <c r="AJ991" s="175"/>
      <c r="AK991"/>
      <c r="AL991"/>
      <c r="AM991"/>
      <c r="AN991" s="175"/>
      <c r="AO991"/>
      <c r="AP991"/>
      <c r="AQ991"/>
      <c r="AR991" s="175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Z991"/>
      <c r="DA991"/>
      <c r="DB991"/>
      <c r="DC991"/>
      <c r="DD991"/>
      <c r="DE991"/>
      <c r="DF991"/>
      <c r="DG991"/>
      <c r="DH991"/>
      <c r="DI991"/>
      <c r="DJ991"/>
      <c r="DK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</row>
    <row r="992" spans="2:134">
      <c r="B992"/>
      <c r="C992"/>
      <c r="D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 s="175"/>
      <c r="Y992"/>
      <c r="Z992"/>
      <c r="AA992"/>
      <c r="AB992" s="175"/>
      <c r="AC992"/>
      <c r="AD992"/>
      <c r="AE992"/>
      <c r="AF992" s="175"/>
      <c r="AG992"/>
      <c r="AH992"/>
      <c r="AI992"/>
      <c r="AJ992" s="175"/>
      <c r="AK992"/>
      <c r="AL992"/>
      <c r="AM992"/>
      <c r="AN992" s="175"/>
      <c r="AO992"/>
      <c r="AP992"/>
      <c r="AQ992"/>
      <c r="AR992" s="175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Z992"/>
      <c r="DA992"/>
      <c r="DB992"/>
      <c r="DC992"/>
      <c r="DD992"/>
      <c r="DE992"/>
      <c r="DF992"/>
      <c r="DG992"/>
      <c r="DH992"/>
      <c r="DI992"/>
      <c r="DJ992"/>
      <c r="DK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</row>
    <row r="993" spans="2:134">
      <c r="B993"/>
      <c r="C993"/>
      <c r="D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 s="175"/>
      <c r="Y993"/>
      <c r="Z993"/>
      <c r="AA993"/>
      <c r="AB993" s="175"/>
      <c r="AC993"/>
      <c r="AD993"/>
      <c r="AE993"/>
      <c r="AF993" s="175"/>
      <c r="AG993"/>
      <c r="AH993"/>
      <c r="AI993"/>
      <c r="AJ993" s="175"/>
      <c r="AK993"/>
      <c r="AL993"/>
      <c r="AM993"/>
      <c r="AN993" s="175"/>
      <c r="AO993"/>
      <c r="AP993"/>
      <c r="AQ993"/>
      <c r="AR993" s="175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Z993"/>
      <c r="DA993"/>
      <c r="DB993"/>
      <c r="DC993"/>
      <c r="DD993"/>
      <c r="DE993"/>
      <c r="DF993"/>
      <c r="DG993"/>
      <c r="DH993"/>
      <c r="DI993"/>
      <c r="DJ993"/>
      <c r="DK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</row>
    <row r="994" spans="2:134">
      <c r="B994"/>
      <c r="C994"/>
      <c r="D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 s="175"/>
      <c r="Y994"/>
      <c r="Z994"/>
      <c r="AA994"/>
      <c r="AB994" s="175"/>
      <c r="AC994"/>
      <c r="AD994"/>
      <c r="AE994"/>
      <c r="AF994" s="175"/>
      <c r="AG994"/>
      <c r="AH994"/>
      <c r="AI994"/>
      <c r="AJ994" s="175"/>
      <c r="AK994"/>
      <c r="AL994"/>
      <c r="AM994"/>
      <c r="AN994" s="175"/>
      <c r="AO994"/>
      <c r="AP994"/>
      <c r="AQ994"/>
      <c r="AR994" s="175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Z994"/>
      <c r="DA994"/>
      <c r="DB994"/>
      <c r="DC994"/>
      <c r="DD994"/>
      <c r="DE994"/>
      <c r="DF994"/>
      <c r="DG994"/>
      <c r="DH994"/>
      <c r="DI994"/>
      <c r="DJ994"/>
      <c r="DK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</row>
    <row r="995" spans="2:134">
      <c r="B995"/>
      <c r="C995"/>
      <c r="D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 s="175"/>
      <c r="Y995"/>
      <c r="Z995"/>
      <c r="AA995"/>
      <c r="AB995" s="175"/>
      <c r="AC995"/>
      <c r="AD995"/>
      <c r="AE995"/>
      <c r="AF995" s="175"/>
      <c r="AG995"/>
      <c r="AH995"/>
      <c r="AI995"/>
      <c r="AJ995" s="175"/>
      <c r="AK995"/>
      <c r="AL995"/>
      <c r="AM995"/>
      <c r="AN995" s="175"/>
      <c r="AO995"/>
      <c r="AP995"/>
      <c r="AQ995"/>
      <c r="AR995" s="17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Z995"/>
      <c r="DA995"/>
      <c r="DB995"/>
      <c r="DC995"/>
      <c r="DD995"/>
      <c r="DE995"/>
      <c r="DF995"/>
      <c r="DG995"/>
      <c r="DH995"/>
      <c r="DI995"/>
      <c r="DJ995"/>
      <c r="DK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</row>
    <row r="996" spans="2:134">
      <c r="B996"/>
      <c r="C996"/>
      <c r="D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 s="175"/>
      <c r="Y996"/>
      <c r="Z996"/>
      <c r="AA996"/>
      <c r="AB996" s="175"/>
      <c r="AC996"/>
      <c r="AD996"/>
      <c r="AE996"/>
      <c r="AF996" s="175"/>
      <c r="AG996"/>
      <c r="AH996"/>
      <c r="AI996"/>
      <c r="AJ996" s="175"/>
      <c r="AK996"/>
      <c r="AL996"/>
      <c r="AM996"/>
      <c r="AN996" s="175"/>
      <c r="AO996"/>
      <c r="AP996"/>
      <c r="AQ996"/>
      <c r="AR996" s="175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Z996"/>
      <c r="DA996"/>
      <c r="DB996"/>
      <c r="DC996"/>
      <c r="DD996"/>
      <c r="DE996"/>
      <c r="DF996"/>
      <c r="DG996"/>
      <c r="DH996"/>
      <c r="DI996"/>
      <c r="DJ996"/>
      <c r="DK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</row>
    <row r="997" spans="2:134">
      <c r="B997"/>
      <c r="C997"/>
      <c r="D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 s="175"/>
      <c r="Y997"/>
      <c r="Z997"/>
      <c r="AA997"/>
      <c r="AB997" s="175"/>
      <c r="AC997"/>
      <c r="AD997"/>
      <c r="AE997"/>
      <c r="AF997" s="175"/>
      <c r="AG997"/>
      <c r="AH997"/>
      <c r="AI997"/>
      <c r="AJ997" s="175"/>
      <c r="AK997"/>
      <c r="AL997"/>
      <c r="AM997"/>
      <c r="AN997" s="175"/>
      <c r="AO997"/>
      <c r="AP997"/>
      <c r="AQ997"/>
      <c r="AR997" s="175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Z997"/>
      <c r="DA997"/>
      <c r="DB997"/>
      <c r="DC997"/>
      <c r="DD997"/>
      <c r="DE997"/>
      <c r="DF997"/>
      <c r="DG997"/>
      <c r="DH997"/>
      <c r="DI997"/>
      <c r="DJ997"/>
      <c r="DK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</row>
    <row r="998" spans="2:134">
      <c r="B998"/>
      <c r="C998"/>
      <c r="D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 s="175"/>
      <c r="Y998"/>
      <c r="Z998"/>
      <c r="AA998"/>
      <c r="AB998" s="175"/>
      <c r="AC998"/>
      <c r="AD998"/>
      <c r="AE998"/>
      <c r="AF998" s="175"/>
      <c r="AG998"/>
      <c r="AH998"/>
      <c r="AI998"/>
      <c r="AJ998" s="175"/>
      <c r="AK998"/>
      <c r="AL998"/>
      <c r="AM998"/>
      <c r="AN998" s="175"/>
      <c r="AO998"/>
      <c r="AP998"/>
      <c r="AQ998"/>
      <c r="AR998" s="175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Z998"/>
      <c r="DA998"/>
      <c r="DB998"/>
      <c r="DC998"/>
      <c r="DD998"/>
      <c r="DE998"/>
      <c r="DF998"/>
      <c r="DG998"/>
      <c r="DH998"/>
      <c r="DI998"/>
      <c r="DJ998"/>
      <c r="DK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</row>
    <row r="999" spans="2:134">
      <c r="B999"/>
      <c r="C999"/>
      <c r="D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 s="175"/>
      <c r="Y999"/>
      <c r="Z999"/>
      <c r="AA999"/>
      <c r="AB999" s="175"/>
      <c r="AC999"/>
      <c r="AD999"/>
      <c r="AE999"/>
      <c r="AF999" s="175"/>
      <c r="AG999"/>
      <c r="AH999"/>
      <c r="AI999"/>
      <c r="AJ999" s="175"/>
      <c r="AK999"/>
      <c r="AL999"/>
      <c r="AM999"/>
      <c r="AN999" s="175"/>
      <c r="AO999"/>
      <c r="AP999"/>
      <c r="AQ999"/>
      <c r="AR999" s="175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Z999"/>
      <c r="DA999"/>
      <c r="DB999"/>
      <c r="DC999"/>
      <c r="DD999"/>
      <c r="DE999"/>
      <c r="DF999"/>
      <c r="DG999"/>
      <c r="DH999"/>
      <c r="DI999"/>
      <c r="DJ999"/>
      <c r="DK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</row>
    <row r="1000" spans="2:134">
      <c r="B1000"/>
      <c r="C1000"/>
      <c r="D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 s="175"/>
      <c r="Y1000"/>
      <c r="Z1000"/>
      <c r="AA1000"/>
      <c r="AB1000" s="175"/>
      <c r="AC1000"/>
      <c r="AD1000"/>
      <c r="AE1000"/>
      <c r="AF1000" s="175"/>
      <c r="AG1000"/>
      <c r="AH1000"/>
      <c r="AI1000"/>
      <c r="AJ1000" s="175"/>
      <c r="AK1000"/>
      <c r="AL1000"/>
      <c r="AM1000"/>
      <c r="AN1000" s="175"/>
      <c r="AO1000"/>
      <c r="AP1000"/>
      <c r="AQ1000"/>
      <c r="AR1000" s="175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</row>
    <row r="1001" spans="2:134">
      <c r="B1001"/>
      <c r="C1001"/>
      <c r="D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 s="175"/>
      <c r="Y1001"/>
      <c r="Z1001"/>
      <c r="AA1001"/>
      <c r="AB1001" s="175"/>
      <c r="AC1001"/>
      <c r="AD1001"/>
      <c r="AE1001"/>
      <c r="AF1001" s="175"/>
      <c r="AG1001"/>
      <c r="AH1001"/>
      <c r="AI1001"/>
      <c r="AJ1001" s="175"/>
      <c r="AK1001"/>
      <c r="AL1001"/>
      <c r="AM1001"/>
      <c r="AN1001" s="175"/>
      <c r="AO1001"/>
      <c r="AP1001"/>
      <c r="AQ1001"/>
      <c r="AR1001" s="175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</row>
    <row r="1002" spans="2:134">
      <c r="B1002"/>
      <c r="C1002"/>
      <c r="D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 s="175"/>
      <c r="Y1002"/>
      <c r="Z1002"/>
      <c r="AA1002"/>
      <c r="AB1002" s="175"/>
      <c r="AC1002"/>
      <c r="AD1002"/>
      <c r="AE1002"/>
      <c r="AF1002" s="175"/>
      <c r="AG1002"/>
      <c r="AH1002"/>
      <c r="AI1002"/>
      <c r="AJ1002" s="175"/>
      <c r="AK1002"/>
      <c r="AL1002"/>
      <c r="AM1002"/>
      <c r="AN1002" s="175"/>
      <c r="AO1002"/>
      <c r="AP1002"/>
      <c r="AQ1002"/>
      <c r="AR1002" s="175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</row>
    <row r="1003" spans="2:134">
      <c r="B1003"/>
      <c r="C1003"/>
      <c r="D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 s="175"/>
      <c r="Y1003"/>
      <c r="Z1003"/>
      <c r="AA1003"/>
      <c r="AB1003" s="175"/>
      <c r="AC1003"/>
      <c r="AD1003"/>
      <c r="AE1003"/>
      <c r="AF1003" s="175"/>
      <c r="AG1003"/>
      <c r="AH1003"/>
      <c r="AI1003"/>
      <c r="AJ1003" s="175"/>
      <c r="AK1003"/>
      <c r="AL1003"/>
      <c r="AM1003"/>
      <c r="AN1003" s="175"/>
      <c r="AO1003"/>
      <c r="AP1003"/>
      <c r="AQ1003"/>
      <c r="AR1003" s="175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</row>
    <row r="1004" spans="2:134">
      <c r="B1004"/>
      <c r="C1004"/>
      <c r="D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 s="175"/>
      <c r="Y1004"/>
      <c r="Z1004"/>
      <c r="AA1004"/>
      <c r="AB1004" s="175"/>
      <c r="AC1004"/>
      <c r="AD1004"/>
      <c r="AE1004"/>
      <c r="AF1004" s="175"/>
      <c r="AG1004"/>
      <c r="AH1004"/>
      <c r="AI1004"/>
      <c r="AJ1004" s="175"/>
      <c r="AK1004"/>
      <c r="AL1004"/>
      <c r="AM1004"/>
      <c r="AN1004" s="175"/>
      <c r="AO1004"/>
      <c r="AP1004"/>
      <c r="AQ1004"/>
      <c r="AR1004" s="175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</row>
    <row r="1005" spans="2:134">
      <c r="B1005"/>
      <c r="C1005"/>
      <c r="D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 s="175"/>
      <c r="Y1005"/>
      <c r="Z1005"/>
      <c r="AA1005"/>
      <c r="AB1005" s="175"/>
      <c r="AC1005"/>
      <c r="AD1005"/>
      <c r="AE1005"/>
      <c r="AF1005" s="175"/>
      <c r="AG1005"/>
      <c r="AH1005"/>
      <c r="AI1005"/>
      <c r="AJ1005" s="175"/>
      <c r="AK1005"/>
      <c r="AL1005"/>
      <c r="AM1005"/>
      <c r="AN1005" s="175"/>
      <c r="AO1005"/>
      <c r="AP1005"/>
      <c r="AQ1005"/>
      <c r="AR1005" s="17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</row>
    <row r="1006" spans="2:134">
      <c r="B1006"/>
      <c r="C1006"/>
      <c r="D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 s="175"/>
      <c r="Y1006"/>
      <c r="Z1006"/>
      <c r="AA1006"/>
      <c r="AB1006" s="175"/>
      <c r="AC1006"/>
      <c r="AD1006"/>
      <c r="AE1006"/>
      <c r="AF1006" s="175"/>
      <c r="AG1006"/>
      <c r="AH1006"/>
      <c r="AI1006"/>
      <c r="AJ1006" s="175"/>
      <c r="AK1006"/>
      <c r="AL1006"/>
      <c r="AM1006"/>
      <c r="AN1006" s="175"/>
      <c r="AO1006"/>
      <c r="AP1006"/>
      <c r="AQ1006"/>
      <c r="AR1006" s="175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</row>
    <row r="1007" spans="2:134">
      <c r="B1007"/>
      <c r="C1007"/>
      <c r="D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 s="175"/>
      <c r="Y1007"/>
      <c r="Z1007"/>
      <c r="AA1007"/>
      <c r="AB1007" s="175"/>
      <c r="AC1007"/>
      <c r="AD1007"/>
      <c r="AE1007"/>
      <c r="AF1007" s="175"/>
      <c r="AG1007"/>
      <c r="AH1007"/>
      <c r="AI1007"/>
      <c r="AJ1007" s="175"/>
      <c r="AK1007"/>
      <c r="AL1007"/>
      <c r="AM1007"/>
      <c r="AN1007" s="175"/>
      <c r="AO1007"/>
      <c r="AP1007"/>
      <c r="AQ1007"/>
      <c r="AR1007" s="175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</row>
    <row r="1008" spans="2:134">
      <c r="B1008"/>
      <c r="C1008"/>
      <c r="D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 s="175"/>
      <c r="Y1008"/>
      <c r="Z1008"/>
      <c r="AA1008"/>
      <c r="AB1008" s="175"/>
      <c r="AC1008"/>
      <c r="AD1008"/>
      <c r="AE1008"/>
      <c r="AF1008" s="175"/>
      <c r="AG1008"/>
      <c r="AH1008"/>
      <c r="AI1008"/>
      <c r="AJ1008" s="175"/>
      <c r="AK1008"/>
      <c r="AL1008"/>
      <c r="AM1008"/>
      <c r="AN1008" s="175"/>
      <c r="AO1008"/>
      <c r="AP1008"/>
      <c r="AQ1008"/>
      <c r="AR1008" s="175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</row>
    <row r="1009" spans="2:134">
      <c r="B1009"/>
      <c r="C1009"/>
      <c r="D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 s="175"/>
      <c r="Y1009"/>
      <c r="Z1009"/>
      <c r="AA1009"/>
      <c r="AB1009" s="175"/>
      <c r="AC1009"/>
      <c r="AD1009"/>
      <c r="AE1009"/>
      <c r="AF1009" s="175"/>
      <c r="AG1009"/>
      <c r="AH1009"/>
      <c r="AI1009"/>
      <c r="AJ1009" s="175"/>
      <c r="AK1009"/>
      <c r="AL1009"/>
      <c r="AM1009"/>
      <c r="AN1009" s="175"/>
      <c r="AO1009"/>
      <c r="AP1009"/>
      <c r="AQ1009"/>
      <c r="AR1009" s="175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</row>
    <row r="1010" spans="2:134">
      <c r="B1010"/>
      <c r="C1010"/>
      <c r="D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 s="175"/>
      <c r="Y1010"/>
      <c r="Z1010"/>
      <c r="AA1010"/>
      <c r="AB1010" s="175"/>
      <c r="AC1010"/>
      <c r="AD1010"/>
      <c r="AE1010"/>
      <c r="AF1010" s="175"/>
      <c r="AG1010"/>
      <c r="AH1010"/>
      <c r="AI1010"/>
      <c r="AJ1010" s="175"/>
      <c r="AK1010"/>
      <c r="AL1010"/>
      <c r="AM1010"/>
      <c r="AN1010" s="175"/>
      <c r="AO1010"/>
      <c r="AP1010"/>
      <c r="AQ1010"/>
      <c r="AR1010" s="175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</row>
    <row r="1011" spans="2:134">
      <c r="B1011"/>
      <c r="C1011"/>
      <c r="D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 s="175"/>
      <c r="Y1011"/>
      <c r="Z1011"/>
      <c r="AA1011"/>
      <c r="AB1011" s="175"/>
      <c r="AC1011"/>
      <c r="AD1011"/>
      <c r="AE1011"/>
      <c r="AF1011" s="175"/>
      <c r="AG1011"/>
      <c r="AH1011"/>
      <c r="AI1011"/>
      <c r="AJ1011" s="175"/>
      <c r="AK1011"/>
      <c r="AL1011"/>
      <c r="AM1011"/>
      <c r="AN1011" s="175"/>
      <c r="AO1011"/>
      <c r="AP1011"/>
      <c r="AQ1011"/>
      <c r="AR1011" s="175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</row>
    <row r="1012" spans="2:134">
      <c r="B1012"/>
      <c r="C1012"/>
      <c r="D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 s="175"/>
      <c r="Y1012"/>
      <c r="Z1012"/>
      <c r="AA1012"/>
      <c r="AB1012" s="175"/>
      <c r="AC1012"/>
      <c r="AD1012"/>
      <c r="AE1012"/>
      <c r="AF1012" s="175"/>
      <c r="AG1012"/>
      <c r="AH1012"/>
      <c r="AI1012"/>
      <c r="AJ1012" s="175"/>
      <c r="AK1012"/>
      <c r="AL1012"/>
      <c r="AM1012"/>
      <c r="AN1012" s="175"/>
      <c r="AO1012"/>
      <c r="AP1012"/>
      <c r="AQ1012"/>
      <c r="AR1012" s="175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</row>
    <row r="1013" spans="2:134">
      <c r="B1013"/>
      <c r="C1013"/>
      <c r="D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 s="175"/>
      <c r="Y1013"/>
      <c r="Z1013"/>
      <c r="AA1013"/>
      <c r="AB1013" s="175"/>
      <c r="AC1013"/>
      <c r="AD1013"/>
      <c r="AE1013"/>
      <c r="AF1013" s="175"/>
      <c r="AG1013"/>
      <c r="AH1013"/>
      <c r="AI1013"/>
      <c r="AJ1013" s="175"/>
      <c r="AK1013"/>
      <c r="AL1013"/>
      <c r="AM1013"/>
      <c r="AN1013" s="175"/>
      <c r="AO1013"/>
      <c r="AP1013"/>
      <c r="AQ1013"/>
      <c r="AR1013" s="175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</row>
    <row r="1014" spans="2:134">
      <c r="B1014"/>
      <c r="C1014"/>
      <c r="D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 s="175"/>
      <c r="Y1014"/>
      <c r="Z1014"/>
      <c r="AA1014"/>
      <c r="AB1014" s="175"/>
      <c r="AC1014"/>
      <c r="AD1014"/>
      <c r="AE1014"/>
      <c r="AF1014" s="175"/>
      <c r="AG1014"/>
      <c r="AH1014"/>
      <c r="AI1014"/>
      <c r="AJ1014" s="175"/>
      <c r="AK1014"/>
      <c r="AL1014"/>
      <c r="AM1014"/>
      <c r="AN1014" s="175"/>
      <c r="AO1014"/>
      <c r="AP1014"/>
      <c r="AQ1014"/>
      <c r="AR1014" s="175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</row>
    <row r="1015" spans="2:134">
      <c r="B1015"/>
      <c r="C1015"/>
      <c r="D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 s="175"/>
      <c r="Y1015"/>
      <c r="Z1015"/>
      <c r="AA1015"/>
      <c r="AB1015" s="175"/>
      <c r="AC1015"/>
      <c r="AD1015"/>
      <c r="AE1015"/>
      <c r="AF1015" s="175"/>
      <c r="AG1015"/>
      <c r="AH1015"/>
      <c r="AI1015"/>
      <c r="AJ1015" s="175"/>
      <c r="AK1015"/>
      <c r="AL1015"/>
      <c r="AM1015"/>
      <c r="AN1015" s="175"/>
      <c r="AO1015"/>
      <c r="AP1015"/>
      <c r="AQ1015"/>
      <c r="AR1015" s="17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</row>
    <row r="1016" spans="2:134">
      <c r="B1016"/>
      <c r="C1016"/>
      <c r="D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 s="175"/>
      <c r="Y1016"/>
      <c r="Z1016"/>
      <c r="AA1016"/>
      <c r="AB1016" s="175"/>
      <c r="AC1016"/>
      <c r="AD1016"/>
      <c r="AE1016"/>
      <c r="AF1016" s="175"/>
      <c r="AG1016"/>
      <c r="AH1016"/>
      <c r="AI1016"/>
      <c r="AJ1016" s="175"/>
      <c r="AK1016"/>
      <c r="AL1016"/>
      <c r="AM1016"/>
      <c r="AN1016" s="175"/>
      <c r="AO1016"/>
      <c r="AP1016"/>
      <c r="AQ1016"/>
      <c r="AR1016" s="175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</row>
    <row r="1017" spans="2:134">
      <c r="B1017"/>
      <c r="C1017"/>
      <c r="D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 s="175"/>
      <c r="Y1017"/>
      <c r="Z1017"/>
      <c r="AA1017"/>
      <c r="AB1017" s="175"/>
      <c r="AC1017"/>
      <c r="AD1017"/>
      <c r="AE1017"/>
      <c r="AF1017" s="175"/>
      <c r="AG1017"/>
      <c r="AH1017"/>
      <c r="AI1017"/>
      <c r="AJ1017" s="175"/>
      <c r="AK1017"/>
      <c r="AL1017"/>
      <c r="AM1017"/>
      <c r="AN1017" s="175"/>
      <c r="AO1017"/>
      <c r="AP1017"/>
      <c r="AQ1017"/>
      <c r="AR1017" s="175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</row>
    <row r="1018" spans="2:134">
      <c r="B1018"/>
      <c r="C1018"/>
      <c r="D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 s="175"/>
      <c r="Y1018"/>
      <c r="Z1018"/>
      <c r="AA1018"/>
      <c r="AB1018" s="175"/>
      <c r="AC1018"/>
      <c r="AD1018"/>
      <c r="AE1018"/>
      <c r="AF1018" s="175"/>
      <c r="AG1018"/>
      <c r="AH1018"/>
      <c r="AI1018"/>
      <c r="AJ1018" s="175"/>
      <c r="AK1018"/>
      <c r="AL1018"/>
      <c r="AM1018"/>
      <c r="AN1018" s="175"/>
      <c r="AO1018"/>
      <c r="AP1018"/>
      <c r="AQ1018"/>
      <c r="AR1018" s="175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</row>
    <row r="1019" spans="2:134">
      <c r="B1019"/>
      <c r="C1019"/>
      <c r="D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 s="175"/>
      <c r="Y1019"/>
      <c r="Z1019"/>
      <c r="AA1019"/>
      <c r="AB1019" s="175"/>
      <c r="AC1019"/>
      <c r="AD1019"/>
      <c r="AE1019"/>
      <c r="AF1019" s="175"/>
      <c r="AG1019"/>
      <c r="AH1019"/>
      <c r="AI1019"/>
      <c r="AJ1019" s="175"/>
      <c r="AK1019"/>
      <c r="AL1019"/>
      <c r="AM1019"/>
      <c r="AN1019" s="175"/>
      <c r="AO1019"/>
      <c r="AP1019"/>
      <c r="AQ1019"/>
      <c r="AR1019" s="175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</row>
    <row r="1020" spans="2:134">
      <c r="B1020"/>
      <c r="C1020"/>
      <c r="D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 s="175"/>
      <c r="Y1020"/>
      <c r="Z1020"/>
      <c r="AA1020"/>
      <c r="AB1020" s="175"/>
      <c r="AC1020"/>
      <c r="AD1020"/>
      <c r="AE1020"/>
      <c r="AF1020" s="175"/>
      <c r="AG1020"/>
      <c r="AH1020"/>
      <c r="AI1020"/>
      <c r="AJ1020" s="175"/>
      <c r="AK1020"/>
      <c r="AL1020"/>
      <c r="AM1020"/>
      <c r="AN1020" s="175"/>
      <c r="AO1020"/>
      <c r="AP1020"/>
      <c r="AQ1020"/>
      <c r="AR1020" s="175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</row>
    <row r="1021" spans="2:134">
      <c r="B1021"/>
      <c r="C1021"/>
      <c r="D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 s="175"/>
      <c r="Y1021"/>
      <c r="Z1021"/>
      <c r="AA1021"/>
      <c r="AB1021" s="175"/>
      <c r="AC1021"/>
      <c r="AD1021"/>
      <c r="AE1021"/>
      <c r="AF1021" s="175"/>
      <c r="AG1021"/>
      <c r="AH1021"/>
      <c r="AI1021"/>
      <c r="AJ1021" s="175"/>
      <c r="AK1021"/>
      <c r="AL1021"/>
      <c r="AM1021"/>
      <c r="AN1021" s="175"/>
      <c r="AO1021"/>
      <c r="AP1021"/>
      <c r="AQ1021"/>
      <c r="AR1021" s="175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</row>
    <row r="1022" spans="2:134">
      <c r="B1022"/>
      <c r="C1022"/>
      <c r="D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 s="175"/>
      <c r="Y1022"/>
      <c r="Z1022"/>
      <c r="AA1022"/>
      <c r="AB1022" s="175"/>
      <c r="AC1022"/>
      <c r="AD1022"/>
      <c r="AE1022"/>
      <c r="AF1022" s="175"/>
      <c r="AG1022"/>
      <c r="AH1022"/>
      <c r="AI1022"/>
      <c r="AJ1022" s="175"/>
      <c r="AK1022"/>
      <c r="AL1022"/>
      <c r="AM1022"/>
      <c r="AN1022" s="175"/>
      <c r="AO1022"/>
      <c r="AP1022"/>
      <c r="AQ1022"/>
      <c r="AR1022" s="175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</row>
    <row r="1023" spans="2:134">
      <c r="B1023"/>
      <c r="C1023"/>
      <c r="D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 s="175"/>
      <c r="Y1023"/>
      <c r="Z1023"/>
      <c r="AA1023"/>
      <c r="AB1023" s="175"/>
      <c r="AC1023"/>
      <c r="AD1023"/>
      <c r="AE1023"/>
      <c r="AF1023" s="175"/>
      <c r="AG1023"/>
      <c r="AH1023"/>
      <c r="AI1023"/>
      <c r="AJ1023" s="175"/>
      <c r="AK1023"/>
      <c r="AL1023"/>
      <c r="AM1023"/>
      <c r="AN1023" s="175"/>
      <c r="AO1023"/>
      <c r="AP1023"/>
      <c r="AQ1023"/>
      <c r="AR1023" s="175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</row>
    <row r="1024" spans="2:134">
      <c r="B1024"/>
      <c r="C1024"/>
      <c r="D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 s="175"/>
      <c r="Y1024"/>
      <c r="Z1024"/>
      <c r="AA1024"/>
      <c r="AB1024" s="175"/>
      <c r="AC1024"/>
      <c r="AD1024"/>
      <c r="AE1024"/>
      <c r="AF1024" s="175"/>
      <c r="AG1024"/>
      <c r="AH1024"/>
      <c r="AI1024"/>
      <c r="AJ1024" s="175"/>
      <c r="AK1024"/>
      <c r="AL1024"/>
      <c r="AM1024"/>
      <c r="AN1024" s="175"/>
      <c r="AO1024"/>
      <c r="AP1024"/>
      <c r="AQ1024"/>
      <c r="AR1024" s="175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</row>
    <row r="1025" spans="2:134">
      <c r="B1025"/>
      <c r="C1025"/>
      <c r="D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 s="175"/>
      <c r="Y1025"/>
      <c r="Z1025"/>
      <c r="AA1025"/>
      <c r="AB1025" s="175"/>
      <c r="AC1025"/>
      <c r="AD1025"/>
      <c r="AE1025"/>
      <c r="AF1025" s="175"/>
      <c r="AG1025"/>
      <c r="AH1025"/>
      <c r="AI1025"/>
      <c r="AJ1025" s="175"/>
      <c r="AK1025"/>
      <c r="AL1025"/>
      <c r="AM1025"/>
      <c r="AN1025" s="175"/>
      <c r="AO1025"/>
      <c r="AP1025"/>
      <c r="AQ1025"/>
      <c r="AR1025" s="17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</row>
    <row r="1026" spans="2:134">
      <c r="B1026"/>
      <c r="C1026"/>
      <c r="D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 s="175"/>
      <c r="Y1026"/>
      <c r="Z1026"/>
      <c r="AA1026"/>
      <c r="AB1026" s="175"/>
      <c r="AC1026"/>
      <c r="AD1026"/>
      <c r="AE1026"/>
      <c r="AF1026" s="175"/>
      <c r="AG1026"/>
      <c r="AH1026"/>
      <c r="AI1026"/>
      <c r="AJ1026" s="175"/>
      <c r="AK1026"/>
      <c r="AL1026"/>
      <c r="AM1026"/>
      <c r="AN1026" s="175"/>
      <c r="AO1026"/>
      <c r="AP1026"/>
      <c r="AQ1026"/>
      <c r="AR1026" s="175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</row>
    <row r="1027" spans="2:134">
      <c r="B1027"/>
      <c r="C1027"/>
      <c r="D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 s="175"/>
      <c r="Y1027"/>
      <c r="Z1027"/>
      <c r="AA1027"/>
      <c r="AB1027" s="175"/>
      <c r="AC1027"/>
      <c r="AD1027"/>
      <c r="AE1027"/>
      <c r="AF1027" s="175"/>
      <c r="AG1027"/>
      <c r="AH1027"/>
      <c r="AI1027"/>
      <c r="AJ1027" s="175"/>
      <c r="AK1027"/>
      <c r="AL1027"/>
      <c r="AM1027"/>
      <c r="AN1027" s="175"/>
      <c r="AO1027"/>
      <c r="AP1027"/>
      <c r="AQ1027"/>
      <c r="AR1027" s="175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</row>
    <row r="1028" spans="2:134">
      <c r="B1028"/>
      <c r="C1028"/>
      <c r="D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 s="175"/>
      <c r="Y1028"/>
      <c r="Z1028"/>
      <c r="AA1028"/>
      <c r="AB1028" s="175"/>
      <c r="AC1028"/>
      <c r="AD1028"/>
      <c r="AE1028"/>
      <c r="AF1028" s="175"/>
      <c r="AG1028"/>
      <c r="AH1028"/>
      <c r="AI1028"/>
      <c r="AJ1028" s="175"/>
      <c r="AK1028"/>
      <c r="AL1028"/>
      <c r="AM1028"/>
      <c r="AN1028" s="175"/>
      <c r="AO1028"/>
      <c r="AP1028"/>
      <c r="AQ1028"/>
      <c r="AR1028" s="175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</row>
    <row r="1029" spans="2:134">
      <c r="B1029"/>
      <c r="C1029"/>
      <c r="D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 s="175"/>
      <c r="Y1029"/>
      <c r="Z1029"/>
      <c r="AA1029"/>
      <c r="AB1029" s="175"/>
      <c r="AC1029"/>
      <c r="AD1029"/>
      <c r="AE1029"/>
      <c r="AF1029" s="175"/>
      <c r="AG1029"/>
      <c r="AH1029"/>
      <c r="AI1029"/>
      <c r="AJ1029" s="175"/>
      <c r="AK1029"/>
      <c r="AL1029"/>
      <c r="AM1029"/>
      <c r="AN1029" s="175"/>
      <c r="AO1029"/>
      <c r="AP1029"/>
      <c r="AQ1029"/>
      <c r="AR1029" s="175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</row>
    <row r="1030" spans="2:134">
      <c r="B1030"/>
      <c r="C1030"/>
      <c r="D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 s="175"/>
      <c r="Y1030"/>
      <c r="Z1030"/>
      <c r="AA1030"/>
      <c r="AB1030" s="175"/>
      <c r="AC1030"/>
      <c r="AD1030"/>
      <c r="AE1030"/>
      <c r="AF1030" s="175"/>
      <c r="AG1030"/>
      <c r="AH1030"/>
      <c r="AI1030"/>
      <c r="AJ1030" s="175"/>
      <c r="AK1030"/>
      <c r="AL1030"/>
      <c r="AM1030"/>
      <c r="AN1030" s="175"/>
      <c r="AO1030"/>
      <c r="AP1030"/>
      <c r="AQ1030"/>
      <c r="AR1030" s="175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</row>
    <row r="1031" spans="2:134">
      <c r="B1031"/>
      <c r="C1031"/>
      <c r="D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 s="175"/>
      <c r="Y1031"/>
      <c r="Z1031"/>
      <c r="AA1031"/>
      <c r="AB1031" s="175"/>
      <c r="AC1031"/>
      <c r="AD1031"/>
      <c r="AE1031"/>
      <c r="AF1031" s="175"/>
      <c r="AG1031"/>
      <c r="AH1031"/>
      <c r="AI1031"/>
      <c r="AJ1031" s="175"/>
      <c r="AK1031"/>
      <c r="AL1031"/>
      <c r="AM1031"/>
      <c r="AN1031" s="175"/>
      <c r="AO1031"/>
      <c r="AP1031"/>
      <c r="AQ1031"/>
      <c r="AR1031" s="175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</row>
    <row r="1032" spans="2:134">
      <c r="B1032"/>
      <c r="C1032"/>
      <c r="D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 s="175"/>
      <c r="Y1032"/>
      <c r="Z1032"/>
      <c r="AA1032"/>
      <c r="AB1032" s="175"/>
      <c r="AC1032"/>
      <c r="AD1032"/>
      <c r="AE1032"/>
      <c r="AF1032" s="175"/>
      <c r="AG1032"/>
      <c r="AH1032"/>
      <c r="AI1032"/>
      <c r="AJ1032" s="175"/>
      <c r="AK1032"/>
      <c r="AL1032"/>
      <c r="AM1032"/>
      <c r="AN1032" s="175"/>
      <c r="AO1032"/>
      <c r="AP1032"/>
      <c r="AQ1032"/>
      <c r="AR1032" s="175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</row>
    <row r="1033" spans="2:134">
      <c r="B1033"/>
      <c r="C1033"/>
      <c r="D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 s="175"/>
      <c r="Y1033"/>
      <c r="Z1033"/>
      <c r="AA1033"/>
      <c r="AB1033" s="175"/>
      <c r="AC1033"/>
      <c r="AD1033"/>
      <c r="AE1033"/>
      <c r="AF1033" s="175"/>
      <c r="AG1033"/>
      <c r="AH1033"/>
      <c r="AI1033"/>
      <c r="AJ1033" s="175"/>
      <c r="AK1033"/>
      <c r="AL1033"/>
      <c r="AM1033"/>
      <c r="AN1033" s="175"/>
      <c r="AO1033"/>
      <c r="AP1033"/>
      <c r="AQ1033"/>
      <c r="AR1033" s="175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</row>
    <row r="1034" spans="2:134">
      <c r="B1034"/>
      <c r="C1034"/>
      <c r="D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 s="175"/>
      <c r="Y1034"/>
      <c r="Z1034"/>
      <c r="AA1034"/>
      <c r="AB1034" s="175"/>
      <c r="AC1034"/>
      <c r="AD1034"/>
      <c r="AE1034"/>
      <c r="AF1034" s="175"/>
      <c r="AG1034"/>
      <c r="AH1034"/>
      <c r="AI1034"/>
      <c r="AJ1034" s="175"/>
      <c r="AK1034"/>
      <c r="AL1034"/>
      <c r="AM1034"/>
      <c r="AN1034" s="175"/>
      <c r="AO1034"/>
      <c r="AP1034"/>
      <c r="AQ1034"/>
      <c r="AR1034" s="175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</row>
    <row r="1035" spans="2:134">
      <c r="B1035"/>
      <c r="C1035"/>
      <c r="D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 s="175"/>
      <c r="Y1035"/>
      <c r="Z1035"/>
      <c r="AA1035"/>
      <c r="AB1035" s="175"/>
      <c r="AC1035"/>
      <c r="AD1035"/>
      <c r="AE1035"/>
      <c r="AF1035" s="175"/>
      <c r="AG1035"/>
      <c r="AH1035"/>
      <c r="AI1035"/>
      <c r="AJ1035" s="175"/>
      <c r="AK1035"/>
      <c r="AL1035"/>
      <c r="AM1035"/>
      <c r="AN1035" s="175"/>
      <c r="AO1035"/>
      <c r="AP1035"/>
      <c r="AQ1035"/>
      <c r="AR1035" s="17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</row>
    <row r="1036" spans="2:134">
      <c r="B1036"/>
      <c r="C1036"/>
      <c r="D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 s="175"/>
      <c r="Y1036"/>
      <c r="Z1036"/>
      <c r="AA1036"/>
      <c r="AB1036" s="175"/>
      <c r="AC1036"/>
      <c r="AD1036"/>
      <c r="AE1036"/>
      <c r="AF1036" s="175"/>
      <c r="AG1036"/>
      <c r="AH1036"/>
      <c r="AI1036"/>
      <c r="AJ1036" s="175"/>
      <c r="AK1036"/>
      <c r="AL1036"/>
      <c r="AM1036"/>
      <c r="AN1036" s="175"/>
      <c r="AO1036"/>
      <c r="AP1036"/>
      <c r="AQ1036"/>
      <c r="AR1036" s="175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</row>
    <row r="1037" spans="2:134">
      <c r="B1037"/>
      <c r="C1037"/>
      <c r="D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 s="175"/>
      <c r="Y1037"/>
      <c r="Z1037"/>
      <c r="AA1037"/>
      <c r="AB1037" s="175"/>
      <c r="AC1037"/>
      <c r="AD1037"/>
      <c r="AE1037"/>
      <c r="AF1037" s="175"/>
      <c r="AG1037"/>
      <c r="AH1037"/>
      <c r="AI1037"/>
      <c r="AJ1037" s="175"/>
      <c r="AK1037"/>
      <c r="AL1037"/>
      <c r="AM1037"/>
      <c r="AN1037" s="175"/>
      <c r="AO1037"/>
      <c r="AP1037"/>
      <c r="AQ1037"/>
      <c r="AR1037" s="175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</row>
    <row r="1038" spans="2:134">
      <c r="B1038"/>
      <c r="C1038"/>
      <c r="D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 s="175"/>
      <c r="Y1038"/>
      <c r="Z1038"/>
      <c r="AA1038"/>
      <c r="AB1038" s="175"/>
      <c r="AC1038"/>
      <c r="AD1038"/>
      <c r="AE1038"/>
      <c r="AF1038" s="175"/>
      <c r="AG1038"/>
      <c r="AH1038"/>
      <c r="AI1038"/>
      <c r="AJ1038" s="175"/>
      <c r="AK1038"/>
      <c r="AL1038"/>
      <c r="AM1038"/>
      <c r="AN1038" s="175"/>
      <c r="AO1038"/>
      <c r="AP1038"/>
      <c r="AQ1038"/>
      <c r="AR1038" s="175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</row>
    <row r="1039" spans="2:134">
      <c r="B1039"/>
      <c r="C1039"/>
      <c r="D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 s="175"/>
      <c r="Y1039"/>
      <c r="Z1039"/>
      <c r="AA1039"/>
      <c r="AB1039" s="175"/>
      <c r="AC1039"/>
      <c r="AD1039"/>
      <c r="AE1039"/>
      <c r="AF1039" s="175"/>
      <c r="AG1039"/>
      <c r="AH1039"/>
      <c r="AI1039"/>
      <c r="AJ1039" s="175"/>
      <c r="AK1039"/>
      <c r="AL1039"/>
      <c r="AM1039"/>
      <c r="AN1039" s="175"/>
      <c r="AO1039"/>
      <c r="AP1039"/>
      <c r="AQ1039"/>
      <c r="AR1039" s="175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</row>
    <row r="1040" spans="2:134">
      <c r="B1040"/>
      <c r="C1040"/>
      <c r="D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 s="175"/>
      <c r="Y1040"/>
      <c r="Z1040"/>
      <c r="AA1040"/>
      <c r="AB1040" s="175"/>
      <c r="AC1040"/>
      <c r="AD1040"/>
      <c r="AE1040"/>
      <c r="AF1040" s="175"/>
      <c r="AG1040"/>
      <c r="AH1040"/>
      <c r="AI1040"/>
      <c r="AJ1040" s="175"/>
      <c r="AK1040"/>
      <c r="AL1040"/>
      <c r="AM1040"/>
      <c r="AN1040" s="175"/>
      <c r="AO1040"/>
      <c r="AP1040"/>
      <c r="AQ1040"/>
      <c r="AR1040" s="175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</row>
    <row r="1041" spans="2:134">
      <c r="B1041"/>
      <c r="C1041"/>
      <c r="D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 s="175"/>
      <c r="Y1041"/>
      <c r="Z1041"/>
      <c r="AA1041"/>
      <c r="AB1041" s="175"/>
      <c r="AC1041"/>
      <c r="AD1041"/>
      <c r="AE1041"/>
      <c r="AF1041" s="175"/>
      <c r="AG1041"/>
      <c r="AH1041"/>
      <c r="AI1041"/>
      <c r="AJ1041" s="175"/>
      <c r="AK1041"/>
      <c r="AL1041"/>
      <c r="AM1041"/>
      <c r="AN1041" s="175"/>
      <c r="AO1041"/>
      <c r="AP1041"/>
      <c r="AQ1041"/>
      <c r="AR1041" s="175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</row>
    <row r="1042" spans="2:134">
      <c r="B1042"/>
      <c r="C1042"/>
      <c r="D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 s="175"/>
      <c r="Y1042"/>
      <c r="Z1042"/>
      <c r="AA1042"/>
      <c r="AB1042" s="175"/>
      <c r="AC1042"/>
      <c r="AD1042"/>
      <c r="AE1042"/>
      <c r="AF1042" s="175"/>
      <c r="AG1042"/>
      <c r="AH1042"/>
      <c r="AI1042"/>
      <c r="AJ1042" s="175"/>
      <c r="AK1042"/>
      <c r="AL1042"/>
      <c r="AM1042"/>
      <c r="AN1042" s="175"/>
      <c r="AO1042"/>
      <c r="AP1042"/>
      <c r="AQ1042"/>
      <c r="AR1042" s="175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</row>
    <row r="1043" spans="2:134">
      <c r="B1043"/>
      <c r="C1043"/>
      <c r="D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 s="175"/>
      <c r="Y1043"/>
      <c r="Z1043"/>
      <c r="AA1043"/>
      <c r="AB1043" s="175"/>
      <c r="AC1043"/>
      <c r="AD1043"/>
      <c r="AE1043"/>
      <c r="AF1043" s="175"/>
      <c r="AG1043"/>
      <c r="AH1043"/>
      <c r="AI1043"/>
      <c r="AJ1043" s="175"/>
      <c r="AK1043"/>
      <c r="AL1043"/>
      <c r="AM1043"/>
      <c r="AN1043" s="175"/>
      <c r="AO1043"/>
      <c r="AP1043"/>
      <c r="AQ1043"/>
      <c r="AR1043" s="175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</row>
    <row r="1044" spans="2:134">
      <c r="B1044"/>
      <c r="C1044"/>
      <c r="D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 s="175"/>
      <c r="Y1044"/>
      <c r="Z1044"/>
      <c r="AA1044"/>
      <c r="AB1044" s="175"/>
      <c r="AC1044"/>
      <c r="AD1044"/>
      <c r="AE1044"/>
      <c r="AF1044" s="175"/>
      <c r="AG1044"/>
      <c r="AH1044"/>
      <c r="AI1044"/>
      <c r="AJ1044" s="175"/>
      <c r="AK1044"/>
      <c r="AL1044"/>
      <c r="AM1044"/>
      <c r="AN1044" s="175"/>
      <c r="AO1044"/>
      <c r="AP1044"/>
      <c r="AQ1044"/>
      <c r="AR1044" s="175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</row>
    <row r="1045" spans="2:134">
      <c r="B1045"/>
      <c r="C1045"/>
      <c r="D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 s="175"/>
      <c r="Y1045"/>
      <c r="Z1045"/>
      <c r="AA1045"/>
      <c r="AB1045" s="175"/>
      <c r="AC1045"/>
      <c r="AD1045"/>
      <c r="AE1045"/>
      <c r="AF1045" s="175"/>
      <c r="AG1045"/>
      <c r="AH1045"/>
      <c r="AI1045"/>
      <c r="AJ1045" s="175"/>
      <c r="AK1045"/>
      <c r="AL1045"/>
      <c r="AM1045"/>
      <c r="AN1045" s="175"/>
      <c r="AO1045"/>
      <c r="AP1045"/>
      <c r="AQ1045"/>
      <c r="AR1045" s="17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</row>
    <row r="1046" spans="2:134">
      <c r="B1046"/>
      <c r="C1046"/>
      <c r="D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 s="175"/>
      <c r="Y1046"/>
      <c r="Z1046"/>
      <c r="AA1046"/>
      <c r="AB1046" s="175"/>
      <c r="AC1046"/>
      <c r="AD1046"/>
      <c r="AE1046"/>
      <c r="AF1046" s="175"/>
      <c r="AG1046"/>
      <c r="AH1046"/>
      <c r="AI1046"/>
      <c r="AJ1046" s="175"/>
      <c r="AK1046"/>
      <c r="AL1046"/>
      <c r="AM1046"/>
      <c r="AN1046" s="175"/>
      <c r="AO1046"/>
      <c r="AP1046"/>
      <c r="AQ1046"/>
      <c r="AR1046" s="175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</row>
    <row r="1047" spans="2:134">
      <c r="B1047"/>
      <c r="C1047"/>
      <c r="D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 s="175"/>
      <c r="Y1047"/>
      <c r="Z1047"/>
      <c r="AA1047"/>
      <c r="AB1047" s="175"/>
      <c r="AC1047"/>
      <c r="AD1047"/>
      <c r="AE1047"/>
      <c r="AF1047" s="175"/>
      <c r="AG1047"/>
      <c r="AH1047"/>
      <c r="AI1047"/>
      <c r="AJ1047" s="175"/>
      <c r="AK1047"/>
      <c r="AL1047"/>
      <c r="AM1047"/>
      <c r="AN1047" s="175"/>
      <c r="AO1047"/>
      <c r="AP1047"/>
      <c r="AQ1047"/>
      <c r="AR1047" s="175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</row>
    <row r="1048" spans="2:134">
      <c r="B1048"/>
      <c r="C1048"/>
      <c r="D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 s="175"/>
      <c r="Y1048"/>
      <c r="Z1048"/>
      <c r="AA1048"/>
      <c r="AB1048" s="175"/>
      <c r="AC1048"/>
      <c r="AD1048"/>
      <c r="AE1048"/>
      <c r="AF1048" s="175"/>
      <c r="AG1048"/>
      <c r="AH1048"/>
      <c r="AI1048"/>
      <c r="AJ1048" s="175"/>
      <c r="AK1048"/>
      <c r="AL1048"/>
      <c r="AM1048"/>
      <c r="AN1048" s="175"/>
      <c r="AO1048"/>
      <c r="AP1048"/>
      <c r="AQ1048"/>
      <c r="AR1048" s="175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</row>
    <row r="1049" spans="2:134">
      <c r="B1049"/>
      <c r="C1049"/>
      <c r="D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 s="175"/>
      <c r="Y1049"/>
      <c r="Z1049"/>
      <c r="AA1049"/>
      <c r="AB1049" s="175"/>
      <c r="AC1049"/>
      <c r="AD1049"/>
      <c r="AE1049"/>
      <c r="AF1049" s="175"/>
      <c r="AG1049"/>
      <c r="AH1049"/>
      <c r="AI1049"/>
      <c r="AJ1049" s="175"/>
      <c r="AK1049"/>
      <c r="AL1049"/>
      <c r="AM1049"/>
      <c r="AN1049" s="175"/>
      <c r="AO1049"/>
      <c r="AP1049"/>
      <c r="AQ1049"/>
      <c r="AR1049" s="175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</row>
    <row r="1050" spans="2:134">
      <c r="B1050"/>
      <c r="C1050"/>
      <c r="D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 s="175"/>
      <c r="Y1050"/>
      <c r="Z1050"/>
      <c r="AA1050"/>
      <c r="AB1050" s="175"/>
      <c r="AC1050"/>
      <c r="AD1050"/>
      <c r="AE1050"/>
      <c r="AF1050" s="175"/>
      <c r="AG1050"/>
      <c r="AH1050"/>
      <c r="AI1050"/>
      <c r="AJ1050" s="175"/>
      <c r="AK1050"/>
      <c r="AL1050"/>
      <c r="AM1050"/>
      <c r="AN1050" s="175"/>
      <c r="AO1050"/>
      <c r="AP1050"/>
      <c r="AQ1050"/>
      <c r="AR1050" s="175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</row>
    <row r="1051" spans="2:134">
      <c r="B1051"/>
      <c r="C1051"/>
      <c r="D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 s="175"/>
      <c r="Y1051"/>
      <c r="Z1051"/>
      <c r="AA1051"/>
      <c r="AB1051" s="175"/>
      <c r="AC1051"/>
      <c r="AD1051"/>
      <c r="AE1051"/>
      <c r="AF1051" s="175"/>
      <c r="AG1051"/>
      <c r="AH1051"/>
      <c r="AI1051"/>
      <c r="AJ1051" s="175"/>
      <c r="AK1051"/>
      <c r="AL1051"/>
      <c r="AM1051"/>
      <c r="AN1051" s="175"/>
      <c r="AO1051"/>
      <c r="AP1051"/>
      <c r="AQ1051"/>
      <c r="AR1051" s="175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</row>
    <row r="1052" spans="2:134">
      <c r="B1052"/>
      <c r="C1052"/>
      <c r="D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 s="175"/>
      <c r="Y1052"/>
      <c r="Z1052"/>
      <c r="AA1052"/>
      <c r="AB1052" s="175"/>
      <c r="AC1052"/>
      <c r="AD1052"/>
      <c r="AE1052"/>
      <c r="AF1052" s="175"/>
      <c r="AG1052"/>
      <c r="AH1052"/>
      <c r="AI1052"/>
      <c r="AJ1052" s="175"/>
      <c r="AK1052"/>
      <c r="AL1052"/>
      <c r="AM1052"/>
      <c r="AN1052" s="175"/>
      <c r="AO1052"/>
      <c r="AP1052"/>
      <c r="AQ1052"/>
      <c r="AR1052" s="175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</row>
    <row r="1053" spans="2:134">
      <c r="B1053"/>
      <c r="C1053"/>
      <c r="D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 s="175"/>
      <c r="Y1053"/>
      <c r="Z1053"/>
      <c r="AA1053"/>
      <c r="AB1053" s="175"/>
      <c r="AC1053"/>
      <c r="AD1053"/>
      <c r="AE1053"/>
      <c r="AF1053" s="175"/>
      <c r="AG1053"/>
      <c r="AH1053"/>
      <c r="AI1053"/>
      <c r="AJ1053" s="175"/>
      <c r="AK1053"/>
      <c r="AL1053"/>
      <c r="AM1053"/>
      <c r="AN1053" s="175"/>
      <c r="AO1053"/>
      <c r="AP1053"/>
      <c r="AQ1053"/>
      <c r="AR1053" s="175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</row>
    <row r="1054" spans="2:134">
      <c r="B1054"/>
      <c r="C1054"/>
      <c r="D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 s="175"/>
      <c r="Y1054"/>
      <c r="Z1054"/>
      <c r="AA1054"/>
      <c r="AB1054" s="175"/>
      <c r="AC1054"/>
      <c r="AD1054"/>
      <c r="AE1054"/>
      <c r="AF1054" s="175"/>
      <c r="AG1054"/>
      <c r="AH1054"/>
      <c r="AI1054"/>
      <c r="AJ1054" s="175"/>
      <c r="AK1054"/>
      <c r="AL1054"/>
      <c r="AM1054"/>
      <c r="AN1054" s="175"/>
      <c r="AO1054"/>
      <c r="AP1054"/>
      <c r="AQ1054"/>
      <c r="AR1054" s="175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</row>
    <row r="1055" spans="2:134">
      <c r="B1055"/>
      <c r="C1055"/>
      <c r="D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 s="175"/>
      <c r="Y1055"/>
      <c r="Z1055"/>
      <c r="AA1055"/>
      <c r="AB1055" s="175"/>
      <c r="AC1055"/>
      <c r="AD1055"/>
      <c r="AE1055"/>
      <c r="AF1055" s="175"/>
      <c r="AG1055"/>
      <c r="AH1055"/>
      <c r="AI1055"/>
      <c r="AJ1055" s="175"/>
      <c r="AK1055"/>
      <c r="AL1055"/>
      <c r="AM1055"/>
      <c r="AN1055" s="175"/>
      <c r="AO1055"/>
      <c r="AP1055"/>
      <c r="AQ1055"/>
      <c r="AR1055" s="17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</row>
    <row r="1056" spans="2:134">
      <c r="B1056"/>
      <c r="C1056"/>
      <c r="D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 s="175"/>
      <c r="Y1056"/>
      <c r="Z1056"/>
      <c r="AA1056"/>
      <c r="AB1056" s="175"/>
      <c r="AC1056"/>
      <c r="AD1056"/>
      <c r="AE1056"/>
      <c r="AF1056" s="175"/>
      <c r="AG1056"/>
      <c r="AH1056"/>
      <c r="AI1056"/>
      <c r="AJ1056" s="175"/>
      <c r="AK1056"/>
      <c r="AL1056"/>
      <c r="AM1056"/>
      <c r="AN1056" s="175"/>
      <c r="AO1056"/>
      <c r="AP1056"/>
      <c r="AQ1056"/>
      <c r="AR1056" s="175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</row>
    <row r="1057" spans="2:134">
      <c r="B1057"/>
      <c r="C1057"/>
      <c r="D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 s="175"/>
      <c r="Y1057"/>
      <c r="Z1057"/>
      <c r="AA1057"/>
      <c r="AB1057" s="175"/>
      <c r="AC1057"/>
      <c r="AD1057"/>
      <c r="AE1057"/>
      <c r="AF1057" s="175"/>
      <c r="AG1057"/>
      <c r="AH1057"/>
      <c r="AI1057"/>
      <c r="AJ1057" s="175"/>
      <c r="AK1057"/>
      <c r="AL1057"/>
      <c r="AM1057"/>
      <c r="AN1057" s="175"/>
      <c r="AO1057"/>
      <c r="AP1057"/>
      <c r="AQ1057"/>
      <c r="AR1057" s="175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</row>
    <row r="1058" spans="2:134">
      <c r="B1058"/>
      <c r="C1058"/>
      <c r="D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 s="175"/>
      <c r="Y1058"/>
      <c r="Z1058"/>
      <c r="AA1058"/>
      <c r="AB1058" s="175"/>
      <c r="AC1058"/>
      <c r="AD1058"/>
      <c r="AE1058"/>
      <c r="AF1058" s="175"/>
      <c r="AG1058"/>
      <c r="AH1058"/>
      <c r="AI1058"/>
      <c r="AJ1058" s="175"/>
      <c r="AK1058"/>
      <c r="AL1058"/>
      <c r="AM1058"/>
      <c r="AN1058" s="175"/>
      <c r="AO1058"/>
      <c r="AP1058"/>
      <c r="AQ1058"/>
      <c r="AR1058" s="175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</row>
    <row r="1059" spans="2:134">
      <c r="B1059"/>
      <c r="C1059"/>
      <c r="D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 s="175"/>
      <c r="Y1059"/>
      <c r="Z1059"/>
      <c r="AA1059"/>
      <c r="AB1059" s="175"/>
      <c r="AC1059"/>
      <c r="AD1059"/>
      <c r="AE1059"/>
      <c r="AF1059" s="175"/>
      <c r="AG1059"/>
      <c r="AH1059"/>
      <c r="AI1059"/>
      <c r="AJ1059" s="175"/>
      <c r="AK1059"/>
      <c r="AL1059"/>
      <c r="AM1059"/>
      <c r="AN1059" s="175"/>
      <c r="AO1059"/>
      <c r="AP1059"/>
      <c r="AQ1059"/>
      <c r="AR1059" s="175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</row>
    <row r="1060" spans="2:134">
      <c r="B1060"/>
      <c r="C1060"/>
      <c r="D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 s="175"/>
      <c r="Y1060"/>
      <c r="Z1060"/>
      <c r="AA1060"/>
      <c r="AB1060" s="175"/>
      <c r="AC1060"/>
      <c r="AD1060"/>
      <c r="AE1060"/>
      <c r="AF1060" s="175"/>
      <c r="AG1060"/>
      <c r="AH1060"/>
      <c r="AI1060"/>
      <c r="AJ1060" s="175"/>
      <c r="AK1060"/>
      <c r="AL1060"/>
      <c r="AM1060"/>
      <c r="AN1060" s="175"/>
      <c r="AO1060"/>
      <c r="AP1060"/>
      <c r="AQ1060"/>
      <c r="AR1060" s="175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</row>
    <row r="1061" spans="2:134">
      <c r="B1061"/>
      <c r="C1061"/>
      <c r="D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 s="175"/>
      <c r="Y1061"/>
      <c r="Z1061"/>
      <c r="AA1061"/>
      <c r="AB1061" s="175"/>
      <c r="AC1061"/>
      <c r="AD1061"/>
      <c r="AE1061"/>
      <c r="AF1061" s="175"/>
      <c r="AG1061"/>
      <c r="AH1061"/>
      <c r="AI1061"/>
      <c r="AJ1061" s="175"/>
      <c r="AK1061"/>
      <c r="AL1061"/>
      <c r="AM1061"/>
      <c r="AN1061" s="175"/>
      <c r="AO1061"/>
      <c r="AP1061"/>
      <c r="AQ1061"/>
      <c r="AR1061" s="175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</row>
    <row r="1062" spans="2:134">
      <c r="B1062"/>
      <c r="C1062"/>
      <c r="D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 s="175"/>
      <c r="Y1062"/>
      <c r="Z1062"/>
      <c r="AA1062"/>
      <c r="AB1062" s="175"/>
      <c r="AC1062"/>
      <c r="AD1062"/>
      <c r="AE1062"/>
      <c r="AF1062" s="175"/>
      <c r="AG1062"/>
      <c r="AH1062"/>
      <c r="AI1062"/>
      <c r="AJ1062" s="175"/>
      <c r="AK1062"/>
      <c r="AL1062"/>
      <c r="AM1062"/>
      <c r="AN1062" s="175"/>
      <c r="AO1062"/>
      <c r="AP1062"/>
      <c r="AQ1062"/>
      <c r="AR1062" s="175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</row>
    <row r="1063" spans="2:134">
      <c r="B1063"/>
      <c r="C1063"/>
      <c r="D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 s="175"/>
      <c r="Y1063"/>
      <c r="Z1063"/>
      <c r="AA1063"/>
      <c r="AB1063" s="175"/>
      <c r="AC1063"/>
      <c r="AD1063"/>
      <c r="AE1063"/>
      <c r="AF1063" s="175"/>
      <c r="AG1063"/>
      <c r="AH1063"/>
      <c r="AI1063"/>
      <c r="AJ1063" s="175"/>
      <c r="AK1063"/>
      <c r="AL1063"/>
      <c r="AM1063"/>
      <c r="AN1063" s="175"/>
      <c r="AO1063"/>
      <c r="AP1063"/>
      <c r="AQ1063"/>
      <c r="AR1063" s="175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</row>
    <row r="1064" spans="2:134">
      <c r="B1064"/>
      <c r="C1064"/>
      <c r="D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 s="175"/>
      <c r="Y1064"/>
      <c r="Z1064"/>
      <c r="AA1064"/>
      <c r="AB1064" s="175"/>
      <c r="AC1064"/>
      <c r="AD1064"/>
      <c r="AE1064"/>
      <c r="AF1064" s="175"/>
      <c r="AG1064"/>
      <c r="AH1064"/>
      <c r="AI1064"/>
      <c r="AJ1064" s="175"/>
      <c r="AK1064"/>
      <c r="AL1064"/>
      <c r="AM1064"/>
      <c r="AN1064" s="175"/>
      <c r="AO1064"/>
      <c r="AP1064"/>
      <c r="AQ1064"/>
      <c r="AR1064" s="175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</row>
    <row r="1065" spans="2:134">
      <c r="B1065"/>
      <c r="C1065"/>
      <c r="D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 s="175"/>
      <c r="Y1065"/>
      <c r="Z1065"/>
      <c r="AA1065"/>
      <c r="AB1065" s="175"/>
      <c r="AC1065"/>
      <c r="AD1065"/>
      <c r="AE1065"/>
      <c r="AF1065" s="175"/>
      <c r="AG1065"/>
      <c r="AH1065"/>
      <c r="AI1065"/>
      <c r="AJ1065" s="175"/>
      <c r="AK1065"/>
      <c r="AL1065"/>
      <c r="AM1065"/>
      <c r="AN1065" s="175"/>
      <c r="AO1065"/>
      <c r="AP1065"/>
      <c r="AQ1065"/>
      <c r="AR1065" s="17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</row>
    <row r="1066" spans="2:134">
      <c r="B1066"/>
      <c r="C1066"/>
      <c r="D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 s="175"/>
      <c r="Y1066"/>
      <c r="Z1066"/>
      <c r="AA1066"/>
      <c r="AB1066" s="175"/>
      <c r="AC1066"/>
      <c r="AD1066"/>
      <c r="AE1066"/>
      <c r="AF1066" s="175"/>
      <c r="AG1066"/>
      <c r="AH1066"/>
      <c r="AI1066"/>
      <c r="AJ1066" s="175"/>
      <c r="AK1066"/>
      <c r="AL1066"/>
      <c r="AM1066"/>
      <c r="AN1066" s="175"/>
      <c r="AO1066"/>
      <c r="AP1066"/>
      <c r="AQ1066"/>
      <c r="AR1066" s="175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</row>
    <row r="1067" spans="2:134">
      <c r="B1067"/>
      <c r="C1067"/>
      <c r="D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 s="175"/>
      <c r="Y1067"/>
      <c r="Z1067"/>
      <c r="AA1067"/>
      <c r="AB1067" s="175"/>
      <c r="AC1067"/>
      <c r="AD1067"/>
      <c r="AE1067"/>
      <c r="AF1067" s="175"/>
      <c r="AG1067"/>
      <c r="AH1067"/>
      <c r="AI1067"/>
      <c r="AJ1067" s="175"/>
      <c r="AK1067"/>
      <c r="AL1067"/>
      <c r="AM1067"/>
      <c r="AN1067" s="175"/>
      <c r="AO1067"/>
      <c r="AP1067"/>
      <c r="AQ1067"/>
      <c r="AR1067" s="175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</row>
    <row r="1068" spans="2:134">
      <c r="B1068"/>
      <c r="C1068"/>
      <c r="D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 s="175"/>
      <c r="Y1068"/>
      <c r="Z1068"/>
      <c r="AA1068"/>
      <c r="AB1068" s="175"/>
      <c r="AC1068"/>
      <c r="AD1068"/>
      <c r="AE1068"/>
      <c r="AF1068" s="175"/>
      <c r="AG1068"/>
      <c r="AH1068"/>
      <c r="AI1068"/>
      <c r="AJ1068" s="175"/>
      <c r="AK1068"/>
      <c r="AL1068"/>
      <c r="AM1068"/>
      <c r="AN1068" s="175"/>
      <c r="AO1068"/>
      <c r="AP1068"/>
      <c r="AQ1068"/>
      <c r="AR1068" s="175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</row>
    <row r="1069" spans="2:134">
      <c r="B1069"/>
      <c r="C1069"/>
      <c r="D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 s="175"/>
      <c r="Y1069"/>
      <c r="Z1069"/>
      <c r="AA1069"/>
      <c r="AB1069" s="175"/>
      <c r="AC1069"/>
      <c r="AD1069"/>
      <c r="AE1069"/>
      <c r="AF1069" s="175"/>
      <c r="AG1069"/>
      <c r="AH1069"/>
      <c r="AI1069"/>
      <c r="AJ1069" s="175"/>
      <c r="AK1069"/>
      <c r="AL1069"/>
      <c r="AM1069"/>
      <c r="AN1069" s="175"/>
      <c r="AO1069"/>
      <c r="AP1069"/>
      <c r="AQ1069"/>
      <c r="AR1069" s="175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</row>
    <row r="1070" spans="2:134">
      <c r="B1070"/>
      <c r="C1070"/>
      <c r="D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 s="175"/>
      <c r="Y1070"/>
      <c r="Z1070"/>
      <c r="AA1070"/>
      <c r="AB1070" s="175"/>
      <c r="AC1070"/>
      <c r="AD1070"/>
      <c r="AE1070"/>
      <c r="AF1070" s="175"/>
      <c r="AG1070"/>
      <c r="AH1070"/>
      <c r="AI1070"/>
      <c r="AJ1070" s="175"/>
      <c r="AK1070"/>
      <c r="AL1070"/>
      <c r="AM1070"/>
      <c r="AN1070" s="175"/>
      <c r="AO1070"/>
      <c r="AP1070"/>
      <c r="AQ1070"/>
      <c r="AR1070" s="175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</row>
    <row r="1071" spans="2:134">
      <c r="B1071"/>
      <c r="C1071"/>
      <c r="D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 s="175"/>
      <c r="Y1071"/>
      <c r="Z1071"/>
      <c r="AA1071"/>
      <c r="AB1071" s="175"/>
      <c r="AC1071"/>
      <c r="AD1071"/>
      <c r="AE1071"/>
      <c r="AF1071" s="175"/>
      <c r="AG1071"/>
      <c r="AH1071"/>
      <c r="AI1071"/>
      <c r="AJ1071" s="175"/>
      <c r="AK1071"/>
      <c r="AL1071"/>
      <c r="AM1071"/>
      <c r="AN1071" s="175"/>
      <c r="AO1071"/>
      <c r="AP1071"/>
      <c r="AQ1071"/>
      <c r="AR1071" s="175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</row>
    <row r="1072" spans="2:134">
      <c r="B1072"/>
      <c r="C1072"/>
      <c r="D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 s="175"/>
      <c r="Y1072"/>
      <c r="Z1072"/>
      <c r="AA1072"/>
      <c r="AB1072" s="175"/>
      <c r="AC1072"/>
      <c r="AD1072"/>
      <c r="AE1072"/>
      <c r="AF1072" s="175"/>
      <c r="AG1072"/>
      <c r="AH1072"/>
      <c r="AI1072"/>
      <c r="AJ1072" s="175"/>
      <c r="AK1072"/>
      <c r="AL1072"/>
      <c r="AM1072"/>
      <c r="AN1072" s="175"/>
      <c r="AO1072"/>
      <c r="AP1072"/>
      <c r="AQ1072"/>
      <c r="AR1072" s="175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</row>
    <row r="1073" spans="2:134">
      <c r="B1073"/>
      <c r="C1073"/>
      <c r="D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 s="175"/>
      <c r="Y1073"/>
      <c r="Z1073"/>
      <c r="AA1073"/>
      <c r="AB1073" s="175"/>
      <c r="AC1073"/>
      <c r="AD1073"/>
      <c r="AE1073"/>
      <c r="AF1073" s="175"/>
      <c r="AG1073"/>
      <c r="AH1073"/>
      <c r="AI1073"/>
      <c r="AJ1073" s="175"/>
      <c r="AK1073"/>
      <c r="AL1073"/>
      <c r="AM1073"/>
      <c r="AN1073" s="175"/>
      <c r="AO1073"/>
      <c r="AP1073"/>
      <c r="AQ1073"/>
      <c r="AR1073" s="175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</row>
    <row r="1074" spans="2:134">
      <c r="B1074"/>
      <c r="C1074"/>
      <c r="D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 s="175"/>
      <c r="Y1074"/>
      <c r="Z1074"/>
      <c r="AA1074"/>
      <c r="AB1074" s="175"/>
      <c r="AC1074"/>
      <c r="AD1074"/>
      <c r="AE1074"/>
      <c r="AF1074" s="175"/>
      <c r="AG1074"/>
      <c r="AH1074"/>
      <c r="AI1074"/>
      <c r="AJ1074" s="175"/>
      <c r="AK1074"/>
      <c r="AL1074"/>
      <c r="AM1074"/>
      <c r="AN1074" s="175"/>
      <c r="AO1074"/>
      <c r="AP1074"/>
      <c r="AQ1074"/>
      <c r="AR1074" s="175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</row>
    <row r="1075" spans="2:134">
      <c r="B1075"/>
      <c r="C1075"/>
      <c r="D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 s="175"/>
      <c r="Y1075"/>
      <c r="Z1075"/>
      <c r="AA1075"/>
      <c r="AB1075" s="175"/>
      <c r="AC1075"/>
      <c r="AD1075"/>
      <c r="AE1075"/>
      <c r="AF1075" s="175"/>
      <c r="AG1075"/>
      <c r="AH1075"/>
      <c r="AI1075"/>
      <c r="AJ1075" s="175"/>
      <c r="AK1075"/>
      <c r="AL1075"/>
      <c r="AM1075"/>
      <c r="AN1075" s="175"/>
      <c r="AO1075"/>
      <c r="AP1075"/>
      <c r="AQ1075"/>
      <c r="AR1075" s="1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</row>
    <row r="1076" spans="2:134">
      <c r="B1076"/>
      <c r="C1076"/>
      <c r="D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 s="175"/>
      <c r="Y1076"/>
      <c r="Z1076"/>
      <c r="AA1076"/>
      <c r="AB1076" s="175"/>
      <c r="AC1076"/>
      <c r="AD1076"/>
      <c r="AE1076"/>
      <c r="AF1076" s="175"/>
      <c r="AG1076"/>
      <c r="AH1076"/>
      <c r="AI1076"/>
      <c r="AJ1076" s="175"/>
      <c r="AK1076"/>
      <c r="AL1076"/>
      <c r="AM1076"/>
      <c r="AN1076" s="175"/>
      <c r="AO1076"/>
      <c r="AP1076"/>
      <c r="AQ1076"/>
      <c r="AR1076" s="175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</row>
    <row r="1077" spans="2:134">
      <c r="B1077"/>
      <c r="C1077"/>
      <c r="D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 s="175"/>
      <c r="Y1077"/>
      <c r="Z1077"/>
      <c r="AA1077"/>
      <c r="AB1077" s="175"/>
      <c r="AC1077"/>
      <c r="AD1077"/>
      <c r="AE1077"/>
      <c r="AF1077" s="175"/>
      <c r="AG1077"/>
      <c r="AH1077"/>
      <c r="AI1077"/>
      <c r="AJ1077" s="175"/>
      <c r="AK1077"/>
      <c r="AL1077"/>
      <c r="AM1077"/>
      <c r="AN1077" s="175"/>
      <c r="AO1077"/>
      <c r="AP1077"/>
      <c r="AQ1077"/>
      <c r="AR1077" s="175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</row>
    <row r="1078" spans="2:134">
      <c r="B1078"/>
      <c r="C1078"/>
      <c r="D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 s="175"/>
      <c r="Y1078"/>
      <c r="Z1078"/>
      <c r="AA1078"/>
      <c r="AB1078" s="175"/>
      <c r="AC1078"/>
      <c r="AD1078"/>
      <c r="AE1078"/>
      <c r="AF1078" s="175"/>
      <c r="AG1078"/>
      <c r="AH1078"/>
      <c r="AI1078"/>
      <c r="AJ1078" s="175"/>
      <c r="AK1078"/>
      <c r="AL1078"/>
      <c r="AM1078"/>
      <c r="AN1078" s="175"/>
      <c r="AO1078"/>
      <c r="AP1078"/>
      <c r="AQ1078"/>
      <c r="AR1078" s="175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</row>
    <row r="1079" spans="2:134">
      <c r="B1079"/>
      <c r="C1079"/>
      <c r="D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 s="175"/>
      <c r="Y1079"/>
      <c r="Z1079"/>
      <c r="AA1079"/>
      <c r="AB1079" s="175"/>
      <c r="AC1079"/>
      <c r="AD1079"/>
      <c r="AE1079"/>
      <c r="AF1079" s="175"/>
      <c r="AG1079"/>
      <c r="AH1079"/>
      <c r="AI1079"/>
      <c r="AJ1079" s="175"/>
      <c r="AK1079"/>
      <c r="AL1079"/>
      <c r="AM1079"/>
      <c r="AN1079" s="175"/>
      <c r="AO1079"/>
      <c r="AP1079"/>
      <c r="AQ1079"/>
      <c r="AR1079" s="175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</row>
    <row r="1080" spans="2:134">
      <c r="B1080"/>
      <c r="C1080"/>
      <c r="D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 s="175"/>
      <c r="Y1080"/>
      <c r="Z1080"/>
      <c r="AA1080"/>
      <c r="AB1080" s="175"/>
      <c r="AC1080"/>
      <c r="AD1080"/>
      <c r="AE1080"/>
      <c r="AF1080" s="175"/>
      <c r="AG1080"/>
      <c r="AH1080"/>
      <c r="AI1080"/>
      <c r="AJ1080" s="175"/>
      <c r="AK1080"/>
      <c r="AL1080"/>
      <c r="AM1080"/>
      <c r="AN1080" s="175"/>
      <c r="AO1080"/>
      <c r="AP1080"/>
      <c r="AQ1080"/>
      <c r="AR1080" s="175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</row>
    <row r="1081" spans="2:134">
      <c r="B1081"/>
      <c r="C1081"/>
      <c r="D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 s="175"/>
      <c r="Y1081"/>
      <c r="Z1081"/>
      <c r="AA1081"/>
      <c r="AB1081" s="175"/>
      <c r="AC1081"/>
      <c r="AD1081"/>
      <c r="AE1081"/>
      <c r="AF1081" s="175"/>
      <c r="AG1081"/>
      <c r="AH1081"/>
      <c r="AI1081"/>
      <c r="AJ1081" s="175"/>
      <c r="AK1081"/>
      <c r="AL1081"/>
      <c r="AM1081"/>
      <c r="AN1081" s="175"/>
      <c r="AO1081"/>
      <c r="AP1081"/>
      <c r="AQ1081"/>
      <c r="AR1081" s="175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</row>
    <row r="1082" spans="2:134">
      <c r="B1082"/>
      <c r="C1082"/>
      <c r="D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 s="175"/>
      <c r="Y1082"/>
      <c r="Z1082"/>
      <c r="AA1082"/>
      <c r="AB1082" s="175"/>
      <c r="AC1082"/>
      <c r="AD1082"/>
      <c r="AE1082"/>
      <c r="AF1082" s="175"/>
      <c r="AG1082"/>
      <c r="AH1082"/>
      <c r="AI1082"/>
      <c r="AJ1082" s="175"/>
      <c r="AK1082"/>
      <c r="AL1082"/>
      <c r="AM1082"/>
      <c r="AN1082" s="175"/>
      <c r="AO1082"/>
      <c r="AP1082"/>
      <c r="AQ1082"/>
      <c r="AR1082" s="175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</row>
    <row r="1083" spans="2:134">
      <c r="B1083"/>
      <c r="C1083"/>
      <c r="D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 s="175"/>
      <c r="Y1083"/>
      <c r="Z1083"/>
      <c r="AA1083"/>
      <c r="AB1083" s="175"/>
      <c r="AC1083"/>
      <c r="AD1083"/>
      <c r="AE1083"/>
      <c r="AF1083" s="175"/>
      <c r="AG1083"/>
      <c r="AH1083"/>
      <c r="AI1083"/>
      <c r="AJ1083" s="175"/>
      <c r="AK1083"/>
      <c r="AL1083"/>
      <c r="AM1083"/>
      <c r="AN1083" s="175"/>
      <c r="AO1083"/>
      <c r="AP1083"/>
      <c r="AQ1083"/>
      <c r="AR1083" s="175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</row>
    <row r="1084" spans="2:134">
      <c r="B1084"/>
      <c r="C1084"/>
      <c r="D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 s="175"/>
      <c r="Y1084"/>
      <c r="Z1084"/>
      <c r="AA1084"/>
      <c r="AB1084" s="175"/>
      <c r="AC1084"/>
      <c r="AD1084"/>
      <c r="AE1084"/>
      <c r="AF1084" s="175"/>
      <c r="AG1084"/>
      <c r="AH1084"/>
      <c r="AI1084"/>
      <c r="AJ1084" s="175"/>
      <c r="AK1084"/>
      <c r="AL1084"/>
      <c r="AM1084"/>
      <c r="AN1084" s="175"/>
      <c r="AO1084"/>
      <c r="AP1084"/>
      <c r="AQ1084"/>
      <c r="AR1084" s="175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</row>
    <row r="1085" spans="2:134">
      <c r="B1085"/>
      <c r="C1085"/>
      <c r="D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 s="175"/>
      <c r="Y1085"/>
      <c r="Z1085"/>
      <c r="AA1085"/>
      <c r="AB1085" s="175"/>
      <c r="AC1085"/>
      <c r="AD1085"/>
      <c r="AE1085"/>
      <c r="AF1085" s="175"/>
      <c r="AG1085"/>
      <c r="AH1085"/>
      <c r="AI1085"/>
      <c r="AJ1085" s="175"/>
      <c r="AK1085"/>
      <c r="AL1085"/>
      <c r="AM1085"/>
      <c r="AN1085" s="175"/>
      <c r="AO1085"/>
      <c r="AP1085"/>
      <c r="AQ1085"/>
      <c r="AR1085" s="17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</row>
    <row r="1086" spans="2:134">
      <c r="B1086"/>
      <c r="C1086"/>
      <c r="D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 s="175"/>
      <c r="Y1086"/>
      <c r="Z1086"/>
      <c r="AA1086"/>
      <c r="AB1086" s="175"/>
      <c r="AC1086"/>
      <c r="AD1086"/>
      <c r="AE1086"/>
      <c r="AF1086" s="175"/>
      <c r="AG1086"/>
      <c r="AH1086"/>
      <c r="AI1086"/>
      <c r="AJ1086" s="175"/>
      <c r="AK1086"/>
      <c r="AL1086"/>
      <c r="AM1086"/>
      <c r="AN1086" s="175"/>
      <c r="AO1086"/>
      <c r="AP1086"/>
      <c r="AQ1086"/>
      <c r="AR1086" s="175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</row>
    <row r="1087" spans="2:134">
      <c r="B1087"/>
      <c r="C1087"/>
      <c r="D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 s="175"/>
      <c r="Y1087"/>
      <c r="Z1087"/>
      <c r="AA1087"/>
      <c r="AB1087" s="175"/>
      <c r="AC1087"/>
      <c r="AD1087"/>
      <c r="AE1087"/>
      <c r="AF1087" s="175"/>
      <c r="AG1087"/>
      <c r="AH1087"/>
      <c r="AI1087"/>
      <c r="AJ1087" s="175"/>
      <c r="AK1087"/>
      <c r="AL1087"/>
      <c r="AM1087"/>
      <c r="AN1087" s="175"/>
      <c r="AO1087"/>
      <c r="AP1087"/>
      <c r="AQ1087"/>
      <c r="AR1087" s="175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</row>
    <row r="1088" spans="2:134">
      <c r="B1088"/>
      <c r="C1088"/>
      <c r="D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 s="175"/>
      <c r="Y1088"/>
      <c r="Z1088"/>
      <c r="AA1088"/>
      <c r="AB1088" s="175"/>
      <c r="AC1088"/>
      <c r="AD1088"/>
      <c r="AE1088"/>
      <c r="AF1088" s="175"/>
      <c r="AG1088"/>
      <c r="AH1088"/>
      <c r="AI1088"/>
      <c r="AJ1088" s="175"/>
      <c r="AK1088"/>
      <c r="AL1088"/>
      <c r="AM1088"/>
      <c r="AN1088" s="175"/>
      <c r="AO1088"/>
      <c r="AP1088"/>
      <c r="AQ1088"/>
      <c r="AR1088" s="175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</row>
    <row r="1089" spans="2:134">
      <c r="B1089"/>
      <c r="C1089"/>
      <c r="D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 s="175"/>
      <c r="Y1089"/>
      <c r="Z1089"/>
      <c r="AA1089"/>
      <c r="AB1089" s="175"/>
      <c r="AC1089"/>
      <c r="AD1089"/>
      <c r="AE1089"/>
      <c r="AF1089" s="175"/>
      <c r="AG1089"/>
      <c r="AH1089"/>
      <c r="AI1089"/>
      <c r="AJ1089" s="175"/>
      <c r="AK1089"/>
      <c r="AL1089"/>
      <c r="AM1089"/>
      <c r="AN1089" s="175"/>
      <c r="AO1089"/>
      <c r="AP1089"/>
      <c r="AQ1089"/>
      <c r="AR1089" s="175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</row>
    <row r="1090" spans="2:134">
      <c r="B1090"/>
      <c r="C1090"/>
      <c r="D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 s="175"/>
      <c r="Y1090"/>
      <c r="Z1090"/>
      <c r="AA1090"/>
      <c r="AB1090" s="175"/>
      <c r="AC1090"/>
      <c r="AD1090"/>
      <c r="AE1090"/>
      <c r="AF1090" s="175"/>
      <c r="AG1090"/>
      <c r="AH1090"/>
      <c r="AI1090"/>
      <c r="AJ1090" s="175"/>
      <c r="AK1090"/>
      <c r="AL1090"/>
      <c r="AM1090"/>
      <c r="AN1090" s="175"/>
      <c r="AO1090"/>
      <c r="AP1090"/>
      <c r="AQ1090"/>
      <c r="AR1090" s="175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</row>
    <row r="1091" spans="2:134">
      <c r="B1091"/>
      <c r="C1091"/>
      <c r="D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 s="175"/>
      <c r="Y1091"/>
      <c r="Z1091"/>
      <c r="AA1091"/>
      <c r="AB1091" s="175"/>
      <c r="AC1091"/>
      <c r="AD1091"/>
      <c r="AE1091"/>
      <c r="AF1091" s="175"/>
      <c r="AG1091"/>
      <c r="AH1091"/>
      <c r="AI1091"/>
      <c r="AJ1091" s="175"/>
      <c r="AK1091"/>
      <c r="AL1091"/>
      <c r="AM1091"/>
      <c r="AN1091" s="175"/>
      <c r="AO1091"/>
      <c r="AP1091"/>
      <c r="AQ1091"/>
      <c r="AR1091" s="175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</row>
    <row r="1092" spans="2:134">
      <c r="B1092"/>
      <c r="C1092"/>
      <c r="D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 s="175"/>
      <c r="Y1092"/>
      <c r="Z1092"/>
      <c r="AA1092"/>
      <c r="AB1092" s="175"/>
      <c r="AC1092"/>
      <c r="AD1092"/>
      <c r="AE1092"/>
      <c r="AF1092" s="175"/>
      <c r="AG1092"/>
      <c r="AH1092"/>
      <c r="AI1092"/>
      <c r="AJ1092" s="175"/>
      <c r="AK1092"/>
      <c r="AL1092"/>
      <c r="AM1092"/>
      <c r="AN1092" s="175"/>
      <c r="AO1092"/>
      <c r="AP1092"/>
      <c r="AQ1092"/>
      <c r="AR1092" s="175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</row>
    <row r="1093" spans="2:134">
      <c r="B1093"/>
      <c r="C1093"/>
      <c r="D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 s="175"/>
      <c r="Y1093"/>
      <c r="Z1093"/>
      <c r="AA1093"/>
      <c r="AB1093" s="175"/>
      <c r="AC1093"/>
      <c r="AD1093"/>
      <c r="AE1093"/>
      <c r="AF1093" s="175"/>
      <c r="AG1093"/>
      <c r="AH1093"/>
      <c r="AI1093"/>
      <c r="AJ1093" s="175"/>
      <c r="AK1093"/>
      <c r="AL1093"/>
      <c r="AM1093"/>
      <c r="AN1093" s="175"/>
      <c r="AO1093"/>
      <c r="AP1093"/>
      <c r="AQ1093"/>
      <c r="AR1093" s="175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</row>
    <row r="1094" spans="2:134">
      <c r="B1094"/>
      <c r="C1094"/>
      <c r="D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 s="175"/>
      <c r="Y1094"/>
      <c r="Z1094"/>
      <c r="AA1094"/>
      <c r="AB1094" s="175"/>
      <c r="AC1094"/>
      <c r="AD1094"/>
      <c r="AE1094"/>
      <c r="AF1094" s="175"/>
      <c r="AG1094"/>
      <c r="AH1094"/>
      <c r="AI1094"/>
      <c r="AJ1094" s="175"/>
      <c r="AK1094"/>
      <c r="AL1094"/>
      <c r="AM1094"/>
      <c r="AN1094" s="175"/>
      <c r="AO1094"/>
      <c r="AP1094"/>
      <c r="AQ1094"/>
      <c r="AR1094" s="175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</row>
    <row r="1095" spans="2:134">
      <c r="B1095"/>
      <c r="C1095"/>
      <c r="D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 s="175"/>
      <c r="Y1095"/>
      <c r="Z1095"/>
      <c r="AA1095"/>
      <c r="AB1095" s="175"/>
      <c r="AC1095"/>
      <c r="AD1095"/>
      <c r="AE1095"/>
      <c r="AF1095" s="175"/>
      <c r="AG1095"/>
      <c r="AH1095"/>
      <c r="AI1095"/>
      <c r="AJ1095" s="175"/>
      <c r="AK1095"/>
      <c r="AL1095"/>
      <c r="AM1095"/>
      <c r="AN1095" s="175"/>
      <c r="AO1095"/>
      <c r="AP1095"/>
      <c r="AQ1095"/>
      <c r="AR1095" s="17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</row>
    <row r="1096" spans="2:134">
      <c r="B1096"/>
      <c r="C1096"/>
      <c r="D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 s="175"/>
      <c r="Y1096"/>
      <c r="Z1096"/>
      <c r="AA1096"/>
      <c r="AB1096" s="175"/>
      <c r="AC1096"/>
      <c r="AD1096"/>
      <c r="AE1096"/>
      <c r="AF1096" s="175"/>
      <c r="AG1096"/>
      <c r="AH1096"/>
      <c r="AI1096"/>
      <c r="AJ1096" s="175"/>
      <c r="AK1096"/>
      <c r="AL1096"/>
      <c r="AM1096"/>
      <c r="AN1096" s="175"/>
      <c r="AO1096"/>
      <c r="AP1096"/>
      <c r="AQ1096"/>
      <c r="AR1096" s="175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</row>
    <row r="1097" spans="2:134">
      <c r="B1097"/>
      <c r="C1097"/>
      <c r="D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 s="175"/>
      <c r="Y1097"/>
      <c r="Z1097"/>
      <c r="AA1097"/>
      <c r="AB1097" s="175"/>
      <c r="AC1097"/>
      <c r="AD1097"/>
      <c r="AE1097"/>
      <c r="AF1097" s="175"/>
      <c r="AG1097"/>
      <c r="AH1097"/>
      <c r="AI1097"/>
      <c r="AJ1097" s="175"/>
      <c r="AK1097"/>
      <c r="AL1097"/>
      <c r="AM1097"/>
      <c r="AN1097" s="175"/>
      <c r="AO1097"/>
      <c r="AP1097"/>
      <c r="AQ1097"/>
      <c r="AR1097" s="175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</row>
    <row r="1098" spans="2:134">
      <c r="B1098"/>
      <c r="C1098"/>
      <c r="D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 s="175"/>
      <c r="Y1098"/>
      <c r="Z1098"/>
      <c r="AA1098"/>
      <c r="AB1098" s="175"/>
      <c r="AC1098"/>
      <c r="AD1098"/>
      <c r="AE1098"/>
      <c r="AF1098" s="175"/>
      <c r="AG1098"/>
      <c r="AH1098"/>
      <c r="AI1098"/>
      <c r="AJ1098" s="175"/>
      <c r="AK1098"/>
      <c r="AL1098"/>
      <c r="AM1098"/>
      <c r="AN1098" s="175"/>
      <c r="AO1098"/>
      <c r="AP1098"/>
      <c r="AQ1098"/>
      <c r="AR1098" s="175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</row>
    <row r="1099" spans="2:134">
      <c r="B1099"/>
      <c r="C1099"/>
      <c r="D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 s="175"/>
      <c r="Y1099"/>
      <c r="Z1099"/>
      <c r="AA1099"/>
      <c r="AB1099" s="175"/>
      <c r="AC1099"/>
      <c r="AD1099"/>
      <c r="AE1099"/>
      <c r="AF1099" s="175"/>
      <c r="AG1099"/>
      <c r="AH1099"/>
      <c r="AI1099"/>
      <c r="AJ1099" s="175"/>
      <c r="AK1099"/>
      <c r="AL1099"/>
      <c r="AM1099"/>
      <c r="AN1099" s="175"/>
      <c r="AO1099"/>
      <c r="AP1099"/>
      <c r="AQ1099"/>
      <c r="AR1099" s="175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</row>
    <row r="1100" spans="2:134">
      <c r="B1100"/>
      <c r="C1100"/>
      <c r="D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 s="175"/>
      <c r="Y1100"/>
      <c r="Z1100"/>
      <c r="AA1100"/>
      <c r="AB1100" s="175"/>
      <c r="AC1100"/>
      <c r="AD1100"/>
      <c r="AE1100"/>
      <c r="AF1100" s="175"/>
      <c r="AG1100"/>
      <c r="AH1100"/>
      <c r="AI1100"/>
      <c r="AJ1100" s="175"/>
      <c r="AK1100"/>
      <c r="AL1100"/>
      <c r="AM1100"/>
      <c r="AN1100" s="175"/>
      <c r="AO1100"/>
      <c r="AP1100"/>
      <c r="AQ1100"/>
      <c r="AR1100" s="175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</row>
    <row r="1101" spans="2:134">
      <c r="B1101"/>
      <c r="C1101"/>
      <c r="D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 s="175"/>
      <c r="Y1101"/>
      <c r="Z1101"/>
      <c r="AA1101"/>
      <c r="AB1101" s="175"/>
      <c r="AC1101"/>
      <c r="AD1101"/>
      <c r="AE1101"/>
      <c r="AF1101" s="175"/>
      <c r="AG1101"/>
      <c r="AH1101"/>
      <c r="AI1101"/>
      <c r="AJ1101" s="175"/>
      <c r="AK1101"/>
      <c r="AL1101"/>
      <c r="AM1101"/>
      <c r="AN1101" s="175"/>
      <c r="AO1101"/>
      <c r="AP1101"/>
      <c r="AQ1101"/>
      <c r="AR1101" s="175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</row>
    <row r="1102" spans="2:134">
      <c r="B1102"/>
      <c r="C1102"/>
      <c r="D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 s="175"/>
      <c r="Y1102"/>
      <c r="Z1102"/>
      <c r="AA1102"/>
      <c r="AB1102" s="175"/>
      <c r="AC1102"/>
      <c r="AD1102"/>
      <c r="AE1102"/>
      <c r="AF1102" s="175"/>
      <c r="AG1102"/>
      <c r="AH1102"/>
      <c r="AI1102"/>
      <c r="AJ1102" s="175"/>
      <c r="AK1102"/>
      <c r="AL1102"/>
      <c r="AM1102"/>
      <c r="AN1102" s="175"/>
      <c r="AO1102"/>
      <c r="AP1102"/>
      <c r="AQ1102"/>
      <c r="AR1102" s="175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</row>
    <row r="1103" spans="2:134">
      <c r="B1103"/>
      <c r="C1103"/>
      <c r="D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 s="175"/>
      <c r="Y1103"/>
      <c r="Z1103"/>
      <c r="AA1103"/>
      <c r="AB1103" s="175"/>
      <c r="AC1103"/>
      <c r="AD1103"/>
      <c r="AE1103"/>
      <c r="AF1103" s="175"/>
      <c r="AG1103"/>
      <c r="AH1103"/>
      <c r="AI1103"/>
      <c r="AJ1103" s="175"/>
      <c r="AK1103"/>
      <c r="AL1103"/>
      <c r="AM1103"/>
      <c r="AN1103" s="175"/>
      <c r="AO1103"/>
      <c r="AP1103"/>
      <c r="AQ1103"/>
      <c r="AR1103" s="175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</row>
    <row r="1104" spans="2:134">
      <c r="B1104"/>
      <c r="C1104"/>
      <c r="D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 s="175"/>
      <c r="Y1104"/>
      <c r="Z1104"/>
      <c r="AA1104"/>
      <c r="AB1104" s="175"/>
      <c r="AC1104"/>
      <c r="AD1104"/>
      <c r="AE1104"/>
      <c r="AF1104" s="175"/>
      <c r="AG1104"/>
      <c r="AH1104"/>
      <c r="AI1104"/>
      <c r="AJ1104" s="175"/>
      <c r="AK1104"/>
      <c r="AL1104"/>
      <c r="AM1104"/>
      <c r="AN1104" s="175"/>
      <c r="AO1104"/>
      <c r="AP1104"/>
      <c r="AQ1104"/>
      <c r="AR1104" s="175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</row>
    <row r="1105" spans="2:134">
      <c r="B1105"/>
      <c r="C1105"/>
      <c r="D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 s="175"/>
      <c r="Y1105"/>
      <c r="Z1105"/>
      <c r="AA1105"/>
      <c r="AB1105" s="175"/>
      <c r="AC1105"/>
      <c r="AD1105"/>
      <c r="AE1105"/>
      <c r="AF1105" s="175"/>
      <c r="AG1105"/>
      <c r="AH1105"/>
      <c r="AI1105"/>
      <c r="AJ1105" s="175"/>
      <c r="AK1105"/>
      <c r="AL1105"/>
      <c r="AM1105"/>
      <c r="AN1105" s="175"/>
      <c r="AO1105"/>
      <c r="AP1105"/>
      <c r="AQ1105"/>
      <c r="AR1105" s="17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</row>
    <row r="1106" spans="2:134">
      <c r="B1106"/>
      <c r="C1106"/>
      <c r="D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 s="175"/>
      <c r="Y1106"/>
      <c r="Z1106"/>
      <c r="AA1106"/>
      <c r="AB1106" s="175"/>
      <c r="AC1106"/>
      <c r="AD1106"/>
      <c r="AE1106"/>
      <c r="AF1106" s="175"/>
      <c r="AG1106"/>
      <c r="AH1106"/>
      <c r="AI1106"/>
      <c r="AJ1106" s="175"/>
      <c r="AK1106"/>
      <c r="AL1106"/>
      <c r="AM1106"/>
      <c r="AN1106" s="175"/>
      <c r="AO1106"/>
      <c r="AP1106"/>
      <c r="AQ1106"/>
      <c r="AR1106" s="175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</row>
    <row r="1107" spans="2:134">
      <c r="B1107"/>
      <c r="C1107"/>
      <c r="D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 s="175"/>
      <c r="Y1107"/>
      <c r="Z1107"/>
      <c r="AA1107"/>
      <c r="AB1107" s="175"/>
      <c r="AC1107"/>
      <c r="AD1107"/>
      <c r="AE1107"/>
      <c r="AF1107" s="175"/>
      <c r="AG1107"/>
      <c r="AH1107"/>
      <c r="AI1107"/>
      <c r="AJ1107" s="175"/>
      <c r="AK1107"/>
      <c r="AL1107"/>
      <c r="AM1107"/>
      <c r="AN1107" s="175"/>
      <c r="AO1107"/>
      <c r="AP1107"/>
      <c r="AQ1107"/>
      <c r="AR1107" s="175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</row>
    <row r="1108" spans="2:134">
      <c r="B1108"/>
      <c r="C1108"/>
      <c r="D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 s="175"/>
      <c r="Y1108"/>
      <c r="Z1108"/>
      <c r="AA1108"/>
      <c r="AB1108" s="175"/>
      <c r="AC1108"/>
      <c r="AD1108"/>
      <c r="AE1108"/>
      <c r="AF1108" s="175"/>
      <c r="AG1108"/>
      <c r="AH1108"/>
      <c r="AI1108"/>
      <c r="AJ1108" s="175"/>
      <c r="AK1108"/>
      <c r="AL1108"/>
      <c r="AM1108"/>
      <c r="AN1108" s="175"/>
      <c r="AO1108"/>
      <c r="AP1108"/>
      <c r="AQ1108"/>
      <c r="AR1108" s="175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</row>
    <row r="1109" spans="2:134">
      <c r="B1109"/>
      <c r="C1109"/>
      <c r="D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 s="175"/>
      <c r="Y1109"/>
      <c r="Z1109"/>
      <c r="AA1109"/>
      <c r="AB1109" s="175"/>
      <c r="AC1109"/>
      <c r="AD1109"/>
      <c r="AE1109"/>
      <c r="AF1109" s="175"/>
      <c r="AG1109"/>
      <c r="AH1109"/>
      <c r="AI1109"/>
      <c r="AJ1109" s="175"/>
      <c r="AK1109"/>
      <c r="AL1109"/>
      <c r="AM1109"/>
      <c r="AN1109" s="175"/>
      <c r="AO1109"/>
      <c r="AP1109"/>
      <c r="AQ1109"/>
      <c r="AR1109" s="175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</row>
    <row r="1110" spans="2:134">
      <c r="B1110"/>
      <c r="C1110"/>
      <c r="D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 s="175"/>
      <c r="Y1110"/>
      <c r="Z1110"/>
      <c r="AA1110"/>
      <c r="AB1110" s="175"/>
      <c r="AC1110"/>
      <c r="AD1110"/>
      <c r="AE1110"/>
      <c r="AF1110" s="175"/>
      <c r="AG1110"/>
      <c r="AH1110"/>
      <c r="AI1110"/>
      <c r="AJ1110" s="175"/>
      <c r="AK1110"/>
      <c r="AL1110"/>
      <c r="AM1110"/>
      <c r="AN1110" s="175"/>
      <c r="AO1110"/>
      <c r="AP1110"/>
      <c r="AQ1110"/>
      <c r="AR1110" s="175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</row>
    <row r="1111" spans="2:134">
      <c r="B1111"/>
      <c r="C1111"/>
      <c r="D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 s="175"/>
      <c r="Y1111"/>
      <c r="Z1111"/>
      <c r="AA1111"/>
      <c r="AB1111" s="175"/>
      <c r="AC1111"/>
      <c r="AD1111"/>
      <c r="AE1111"/>
      <c r="AF1111" s="175"/>
      <c r="AG1111"/>
      <c r="AH1111"/>
      <c r="AI1111"/>
      <c r="AJ1111" s="175"/>
      <c r="AK1111"/>
      <c r="AL1111"/>
      <c r="AM1111"/>
      <c r="AN1111" s="175"/>
      <c r="AO1111"/>
      <c r="AP1111"/>
      <c r="AQ1111"/>
      <c r="AR1111" s="175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</row>
    <row r="1112" spans="2:134">
      <c r="B1112"/>
      <c r="C1112"/>
      <c r="D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 s="175"/>
      <c r="Y1112"/>
      <c r="Z1112"/>
      <c r="AA1112"/>
      <c r="AB1112" s="175"/>
      <c r="AC1112"/>
      <c r="AD1112"/>
      <c r="AE1112"/>
      <c r="AF1112" s="175"/>
      <c r="AG1112"/>
      <c r="AH1112"/>
      <c r="AI1112"/>
      <c r="AJ1112" s="175"/>
      <c r="AK1112"/>
      <c r="AL1112"/>
      <c r="AM1112"/>
      <c r="AN1112" s="175"/>
      <c r="AO1112"/>
      <c r="AP1112"/>
      <c r="AQ1112"/>
      <c r="AR1112" s="175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</row>
    <row r="1113" spans="2:134">
      <c r="B1113"/>
      <c r="C1113"/>
      <c r="D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 s="175"/>
      <c r="Y1113"/>
      <c r="Z1113"/>
      <c r="AA1113"/>
      <c r="AB1113" s="175"/>
      <c r="AC1113"/>
      <c r="AD1113"/>
      <c r="AE1113"/>
      <c r="AF1113" s="175"/>
      <c r="AG1113"/>
      <c r="AH1113"/>
      <c r="AI1113"/>
      <c r="AJ1113" s="175"/>
      <c r="AK1113"/>
      <c r="AL1113"/>
      <c r="AM1113"/>
      <c r="AN1113" s="175"/>
      <c r="AO1113"/>
      <c r="AP1113"/>
      <c r="AQ1113"/>
      <c r="AR1113" s="175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</row>
    <row r="1114" spans="2:134">
      <c r="B1114"/>
      <c r="C1114"/>
      <c r="D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 s="175"/>
      <c r="Y1114"/>
      <c r="Z1114"/>
      <c r="AA1114"/>
      <c r="AB1114" s="175"/>
      <c r="AC1114"/>
      <c r="AD1114"/>
      <c r="AE1114"/>
      <c r="AF1114" s="175"/>
      <c r="AG1114"/>
      <c r="AH1114"/>
      <c r="AI1114"/>
      <c r="AJ1114" s="175"/>
      <c r="AK1114"/>
      <c r="AL1114"/>
      <c r="AM1114"/>
      <c r="AN1114" s="175"/>
      <c r="AO1114"/>
      <c r="AP1114"/>
      <c r="AQ1114"/>
      <c r="AR1114" s="175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</row>
    <row r="1115" spans="2:134">
      <c r="B1115"/>
      <c r="C1115"/>
      <c r="D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 s="175"/>
      <c r="Y1115"/>
      <c r="Z1115"/>
      <c r="AA1115"/>
      <c r="AB1115" s="175"/>
      <c r="AC1115"/>
      <c r="AD1115"/>
      <c r="AE1115"/>
      <c r="AF1115" s="175"/>
      <c r="AG1115"/>
      <c r="AH1115"/>
      <c r="AI1115"/>
      <c r="AJ1115" s="175"/>
      <c r="AK1115"/>
      <c r="AL1115"/>
      <c r="AM1115"/>
      <c r="AN1115" s="175"/>
      <c r="AO1115"/>
      <c r="AP1115"/>
      <c r="AQ1115"/>
      <c r="AR1115" s="17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</row>
    <row r="1116" spans="2:134">
      <c r="B1116"/>
      <c r="C1116"/>
      <c r="D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 s="175"/>
      <c r="Y1116"/>
      <c r="Z1116"/>
      <c r="AA1116"/>
      <c r="AB1116" s="175"/>
      <c r="AC1116"/>
      <c r="AD1116"/>
      <c r="AE1116"/>
      <c r="AF1116" s="175"/>
      <c r="AG1116"/>
      <c r="AH1116"/>
      <c r="AI1116"/>
      <c r="AJ1116" s="175"/>
      <c r="AK1116"/>
      <c r="AL1116"/>
      <c r="AM1116"/>
      <c r="AN1116" s="175"/>
      <c r="AO1116"/>
      <c r="AP1116"/>
      <c r="AQ1116"/>
      <c r="AR1116" s="175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</row>
    <row r="1117" spans="2:134">
      <c r="B1117"/>
      <c r="C1117"/>
      <c r="D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 s="175"/>
      <c r="Y1117"/>
      <c r="Z1117"/>
      <c r="AA1117"/>
      <c r="AB1117" s="175"/>
      <c r="AC1117"/>
      <c r="AD1117"/>
      <c r="AE1117"/>
      <c r="AF1117" s="175"/>
      <c r="AG1117"/>
      <c r="AH1117"/>
      <c r="AI1117"/>
      <c r="AJ1117" s="175"/>
      <c r="AK1117"/>
      <c r="AL1117"/>
      <c r="AM1117"/>
      <c r="AN1117" s="175"/>
      <c r="AO1117"/>
      <c r="AP1117"/>
      <c r="AQ1117"/>
      <c r="AR1117" s="175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</row>
    <row r="1118" spans="2:134">
      <c r="B1118"/>
      <c r="C1118"/>
      <c r="D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 s="175"/>
      <c r="Y1118"/>
      <c r="Z1118"/>
      <c r="AA1118"/>
      <c r="AB1118" s="175"/>
      <c r="AC1118"/>
      <c r="AD1118"/>
      <c r="AE1118"/>
      <c r="AF1118" s="175"/>
      <c r="AG1118"/>
      <c r="AH1118"/>
      <c r="AI1118"/>
      <c r="AJ1118" s="175"/>
      <c r="AK1118"/>
      <c r="AL1118"/>
      <c r="AM1118"/>
      <c r="AN1118" s="175"/>
      <c r="AO1118"/>
      <c r="AP1118"/>
      <c r="AQ1118"/>
      <c r="AR1118" s="175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</row>
    <row r="1119" spans="2:134">
      <c r="B1119"/>
      <c r="C1119"/>
      <c r="D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 s="175"/>
      <c r="Y1119"/>
      <c r="Z1119"/>
      <c r="AA1119"/>
      <c r="AB1119" s="175"/>
      <c r="AC1119"/>
      <c r="AD1119"/>
      <c r="AE1119"/>
      <c r="AF1119" s="175"/>
      <c r="AG1119"/>
      <c r="AH1119"/>
      <c r="AI1119"/>
      <c r="AJ1119" s="175"/>
      <c r="AK1119"/>
      <c r="AL1119"/>
      <c r="AM1119"/>
      <c r="AN1119" s="175"/>
      <c r="AO1119"/>
      <c r="AP1119"/>
      <c r="AQ1119"/>
      <c r="AR1119" s="175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</row>
    <row r="1120" spans="2:134">
      <c r="B1120"/>
      <c r="C1120"/>
      <c r="D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 s="175"/>
      <c r="Y1120"/>
      <c r="Z1120"/>
      <c r="AA1120"/>
      <c r="AB1120" s="175"/>
      <c r="AC1120"/>
      <c r="AD1120"/>
      <c r="AE1120"/>
      <c r="AF1120" s="175"/>
      <c r="AG1120"/>
      <c r="AH1120"/>
      <c r="AI1120"/>
      <c r="AJ1120" s="175"/>
      <c r="AK1120"/>
      <c r="AL1120"/>
      <c r="AM1120"/>
      <c r="AN1120" s="175"/>
      <c r="AO1120"/>
      <c r="AP1120"/>
      <c r="AQ1120"/>
      <c r="AR1120" s="175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</row>
    <row r="1121" spans="2:134">
      <c r="B1121"/>
      <c r="C1121"/>
      <c r="D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 s="175"/>
      <c r="Y1121"/>
      <c r="Z1121"/>
      <c r="AA1121"/>
      <c r="AB1121" s="175"/>
      <c r="AC1121"/>
      <c r="AD1121"/>
      <c r="AE1121"/>
      <c r="AF1121" s="175"/>
      <c r="AG1121"/>
      <c r="AH1121"/>
      <c r="AI1121"/>
      <c r="AJ1121" s="175"/>
      <c r="AK1121"/>
      <c r="AL1121"/>
      <c r="AM1121"/>
      <c r="AN1121" s="175"/>
      <c r="AO1121"/>
      <c r="AP1121"/>
      <c r="AQ1121"/>
      <c r="AR1121" s="175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</row>
    <row r="1122" spans="2:134">
      <c r="B1122"/>
      <c r="C1122"/>
      <c r="D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 s="175"/>
      <c r="Y1122"/>
      <c r="Z1122"/>
      <c r="AA1122"/>
      <c r="AB1122" s="175"/>
      <c r="AC1122"/>
      <c r="AD1122"/>
      <c r="AE1122"/>
      <c r="AF1122" s="175"/>
      <c r="AG1122"/>
      <c r="AH1122"/>
      <c r="AI1122"/>
      <c r="AJ1122" s="175"/>
      <c r="AK1122"/>
      <c r="AL1122"/>
      <c r="AM1122"/>
      <c r="AN1122" s="175"/>
      <c r="AO1122"/>
      <c r="AP1122"/>
      <c r="AQ1122"/>
      <c r="AR1122" s="175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</row>
    <row r="1123" spans="2:134">
      <c r="B1123"/>
      <c r="C1123"/>
      <c r="D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 s="175"/>
      <c r="Y1123"/>
      <c r="Z1123"/>
      <c r="AA1123"/>
      <c r="AB1123" s="175"/>
      <c r="AC1123"/>
      <c r="AD1123"/>
      <c r="AE1123"/>
      <c r="AF1123" s="175"/>
      <c r="AG1123"/>
      <c r="AH1123"/>
      <c r="AI1123"/>
      <c r="AJ1123" s="175"/>
      <c r="AK1123"/>
      <c r="AL1123"/>
      <c r="AM1123"/>
      <c r="AN1123" s="175"/>
      <c r="AO1123"/>
      <c r="AP1123"/>
      <c r="AQ1123"/>
      <c r="AR1123" s="175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</row>
    <row r="1124" spans="2:134">
      <c r="B1124"/>
      <c r="C1124"/>
      <c r="D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 s="175"/>
      <c r="Y1124"/>
      <c r="Z1124"/>
      <c r="AA1124"/>
      <c r="AB1124" s="175"/>
      <c r="AC1124"/>
      <c r="AD1124"/>
      <c r="AE1124"/>
      <c r="AF1124" s="175"/>
      <c r="AG1124"/>
      <c r="AH1124"/>
      <c r="AI1124"/>
      <c r="AJ1124" s="175"/>
      <c r="AK1124"/>
      <c r="AL1124"/>
      <c r="AM1124"/>
      <c r="AN1124" s="175"/>
      <c r="AO1124"/>
      <c r="AP1124"/>
      <c r="AQ1124"/>
      <c r="AR1124" s="175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</row>
    <row r="1125" spans="2:134">
      <c r="B1125"/>
      <c r="C1125"/>
      <c r="D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 s="175"/>
      <c r="Y1125"/>
      <c r="Z1125"/>
      <c r="AA1125"/>
      <c r="AB1125" s="175"/>
      <c r="AC1125"/>
      <c r="AD1125"/>
      <c r="AE1125"/>
      <c r="AF1125" s="175"/>
      <c r="AG1125"/>
      <c r="AH1125"/>
      <c r="AI1125"/>
      <c r="AJ1125" s="175"/>
      <c r="AK1125"/>
      <c r="AL1125"/>
      <c r="AM1125"/>
      <c r="AN1125" s="175"/>
      <c r="AO1125"/>
      <c r="AP1125"/>
      <c r="AQ1125"/>
      <c r="AR1125" s="17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</row>
    <row r="1126" spans="2:134">
      <c r="B1126"/>
      <c r="C1126"/>
      <c r="D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 s="175"/>
      <c r="Y1126"/>
      <c r="Z1126"/>
      <c r="AA1126"/>
      <c r="AB1126" s="175"/>
      <c r="AC1126"/>
      <c r="AD1126"/>
      <c r="AE1126"/>
      <c r="AF1126" s="175"/>
      <c r="AG1126"/>
      <c r="AH1126"/>
      <c r="AI1126"/>
      <c r="AJ1126" s="175"/>
      <c r="AK1126"/>
      <c r="AL1126"/>
      <c r="AM1126"/>
      <c r="AN1126" s="175"/>
      <c r="AO1126"/>
      <c r="AP1126"/>
      <c r="AQ1126"/>
      <c r="AR1126" s="175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</row>
    <row r="1127" spans="2:134">
      <c r="B1127"/>
      <c r="C1127"/>
      <c r="D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 s="175"/>
      <c r="Y1127"/>
      <c r="Z1127"/>
      <c r="AA1127"/>
      <c r="AB1127" s="175"/>
      <c r="AC1127"/>
      <c r="AD1127"/>
      <c r="AE1127"/>
      <c r="AF1127" s="175"/>
      <c r="AG1127"/>
      <c r="AH1127"/>
      <c r="AI1127"/>
      <c r="AJ1127" s="175"/>
      <c r="AK1127"/>
      <c r="AL1127"/>
      <c r="AM1127"/>
      <c r="AN1127" s="175"/>
      <c r="AO1127"/>
      <c r="AP1127"/>
      <c r="AQ1127"/>
      <c r="AR1127" s="175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</row>
    <row r="1128" spans="2:134">
      <c r="B1128"/>
      <c r="C1128"/>
      <c r="D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 s="175"/>
      <c r="Y1128"/>
      <c r="Z1128"/>
      <c r="AA1128"/>
      <c r="AB1128" s="175"/>
      <c r="AC1128"/>
      <c r="AD1128"/>
      <c r="AE1128"/>
      <c r="AF1128" s="175"/>
      <c r="AG1128"/>
      <c r="AH1128"/>
      <c r="AI1128"/>
      <c r="AJ1128" s="175"/>
      <c r="AK1128"/>
      <c r="AL1128"/>
      <c r="AM1128"/>
      <c r="AN1128" s="175"/>
      <c r="AO1128"/>
      <c r="AP1128"/>
      <c r="AQ1128"/>
      <c r="AR1128" s="175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</row>
    <row r="1129" spans="2:134">
      <c r="B1129"/>
      <c r="C1129"/>
      <c r="D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 s="175"/>
      <c r="Y1129"/>
      <c r="Z1129"/>
      <c r="AA1129"/>
      <c r="AB1129" s="175"/>
      <c r="AC1129"/>
      <c r="AD1129"/>
      <c r="AE1129"/>
      <c r="AF1129" s="175"/>
      <c r="AG1129"/>
      <c r="AH1129"/>
      <c r="AI1129"/>
      <c r="AJ1129" s="175"/>
      <c r="AK1129"/>
      <c r="AL1129"/>
      <c r="AM1129"/>
      <c r="AN1129" s="175"/>
      <c r="AO1129"/>
      <c r="AP1129"/>
      <c r="AQ1129"/>
      <c r="AR1129" s="175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</row>
    <row r="1130" spans="2:134">
      <c r="B1130"/>
      <c r="C1130"/>
      <c r="D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 s="175"/>
      <c r="Y1130"/>
      <c r="Z1130"/>
      <c r="AA1130"/>
      <c r="AB1130" s="175"/>
      <c r="AC1130"/>
      <c r="AD1130"/>
      <c r="AE1130"/>
      <c r="AF1130" s="175"/>
      <c r="AG1130"/>
      <c r="AH1130"/>
      <c r="AI1130"/>
      <c r="AJ1130" s="175"/>
      <c r="AK1130"/>
      <c r="AL1130"/>
      <c r="AM1130"/>
      <c r="AN1130" s="175"/>
      <c r="AO1130"/>
      <c r="AP1130"/>
      <c r="AQ1130"/>
      <c r="AR1130" s="175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</row>
    <row r="1131" spans="2:134">
      <c r="B1131"/>
      <c r="C1131"/>
      <c r="D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 s="175"/>
      <c r="Y1131"/>
      <c r="Z1131"/>
      <c r="AA1131"/>
      <c r="AB1131" s="175"/>
      <c r="AC1131"/>
      <c r="AD1131"/>
      <c r="AE1131"/>
      <c r="AF1131" s="175"/>
      <c r="AG1131"/>
      <c r="AH1131"/>
      <c r="AI1131"/>
      <c r="AJ1131" s="175"/>
      <c r="AK1131"/>
      <c r="AL1131"/>
      <c r="AM1131"/>
      <c r="AN1131" s="175"/>
      <c r="AO1131"/>
      <c r="AP1131"/>
      <c r="AQ1131"/>
      <c r="AR1131" s="175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</row>
    <row r="1132" spans="2:134">
      <c r="B1132"/>
      <c r="C1132"/>
      <c r="D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 s="175"/>
      <c r="Y1132"/>
      <c r="Z1132"/>
      <c r="AA1132"/>
      <c r="AB1132" s="175"/>
      <c r="AC1132"/>
      <c r="AD1132"/>
      <c r="AE1132"/>
      <c r="AF1132" s="175"/>
      <c r="AG1132"/>
      <c r="AH1132"/>
      <c r="AI1132"/>
      <c r="AJ1132" s="175"/>
      <c r="AK1132"/>
      <c r="AL1132"/>
      <c r="AM1132"/>
      <c r="AN1132" s="175"/>
      <c r="AO1132"/>
      <c r="AP1132"/>
      <c r="AQ1132"/>
      <c r="AR1132" s="175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</row>
    <row r="1133" spans="2:134">
      <c r="B1133"/>
      <c r="C1133"/>
      <c r="D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 s="175"/>
      <c r="Y1133"/>
      <c r="Z1133"/>
      <c r="AA1133"/>
      <c r="AB1133" s="175"/>
      <c r="AC1133"/>
      <c r="AD1133"/>
      <c r="AE1133"/>
      <c r="AF1133" s="175"/>
      <c r="AG1133"/>
      <c r="AH1133"/>
      <c r="AI1133"/>
      <c r="AJ1133" s="175"/>
      <c r="AK1133"/>
      <c r="AL1133"/>
      <c r="AM1133"/>
      <c r="AN1133" s="175"/>
      <c r="AO1133"/>
      <c r="AP1133"/>
      <c r="AQ1133"/>
      <c r="AR1133" s="175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</row>
    <row r="1134" spans="2:134">
      <c r="B1134"/>
      <c r="C1134"/>
      <c r="D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 s="175"/>
      <c r="Y1134"/>
      <c r="Z1134"/>
      <c r="AA1134"/>
      <c r="AB1134" s="175"/>
      <c r="AC1134"/>
      <c r="AD1134"/>
      <c r="AE1134"/>
      <c r="AF1134" s="175"/>
      <c r="AG1134"/>
      <c r="AH1134"/>
      <c r="AI1134"/>
      <c r="AJ1134" s="175"/>
      <c r="AK1134"/>
      <c r="AL1134"/>
      <c r="AM1134"/>
      <c r="AN1134" s="175"/>
      <c r="AO1134"/>
      <c r="AP1134"/>
      <c r="AQ1134"/>
      <c r="AR1134" s="175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</row>
    <row r="1135" spans="2:134">
      <c r="B1135"/>
      <c r="C1135"/>
      <c r="D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 s="175"/>
      <c r="Y1135"/>
      <c r="Z1135"/>
      <c r="AA1135"/>
      <c r="AB1135" s="175"/>
      <c r="AC1135"/>
      <c r="AD1135"/>
      <c r="AE1135"/>
      <c r="AF1135" s="175"/>
      <c r="AG1135"/>
      <c r="AH1135"/>
      <c r="AI1135"/>
      <c r="AJ1135" s="175"/>
      <c r="AK1135"/>
      <c r="AL1135"/>
      <c r="AM1135"/>
      <c r="AN1135" s="175"/>
      <c r="AO1135"/>
      <c r="AP1135"/>
      <c r="AQ1135"/>
      <c r="AR1135" s="17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</row>
    <row r="1136" spans="2:134">
      <c r="B1136"/>
      <c r="C1136"/>
      <c r="D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 s="175"/>
      <c r="Y1136"/>
      <c r="Z1136"/>
      <c r="AA1136"/>
      <c r="AB1136" s="175"/>
      <c r="AC1136"/>
      <c r="AD1136"/>
      <c r="AE1136"/>
      <c r="AF1136" s="175"/>
      <c r="AG1136"/>
      <c r="AH1136"/>
      <c r="AI1136"/>
      <c r="AJ1136" s="175"/>
      <c r="AK1136"/>
      <c r="AL1136"/>
      <c r="AM1136"/>
      <c r="AN1136" s="175"/>
      <c r="AO1136"/>
      <c r="AP1136"/>
      <c r="AQ1136"/>
      <c r="AR1136" s="175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</row>
    <row r="1137" spans="2:134">
      <c r="B1137"/>
      <c r="C1137"/>
      <c r="D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 s="175"/>
      <c r="Y1137"/>
      <c r="Z1137"/>
      <c r="AA1137"/>
      <c r="AB1137" s="175"/>
      <c r="AC1137"/>
      <c r="AD1137"/>
      <c r="AE1137"/>
      <c r="AF1137" s="175"/>
      <c r="AG1137"/>
      <c r="AH1137"/>
      <c r="AI1137"/>
      <c r="AJ1137" s="175"/>
      <c r="AK1137"/>
      <c r="AL1137"/>
      <c r="AM1137"/>
      <c r="AN1137" s="175"/>
      <c r="AO1137"/>
      <c r="AP1137"/>
      <c r="AQ1137"/>
      <c r="AR1137" s="175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</row>
    <row r="1138" spans="2:134">
      <c r="B1138"/>
      <c r="C1138"/>
      <c r="D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 s="175"/>
      <c r="Y1138"/>
      <c r="Z1138"/>
      <c r="AA1138"/>
      <c r="AB1138" s="175"/>
      <c r="AC1138"/>
      <c r="AD1138"/>
      <c r="AE1138"/>
      <c r="AF1138" s="175"/>
      <c r="AG1138"/>
      <c r="AH1138"/>
      <c r="AI1138"/>
      <c r="AJ1138" s="175"/>
      <c r="AK1138"/>
      <c r="AL1138"/>
      <c r="AM1138"/>
      <c r="AN1138" s="175"/>
      <c r="AO1138"/>
      <c r="AP1138"/>
      <c r="AQ1138"/>
      <c r="AR1138" s="175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</row>
    <row r="1139" spans="2:134">
      <c r="B1139"/>
      <c r="C1139"/>
      <c r="D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 s="175"/>
      <c r="Y1139"/>
      <c r="Z1139"/>
      <c r="AA1139"/>
      <c r="AB1139" s="175"/>
      <c r="AC1139"/>
      <c r="AD1139"/>
      <c r="AE1139"/>
      <c r="AF1139" s="175"/>
      <c r="AG1139"/>
      <c r="AH1139"/>
      <c r="AI1139"/>
      <c r="AJ1139" s="175"/>
      <c r="AK1139"/>
      <c r="AL1139"/>
      <c r="AM1139"/>
      <c r="AN1139" s="175"/>
      <c r="AO1139"/>
      <c r="AP1139"/>
      <c r="AQ1139"/>
      <c r="AR1139" s="175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</row>
    <row r="1140" spans="2:134">
      <c r="B1140"/>
      <c r="C1140"/>
      <c r="D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 s="175"/>
      <c r="Y1140"/>
      <c r="Z1140"/>
      <c r="AA1140"/>
      <c r="AB1140" s="175"/>
      <c r="AC1140"/>
      <c r="AD1140"/>
      <c r="AE1140"/>
      <c r="AF1140" s="175"/>
      <c r="AG1140"/>
      <c r="AH1140"/>
      <c r="AI1140"/>
      <c r="AJ1140" s="175"/>
      <c r="AK1140"/>
      <c r="AL1140"/>
      <c r="AM1140"/>
      <c r="AN1140" s="175"/>
      <c r="AO1140"/>
      <c r="AP1140"/>
      <c r="AQ1140"/>
      <c r="AR1140" s="175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</row>
    <row r="1141" spans="2:134">
      <c r="B1141"/>
      <c r="C1141"/>
      <c r="D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 s="175"/>
      <c r="Y1141"/>
      <c r="Z1141"/>
      <c r="AA1141"/>
      <c r="AB1141" s="175"/>
      <c r="AC1141"/>
      <c r="AD1141"/>
      <c r="AE1141"/>
      <c r="AF1141" s="175"/>
      <c r="AG1141"/>
      <c r="AH1141"/>
      <c r="AI1141"/>
      <c r="AJ1141" s="175"/>
      <c r="AK1141"/>
      <c r="AL1141"/>
      <c r="AM1141"/>
      <c r="AN1141" s="175"/>
      <c r="AO1141"/>
      <c r="AP1141"/>
      <c r="AQ1141"/>
      <c r="AR1141" s="175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</row>
    <row r="1142" spans="2:134">
      <c r="B1142"/>
      <c r="C1142"/>
      <c r="D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 s="175"/>
      <c r="Y1142"/>
      <c r="Z1142"/>
      <c r="AA1142"/>
      <c r="AB1142" s="175"/>
      <c r="AC1142"/>
      <c r="AD1142"/>
      <c r="AE1142"/>
      <c r="AF1142" s="175"/>
      <c r="AG1142"/>
      <c r="AH1142"/>
      <c r="AI1142"/>
      <c r="AJ1142" s="175"/>
      <c r="AK1142"/>
      <c r="AL1142"/>
      <c r="AM1142"/>
      <c r="AN1142" s="175"/>
      <c r="AO1142"/>
      <c r="AP1142"/>
      <c r="AQ1142"/>
      <c r="AR1142" s="175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</row>
    <row r="1143" spans="2:134">
      <c r="B1143"/>
      <c r="C1143"/>
      <c r="D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 s="175"/>
      <c r="Y1143"/>
      <c r="Z1143"/>
      <c r="AA1143"/>
      <c r="AB1143" s="175"/>
      <c r="AC1143"/>
      <c r="AD1143"/>
      <c r="AE1143"/>
      <c r="AF1143" s="175"/>
      <c r="AG1143"/>
      <c r="AH1143"/>
      <c r="AI1143"/>
      <c r="AJ1143" s="175"/>
      <c r="AK1143"/>
      <c r="AL1143"/>
      <c r="AM1143"/>
      <c r="AN1143" s="175"/>
      <c r="AO1143"/>
      <c r="AP1143"/>
      <c r="AQ1143"/>
      <c r="AR1143" s="175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</row>
    <row r="1144" spans="2:134">
      <c r="B1144"/>
      <c r="C1144"/>
      <c r="D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 s="175"/>
      <c r="Y1144"/>
      <c r="Z1144"/>
      <c r="AA1144"/>
      <c r="AB1144" s="175"/>
      <c r="AC1144"/>
      <c r="AD1144"/>
      <c r="AE1144"/>
      <c r="AF1144" s="175"/>
      <c r="AG1144"/>
      <c r="AH1144"/>
      <c r="AI1144"/>
      <c r="AJ1144" s="175"/>
      <c r="AK1144"/>
      <c r="AL1144"/>
      <c r="AM1144"/>
      <c r="AN1144" s="175"/>
      <c r="AO1144"/>
      <c r="AP1144"/>
      <c r="AQ1144"/>
      <c r="AR1144" s="175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</row>
    <row r="1145" spans="2:134">
      <c r="B1145"/>
      <c r="C1145"/>
      <c r="D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 s="175"/>
      <c r="Y1145"/>
      <c r="Z1145"/>
      <c r="AA1145"/>
      <c r="AB1145" s="175"/>
      <c r="AC1145"/>
      <c r="AD1145"/>
      <c r="AE1145"/>
      <c r="AF1145" s="175"/>
      <c r="AG1145"/>
      <c r="AH1145"/>
      <c r="AI1145"/>
      <c r="AJ1145" s="175"/>
      <c r="AK1145"/>
      <c r="AL1145"/>
      <c r="AM1145"/>
      <c r="AN1145" s="175"/>
      <c r="AO1145"/>
      <c r="AP1145"/>
      <c r="AQ1145"/>
      <c r="AR1145" s="17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</row>
    <row r="1146" spans="2:134">
      <c r="B1146"/>
      <c r="C1146"/>
      <c r="D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 s="175"/>
      <c r="Y1146"/>
      <c r="Z1146"/>
      <c r="AA1146"/>
      <c r="AB1146" s="175"/>
      <c r="AC1146"/>
      <c r="AD1146"/>
      <c r="AE1146"/>
      <c r="AF1146" s="175"/>
      <c r="AG1146"/>
      <c r="AH1146"/>
      <c r="AI1146"/>
      <c r="AJ1146" s="175"/>
      <c r="AK1146"/>
      <c r="AL1146"/>
      <c r="AM1146"/>
      <c r="AN1146" s="175"/>
      <c r="AO1146"/>
      <c r="AP1146"/>
      <c r="AQ1146"/>
      <c r="AR1146" s="175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</row>
    <row r="1147" spans="2:134">
      <c r="B1147"/>
      <c r="C1147"/>
      <c r="D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 s="175"/>
      <c r="Y1147"/>
      <c r="Z1147"/>
      <c r="AA1147"/>
      <c r="AB1147" s="175"/>
      <c r="AC1147"/>
      <c r="AD1147"/>
      <c r="AE1147"/>
      <c r="AF1147" s="175"/>
      <c r="AG1147"/>
      <c r="AH1147"/>
      <c r="AI1147"/>
      <c r="AJ1147" s="175"/>
      <c r="AK1147"/>
      <c r="AL1147"/>
      <c r="AM1147"/>
      <c r="AN1147" s="175"/>
      <c r="AO1147"/>
      <c r="AP1147"/>
      <c r="AQ1147"/>
      <c r="AR1147" s="175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</row>
    <row r="1148" spans="2:134">
      <c r="B1148"/>
      <c r="C1148"/>
      <c r="D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 s="175"/>
      <c r="Y1148"/>
      <c r="Z1148"/>
      <c r="AA1148"/>
      <c r="AB1148" s="175"/>
      <c r="AC1148"/>
      <c r="AD1148"/>
      <c r="AE1148"/>
      <c r="AF1148" s="175"/>
      <c r="AG1148"/>
      <c r="AH1148"/>
      <c r="AI1148"/>
      <c r="AJ1148" s="175"/>
      <c r="AK1148"/>
      <c r="AL1148"/>
      <c r="AM1148"/>
      <c r="AN1148" s="175"/>
      <c r="AO1148"/>
      <c r="AP1148"/>
      <c r="AQ1148"/>
      <c r="AR1148" s="175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</row>
    <row r="1149" spans="2:134">
      <c r="B1149"/>
      <c r="C1149"/>
      <c r="D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 s="175"/>
      <c r="Y1149"/>
      <c r="Z1149"/>
      <c r="AA1149"/>
      <c r="AB1149" s="175"/>
      <c r="AC1149"/>
      <c r="AD1149"/>
      <c r="AE1149"/>
      <c r="AF1149" s="175"/>
      <c r="AG1149"/>
      <c r="AH1149"/>
      <c r="AI1149"/>
      <c r="AJ1149" s="175"/>
      <c r="AK1149"/>
      <c r="AL1149"/>
      <c r="AM1149"/>
      <c r="AN1149" s="175"/>
      <c r="AO1149"/>
      <c r="AP1149"/>
      <c r="AQ1149"/>
      <c r="AR1149" s="175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</row>
    <row r="1150" spans="2:134">
      <c r="B1150"/>
      <c r="C1150"/>
      <c r="D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 s="175"/>
      <c r="Y1150"/>
      <c r="Z1150"/>
      <c r="AA1150"/>
      <c r="AB1150" s="175"/>
      <c r="AC1150"/>
      <c r="AD1150"/>
      <c r="AE1150"/>
      <c r="AF1150" s="175"/>
      <c r="AG1150"/>
      <c r="AH1150"/>
      <c r="AI1150"/>
      <c r="AJ1150" s="175"/>
      <c r="AK1150"/>
      <c r="AL1150"/>
      <c r="AM1150"/>
      <c r="AN1150" s="175"/>
      <c r="AO1150"/>
      <c r="AP1150"/>
      <c r="AQ1150"/>
      <c r="AR1150" s="175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</row>
    <row r="1151" spans="2:134">
      <c r="B1151"/>
      <c r="C1151"/>
      <c r="D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 s="175"/>
      <c r="Y1151"/>
      <c r="Z1151"/>
      <c r="AA1151"/>
      <c r="AB1151" s="175"/>
      <c r="AC1151"/>
      <c r="AD1151"/>
      <c r="AE1151"/>
      <c r="AF1151" s="175"/>
      <c r="AG1151"/>
      <c r="AH1151"/>
      <c r="AI1151"/>
      <c r="AJ1151" s="175"/>
      <c r="AK1151"/>
      <c r="AL1151"/>
      <c r="AM1151"/>
      <c r="AN1151" s="175"/>
      <c r="AO1151"/>
      <c r="AP1151"/>
      <c r="AQ1151"/>
      <c r="AR1151" s="175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</row>
    <row r="1152" spans="2:134">
      <c r="B1152"/>
      <c r="C1152"/>
      <c r="D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 s="175"/>
      <c r="Y1152"/>
      <c r="Z1152"/>
      <c r="AA1152"/>
      <c r="AB1152" s="175"/>
      <c r="AC1152"/>
      <c r="AD1152"/>
      <c r="AE1152"/>
      <c r="AF1152" s="175"/>
      <c r="AG1152"/>
      <c r="AH1152"/>
      <c r="AI1152"/>
      <c r="AJ1152" s="175"/>
      <c r="AK1152"/>
      <c r="AL1152"/>
      <c r="AM1152"/>
      <c r="AN1152" s="175"/>
      <c r="AO1152"/>
      <c r="AP1152"/>
      <c r="AQ1152"/>
      <c r="AR1152" s="175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</row>
    <row r="1153" spans="2:134">
      <c r="B1153"/>
      <c r="C1153"/>
      <c r="D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 s="175"/>
      <c r="Y1153"/>
      <c r="Z1153"/>
      <c r="AA1153"/>
      <c r="AB1153" s="175"/>
      <c r="AC1153"/>
      <c r="AD1153"/>
      <c r="AE1153"/>
      <c r="AF1153" s="175"/>
      <c r="AG1153"/>
      <c r="AH1153"/>
      <c r="AI1153"/>
      <c r="AJ1153" s="175"/>
      <c r="AK1153"/>
      <c r="AL1153"/>
      <c r="AM1153"/>
      <c r="AN1153" s="175"/>
      <c r="AO1153"/>
      <c r="AP1153"/>
      <c r="AQ1153"/>
      <c r="AR1153" s="175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</row>
    <row r="1154" spans="2:134">
      <c r="B1154"/>
      <c r="C1154"/>
      <c r="D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 s="175"/>
      <c r="Y1154"/>
      <c r="Z1154"/>
      <c r="AA1154"/>
      <c r="AB1154" s="175"/>
      <c r="AC1154"/>
      <c r="AD1154"/>
      <c r="AE1154"/>
      <c r="AF1154" s="175"/>
      <c r="AG1154"/>
      <c r="AH1154"/>
      <c r="AI1154"/>
      <c r="AJ1154" s="175"/>
      <c r="AK1154"/>
      <c r="AL1154"/>
      <c r="AM1154"/>
      <c r="AN1154" s="175"/>
      <c r="AO1154"/>
      <c r="AP1154"/>
      <c r="AQ1154"/>
      <c r="AR1154" s="175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</row>
    <row r="1155" spans="2:134">
      <c r="B1155"/>
      <c r="C1155"/>
      <c r="D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 s="175"/>
      <c r="Y1155"/>
      <c r="Z1155"/>
      <c r="AA1155"/>
      <c r="AB1155" s="175"/>
      <c r="AC1155"/>
      <c r="AD1155"/>
      <c r="AE1155"/>
      <c r="AF1155" s="175"/>
      <c r="AG1155"/>
      <c r="AH1155"/>
      <c r="AI1155"/>
      <c r="AJ1155" s="175"/>
      <c r="AK1155"/>
      <c r="AL1155"/>
      <c r="AM1155"/>
      <c r="AN1155" s="175"/>
      <c r="AO1155"/>
      <c r="AP1155"/>
      <c r="AQ1155"/>
      <c r="AR1155" s="17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</row>
    <row r="1156" spans="2:134">
      <c r="B1156"/>
      <c r="C1156"/>
      <c r="D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 s="175"/>
      <c r="Y1156"/>
      <c r="Z1156"/>
      <c r="AA1156"/>
      <c r="AB1156" s="175"/>
      <c r="AC1156"/>
      <c r="AD1156"/>
      <c r="AE1156"/>
      <c r="AF1156" s="175"/>
      <c r="AG1156"/>
      <c r="AH1156"/>
      <c r="AI1156"/>
      <c r="AJ1156" s="175"/>
      <c r="AK1156"/>
      <c r="AL1156"/>
      <c r="AM1156"/>
      <c r="AN1156" s="175"/>
      <c r="AO1156"/>
      <c r="AP1156"/>
      <c r="AQ1156"/>
      <c r="AR1156" s="175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</row>
    <row r="1157" spans="2:134">
      <c r="B1157"/>
      <c r="C1157"/>
      <c r="D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 s="175"/>
      <c r="Y1157"/>
      <c r="Z1157"/>
      <c r="AA1157"/>
      <c r="AB1157" s="175"/>
      <c r="AC1157"/>
      <c r="AD1157"/>
      <c r="AE1157"/>
      <c r="AF1157" s="175"/>
      <c r="AG1157"/>
      <c r="AH1157"/>
      <c r="AI1157"/>
      <c r="AJ1157" s="175"/>
      <c r="AK1157"/>
      <c r="AL1157"/>
      <c r="AM1157"/>
      <c r="AN1157" s="175"/>
      <c r="AO1157"/>
      <c r="AP1157"/>
      <c r="AQ1157"/>
      <c r="AR1157" s="175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</row>
    <row r="1158" spans="2:134">
      <c r="B1158"/>
      <c r="C1158"/>
      <c r="D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 s="175"/>
      <c r="Y1158"/>
      <c r="Z1158"/>
      <c r="AA1158"/>
      <c r="AB1158" s="175"/>
      <c r="AC1158"/>
      <c r="AD1158"/>
      <c r="AE1158"/>
      <c r="AF1158" s="175"/>
      <c r="AG1158"/>
      <c r="AH1158"/>
      <c r="AI1158"/>
      <c r="AJ1158" s="175"/>
      <c r="AK1158"/>
      <c r="AL1158"/>
      <c r="AM1158"/>
      <c r="AN1158" s="175"/>
      <c r="AO1158"/>
      <c r="AP1158"/>
      <c r="AQ1158"/>
      <c r="AR1158" s="175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</row>
    <row r="1159" spans="2:134">
      <c r="B1159"/>
      <c r="C1159"/>
      <c r="D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 s="175"/>
      <c r="Y1159"/>
      <c r="Z1159"/>
      <c r="AA1159"/>
      <c r="AB1159" s="175"/>
      <c r="AC1159"/>
      <c r="AD1159"/>
      <c r="AE1159"/>
      <c r="AF1159" s="175"/>
      <c r="AG1159"/>
      <c r="AH1159"/>
      <c r="AI1159"/>
      <c r="AJ1159" s="175"/>
      <c r="AK1159"/>
      <c r="AL1159"/>
      <c r="AM1159"/>
      <c r="AN1159" s="175"/>
      <c r="AO1159"/>
      <c r="AP1159"/>
      <c r="AQ1159"/>
      <c r="AR1159" s="175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</row>
    <row r="1160" spans="2:134">
      <c r="B1160"/>
      <c r="C1160"/>
      <c r="D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 s="175"/>
      <c r="Y1160"/>
      <c r="Z1160"/>
      <c r="AA1160"/>
      <c r="AB1160" s="175"/>
      <c r="AC1160"/>
      <c r="AD1160"/>
      <c r="AE1160"/>
      <c r="AF1160" s="175"/>
      <c r="AG1160"/>
      <c r="AH1160"/>
      <c r="AI1160"/>
      <c r="AJ1160" s="175"/>
      <c r="AK1160"/>
      <c r="AL1160"/>
      <c r="AM1160"/>
      <c r="AN1160" s="175"/>
      <c r="AO1160"/>
      <c r="AP1160"/>
      <c r="AQ1160"/>
      <c r="AR1160" s="175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</row>
    <row r="1161" spans="2:134">
      <c r="B1161"/>
      <c r="C1161"/>
      <c r="D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 s="175"/>
      <c r="Y1161"/>
      <c r="Z1161"/>
      <c r="AA1161"/>
      <c r="AB1161" s="175"/>
      <c r="AC1161"/>
      <c r="AD1161"/>
      <c r="AE1161"/>
      <c r="AF1161" s="175"/>
      <c r="AG1161"/>
      <c r="AH1161"/>
      <c r="AI1161"/>
      <c r="AJ1161" s="175"/>
      <c r="AK1161"/>
      <c r="AL1161"/>
      <c r="AM1161"/>
      <c r="AN1161" s="175"/>
      <c r="AO1161"/>
      <c r="AP1161"/>
      <c r="AQ1161"/>
      <c r="AR1161" s="175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</row>
    <row r="1162" spans="2:134">
      <c r="B1162"/>
      <c r="C1162"/>
      <c r="D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 s="175"/>
      <c r="Y1162"/>
      <c r="Z1162"/>
      <c r="AA1162"/>
      <c r="AB1162" s="175"/>
      <c r="AC1162"/>
      <c r="AD1162"/>
      <c r="AE1162"/>
      <c r="AF1162" s="175"/>
      <c r="AG1162"/>
      <c r="AH1162"/>
      <c r="AI1162"/>
      <c r="AJ1162" s="175"/>
      <c r="AK1162"/>
      <c r="AL1162"/>
      <c r="AM1162"/>
      <c r="AN1162" s="175"/>
      <c r="AO1162"/>
      <c r="AP1162"/>
      <c r="AQ1162"/>
      <c r="AR1162" s="175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</row>
    <row r="1163" spans="2:134">
      <c r="B1163"/>
      <c r="C1163"/>
      <c r="D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 s="175"/>
      <c r="Y1163"/>
      <c r="Z1163"/>
      <c r="AA1163"/>
      <c r="AB1163" s="175"/>
      <c r="AC1163"/>
      <c r="AD1163"/>
      <c r="AE1163"/>
      <c r="AF1163" s="175"/>
      <c r="AG1163"/>
      <c r="AH1163"/>
      <c r="AI1163"/>
      <c r="AJ1163" s="175"/>
      <c r="AK1163"/>
      <c r="AL1163"/>
      <c r="AM1163"/>
      <c r="AN1163" s="175"/>
      <c r="AO1163"/>
      <c r="AP1163"/>
      <c r="AQ1163"/>
      <c r="AR1163" s="175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</row>
    <row r="1164" spans="2:134">
      <c r="B1164"/>
      <c r="C1164"/>
      <c r="D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 s="175"/>
      <c r="Y1164"/>
      <c r="Z1164"/>
      <c r="AA1164"/>
      <c r="AB1164" s="175"/>
      <c r="AC1164"/>
      <c r="AD1164"/>
      <c r="AE1164"/>
      <c r="AF1164" s="175"/>
      <c r="AG1164"/>
      <c r="AH1164"/>
      <c r="AI1164"/>
      <c r="AJ1164" s="175"/>
      <c r="AK1164"/>
      <c r="AL1164"/>
      <c r="AM1164"/>
      <c r="AN1164" s="175"/>
      <c r="AO1164"/>
      <c r="AP1164"/>
      <c r="AQ1164"/>
      <c r="AR1164" s="175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</row>
    <row r="1165" spans="2:134">
      <c r="B1165"/>
      <c r="C1165"/>
      <c r="D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 s="175"/>
      <c r="Y1165"/>
      <c r="Z1165"/>
      <c r="AA1165"/>
      <c r="AB1165" s="175"/>
      <c r="AC1165"/>
      <c r="AD1165"/>
      <c r="AE1165"/>
      <c r="AF1165" s="175"/>
      <c r="AG1165"/>
      <c r="AH1165"/>
      <c r="AI1165"/>
      <c r="AJ1165" s="175"/>
      <c r="AK1165"/>
      <c r="AL1165"/>
      <c r="AM1165"/>
      <c r="AN1165" s="175"/>
      <c r="AO1165"/>
      <c r="AP1165"/>
      <c r="AQ1165"/>
      <c r="AR1165" s="17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</row>
    <row r="1166" spans="2:134">
      <c r="B1166"/>
      <c r="C1166"/>
      <c r="D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 s="175"/>
      <c r="Y1166"/>
      <c r="Z1166"/>
      <c r="AA1166"/>
      <c r="AB1166" s="175"/>
      <c r="AC1166"/>
      <c r="AD1166"/>
      <c r="AE1166"/>
      <c r="AF1166" s="175"/>
      <c r="AG1166"/>
      <c r="AH1166"/>
      <c r="AI1166"/>
      <c r="AJ1166" s="175"/>
      <c r="AK1166"/>
      <c r="AL1166"/>
      <c r="AM1166"/>
      <c r="AN1166" s="175"/>
      <c r="AO1166"/>
      <c r="AP1166"/>
      <c r="AQ1166"/>
      <c r="AR1166" s="175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</row>
    <row r="1167" spans="2:134">
      <c r="B1167"/>
      <c r="C1167"/>
      <c r="D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 s="175"/>
      <c r="Y1167"/>
      <c r="Z1167"/>
      <c r="AA1167"/>
      <c r="AB1167" s="175"/>
      <c r="AC1167"/>
      <c r="AD1167"/>
      <c r="AE1167"/>
      <c r="AF1167" s="175"/>
      <c r="AG1167"/>
      <c r="AH1167"/>
      <c r="AI1167"/>
      <c r="AJ1167" s="175"/>
      <c r="AK1167"/>
      <c r="AL1167"/>
      <c r="AM1167"/>
      <c r="AN1167" s="175"/>
      <c r="AO1167"/>
      <c r="AP1167"/>
      <c r="AQ1167"/>
      <c r="AR1167" s="175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</row>
    <row r="1168" spans="2:134">
      <c r="B1168"/>
      <c r="C1168"/>
      <c r="D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 s="175"/>
      <c r="Y1168"/>
      <c r="Z1168"/>
      <c r="AA1168"/>
      <c r="AB1168" s="175"/>
      <c r="AC1168"/>
      <c r="AD1168"/>
      <c r="AE1168"/>
      <c r="AF1168" s="175"/>
      <c r="AG1168"/>
      <c r="AH1168"/>
      <c r="AI1168"/>
      <c r="AJ1168" s="175"/>
      <c r="AK1168"/>
      <c r="AL1168"/>
      <c r="AM1168"/>
      <c r="AN1168" s="175"/>
      <c r="AO1168"/>
      <c r="AP1168"/>
      <c r="AQ1168"/>
      <c r="AR1168" s="175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</row>
    <row r="1169" spans="2:134">
      <c r="B1169"/>
      <c r="C1169"/>
      <c r="D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 s="175"/>
      <c r="Y1169"/>
      <c r="Z1169"/>
      <c r="AA1169"/>
      <c r="AB1169" s="175"/>
      <c r="AC1169"/>
      <c r="AD1169"/>
      <c r="AE1169"/>
      <c r="AF1169" s="175"/>
      <c r="AG1169"/>
      <c r="AH1169"/>
      <c r="AI1169"/>
      <c r="AJ1169" s="175"/>
      <c r="AK1169"/>
      <c r="AL1169"/>
      <c r="AM1169"/>
      <c r="AN1169" s="175"/>
      <c r="AO1169"/>
      <c r="AP1169"/>
      <c r="AQ1169"/>
      <c r="AR1169" s="175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</row>
    <row r="1170" spans="2:134">
      <c r="B1170"/>
      <c r="C1170"/>
      <c r="D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 s="175"/>
      <c r="Y1170"/>
      <c r="Z1170"/>
      <c r="AA1170"/>
      <c r="AB1170" s="175"/>
      <c r="AC1170"/>
      <c r="AD1170"/>
      <c r="AE1170"/>
      <c r="AF1170" s="175"/>
      <c r="AG1170"/>
      <c r="AH1170"/>
      <c r="AI1170"/>
      <c r="AJ1170" s="175"/>
      <c r="AK1170"/>
      <c r="AL1170"/>
      <c r="AM1170"/>
      <c r="AN1170" s="175"/>
      <c r="AO1170"/>
      <c r="AP1170"/>
      <c r="AQ1170"/>
      <c r="AR1170" s="175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</row>
    <row r="1171" spans="2:134">
      <c r="B1171"/>
      <c r="C1171"/>
      <c r="D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 s="175"/>
      <c r="Y1171"/>
      <c r="Z1171"/>
      <c r="AA1171"/>
      <c r="AB1171" s="175"/>
      <c r="AC1171"/>
      <c r="AD1171"/>
      <c r="AE1171"/>
      <c r="AF1171" s="175"/>
      <c r="AG1171"/>
      <c r="AH1171"/>
      <c r="AI1171"/>
      <c r="AJ1171" s="175"/>
      <c r="AK1171"/>
      <c r="AL1171"/>
      <c r="AM1171"/>
      <c r="AN1171" s="175"/>
      <c r="AO1171"/>
      <c r="AP1171"/>
      <c r="AQ1171"/>
      <c r="AR1171" s="175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</row>
    <row r="1172" spans="2:134">
      <c r="B1172"/>
      <c r="C1172"/>
      <c r="D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 s="175"/>
      <c r="Y1172"/>
      <c r="Z1172"/>
      <c r="AA1172"/>
      <c r="AB1172" s="175"/>
      <c r="AC1172"/>
      <c r="AD1172"/>
      <c r="AE1172"/>
      <c r="AF1172" s="175"/>
      <c r="AG1172"/>
      <c r="AH1172"/>
      <c r="AI1172"/>
      <c r="AJ1172" s="175"/>
      <c r="AK1172"/>
      <c r="AL1172"/>
      <c r="AM1172"/>
      <c r="AN1172" s="175"/>
      <c r="AO1172"/>
      <c r="AP1172"/>
      <c r="AQ1172"/>
      <c r="AR1172" s="175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</row>
    <row r="1173" spans="2:134">
      <c r="B1173"/>
      <c r="C1173"/>
      <c r="D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 s="175"/>
      <c r="Y1173"/>
      <c r="Z1173"/>
      <c r="AA1173"/>
      <c r="AB1173" s="175"/>
      <c r="AC1173"/>
      <c r="AD1173"/>
      <c r="AE1173"/>
      <c r="AF1173" s="175"/>
      <c r="AG1173"/>
      <c r="AH1173"/>
      <c r="AI1173"/>
      <c r="AJ1173" s="175"/>
      <c r="AK1173"/>
      <c r="AL1173"/>
      <c r="AM1173"/>
      <c r="AN1173" s="175"/>
      <c r="AO1173"/>
      <c r="AP1173"/>
      <c r="AQ1173"/>
      <c r="AR1173" s="175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</row>
    <row r="1174" spans="2:134">
      <c r="B1174"/>
      <c r="C1174"/>
      <c r="D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 s="175"/>
      <c r="Y1174"/>
      <c r="Z1174"/>
      <c r="AA1174"/>
      <c r="AB1174" s="175"/>
      <c r="AC1174"/>
      <c r="AD1174"/>
      <c r="AE1174"/>
      <c r="AF1174" s="175"/>
      <c r="AG1174"/>
      <c r="AH1174"/>
      <c r="AI1174"/>
      <c r="AJ1174" s="175"/>
      <c r="AK1174"/>
      <c r="AL1174"/>
      <c r="AM1174"/>
      <c r="AN1174" s="175"/>
      <c r="AO1174"/>
      <c r="AP1174"/>
      <c r="AQ1174"/>
      <c r="AR1174" s="175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</row>
    <row r="1175" spans="2:134">
      <c r="B1175"/>
      <c r="C1175"/>
      <c r="D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 s="175"/>
      <c r="Y1175"/>
      <c r="Z1175"/>
      <c r="AA1175"/>
      <c r="AB1175" s="175"/>
      <c r="AC1175"/>
      <c r="AD1175"/>
      <c r="AE1175"/>
      <c r="AF1175" s="175"/>
      <c r="AG1175"/>
      <c r="AH1175"/>
      <c r="AI1175"/>
      <c r="AJ1175" s="175"/>
      <c r="AK1175"/>
      <c r="AL1175"/>
      <c r="AM1175"/>
      <c r="AN1175" s="175"/>
      <c r="AO1175"/>
      <c r="AP1175"/>
      <c r="AQ1175"/>
      <c r="AR1175" s="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</row>
    <row r="1176" spans="2:134">
      <c r="B1176"/>
      <c r="C1176"/>
      <c r="D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 s="175"/>
      <c r="Y1176"/>
      <c r="Z1176"/>
      <c r="AA1176"/>
      <c r="AB1176" s="175"/>
      <c r="AC1176"/>
      <c r="AD1176"/>
      <c r="AE1176"/>
      <c r="AF1176" s="175"/>
      <c r="AG1176"/>
      <c r="AH1176"/>
      <c r="AI1176"/>
      <c r="AJ1176" s="175"/>
      <c r="AK1176"/>
      <c r="AL1176"/>
      <c r="AM1176"/>
      <c r="AN1176" s="175"/>
      <c r="AO1176"/>
      <c r="AP1176"/>
      <c r="AQ1176"/>
      <c r="AR1176" s="175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</row>
    <row r="1177" spans="2:134">
      <c r="B1177"/>
      <c r="C1177"/>
      <c r="D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 s="175"/>
      <c r="Y1177"/>
      <c r="Z1177"/>
      <c r="AA1177"/>
      <c r="AB1177" s="175"/>
      <c r="AC1177"/>
      <c r="AD1177"/>
      <c r="AE1177"/>
      <c r="AF1177" s="175"/>
      <c r="AG1177"/>
      <c r="AH1177"/>
      <c r="AI1177"/>
      <c r="AJ1177" s="175"/>
      <c r="AK1177"/>
      <c r="AL1177"/>
      <c r="AM1177"/>
      <c r="AN1177" s="175"/>
      <c r="AO1177"/>
      <c r="AP1177"/>
      <c r="AQ1177"/>
      <c r="AR1177" s="175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</row>
    <row r="1178" spans="2:134">
      <c r="B1178"/>
      <c r="C1178"/>
      <c r="D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 s="175"/>
      <c r="Y1178"/>
      <c r="Z1178"/>
      <c r="AA1178"/>
      <c r="AB1178" s="175"/>
      <c r="AC1178"/>
      <c r="AD1178"/>
      <c r="AE1178"/>
      <c r="AF1178" s="175"/>
      <c r="AG1178"/>
      <c r="AH1178"/>
      <c r="AI1178"/>
      <c r="AJ1178" s="175"/>
      <c r="AK1178"/>
      <c r="AL1178"/>
      <c r="AM1178"/>
      <c r="AN1178" s="175"/>
      <c r="AO1178"/>
      <c r="AP1178"/>
      <c r="AQ1178"/>
      <c r="AR1178" s="175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</row>
    <row r="1179" spans="2:134">
      <c r="B1179"/>
      <c r="C1179"/>
      <c r="D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 s="175"/>
      <c r="Y1179"/>
      <c r="Z1179"/>
      <c r="AA1179"/>
      <c r="AB1179" s="175"/>
      <c r="AC1179"/>
      <c r="AD1179"/>
      <c r="AE1179"/>
      <c r="AF1179" s="175"/>
      <c r="AG1179"/>
      <c r="AH1179"/>
      <c r="AI1179"/>
      <c r="AJ1179" s="175"/>
      <c r="AK1179"/>
      <c r="AL1179"/>
      <c r="AM1179"/>
      <c r="AN1179" s="175"/>
      <c r="AO1179"/>
      <c r="AP1179"/>
      <c r="AQ1179"/>
      <c r="AR1179" s="175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</row>
    <row r="1180" spans="2:134">
      <c r="B1180"/>
      <c r="C1180"/>
      <c r="D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 s="175"/>
      <c r="Y1180"/>
      <c r="Z1180"/>
      <c r="AA1180"/>
      <c r="AB1180" s="175"/>
      <c r="AC1180"/>
      <c r="AD1180"/>
      <c r="AE1180"/>
      <c r="AF1180" s="175"/>
      <c r="AG1180"/>
      <c r="AH1180"/>
      <c r="AI1180"/>
      <c r="AJ1180" s="175"/>
      <c r="AK1180"/>
      <c r="AL1180"/>
      <c r="AM1180"/>
      <c r="AN1180" s="175"/>
      <c r="AO1180"/>
      <c r="AP1180"/>
      <c r="AQ1180"/>
      <c r="AR1180" s="175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</row>
    <row r="1181" spans="2:134">
      <c r="B1181"/>
      <c r="C1181"/>
      <c r="D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 s="175"/>
      <c r="Y1181"/>
      <c r="Z1181"/>
      <c r="AA1181"/>
      <c r="AB1181" s="175"/>
      <c r="AC1181"/>
      <c r="AD1181"/>
      <c r="AE1181"/>
      <c r="AF1181" s="175"/>
      <c r="AG1181"/>
      <c r="AH1181"/>
      <c r="AI1181"/>
      <c r="AJ1181" s="175"/>
      <c r="AK1181"/>
      <c r="AL1181"/>
      <c r="AM1181"/>
      <c r="AN1181" s="175"/>
      <c r="AO1181"/>
      <c r="AP1181"/>
      <c r="AQ1181"/>
      <c r="AR1181" s="175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</row>
    <row r="1182" spans="2:134">
      <c r="B1182"/>
      <c r="C1182"/>
      <c r="D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 s="175"/>
      <c r="Y1182"/>
      <c r="Z1182"/>
      <c r="AA1182"/>
      <c r="AB1182" s="175"/>
      <c r="AC1182"/>
      <c r="AD1182"/>
      <c r="AE1182"/>
      <c r="AF1182" s="175"/>
      <c r="AG1182"/>
      <c r="AH1182"/>
      <c r="AI1182"/>
      <c r="AJ1182" s="175"/>
      <c r="AK1182"/>
      <c r="AL1182"/>
      <c r="AM1182"/>
      <c r="AN1182" s="175"/>
      <c r="AO1182"/>
      <c r="AP1182"/>
      <c r="AQ1182"/>
      <c r="AR1182" s="175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</row>
    <row r="1183" spans="2:134">
      <c r="B1183"/>
      <c r="C1183"/>
      <c r="D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 s="175"/>
      <c r="Y1183"/>
      <c r="Z1183"/>
      <c r="AA1183"/>
      <c r="AB1183" s="175"/>
      <c r="AC1183"/>
      <c r="AD1183"/>
      <c r="AE1183"/>
      <c r="AF1183" s="175"/>
      <c r="AG1183"/>
      <c r="AH1183"/>
      <c r="AI1183"/>
      <c r="AJ1183" s="175"/>
      <c r="AK1183"/>
      <c r="AL1183"/>
      <c r="AM1183"/>
      <c r="AN1183" s="175"/>
      <c r="AO1183"/>
      <c r="AP1183"/>
      <c r="AQ1183"/>
      <c r="AR1183" s="175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</row>
    <row r="1184" spans="2:134">
      <c r="B1184"/>
      <c r="C1184"/>
      <c r="D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 s="175"/>
      <c r="Y1184"/>
      <c r="Z1184"/>
      <c r="AA1184"/>
      <c r="AB1184" s="175"/>
      <c r="AC1184"/>
      <c r="AD1184"/>
      <c r="AE1184"/>
      <c r="AF1184" s="175"/>
      <c r="AG1184"/>
      <c r="AH1184"/>
      <c r="AI1184"/>
      <c r="AJ1184" s="175"/>
      <c r="AK1184"/>
      <c r="AL1184"/>
      <c r="AM1184"/>
      <c r="AN1184" s="175"/>
      <c r="AO1184"/>
      <c r="AP1184"/>
      <c r="AQ1184"/>
      <c r="AR1184" s="175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</row>
    <row r="1185" spans="2:134">
      <c r="B1185"/>
      <c r="C1185"/>
      <c r="D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 s="175"/>
      <c r="Y1185"/>
      <c r="Z1185"/>
      <c r="AA1185"/>
      <c r="AB1185" s="175"/>
      <c r="AC1185"/>
      <c r="AD1185"/>
      <c r="AE1185"/>
      <c r="AF1185" s="175"/>
      <c r="AG1185"/>
      <c r="AH1185"/>
      <c r="AI1185"/>
      <c r="AJ1185" s="175"/>
      <c r="AK1185"/>
      <c r="AL1185"/>
      <c r="AM1185"/>
      <c r="AN1185" s="175"/>
      <c r="AO1185"/>
      <c r="AP1185"/>
      <c r="AQ1185"/>
      <c r="AR1185" s="17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</row>
    <row r="1186" spans="2:134">
      <c r="B1186"/>
      <c r="C1186"/>
      <c r="D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 s="175"/>
      <c r="Y1186"/>
      <c r="Z1186"/>
      <c r="AA1186"/>
      <c r="AB1186" s="175"/>
      <c r="AC1186"/>
      <c r="AD1186"/>
      <c r="AE1186"/>
      <c r="AF1186" s="175"/>
      <c r="AG1186"/>
      <c r="AH1186"/>
      <c r="AI1186"/>
      <c r="AJ1186" s="175"/>
      <c r="AK1186"/>
      <c r="AL1186"/>
      <c r="AM1186"/>
      <c r="AN1186" s="175"/>
      <c r="AO1186"/>
      <c r="AP1186"/>
      <c r="AQ1186"/>
      <c r="AR1186" s="175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</row>
    <row r="1187" spans="2:134">
      <c r="B1187"/>
      <c r="C1187"/>
      <c r="D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 s="175"/>
      <c r="Y1187"/>
      <c r="Z1187"/>
      <c r="AA1187"/>
      <c r="AB1187" s="175"/>
      <c r="AC1187"/>
      <c r="AD1187"/>
      <c r="AE1187"/>
      <c r="AF1187" s="175"/>
      <c r="AG1187"/>
      <c r="AH1187"/>
      <c r="AI1187"/>
      <c r="AJ1187" s="175"/>
      <c r="AK1187"/>
      <c r="AL1187"/>
      <c r="AM1187"/>
      <c r="AN1187" s="175"/>
      <c r="AO1187"/>
      <c r="AP1187"/>
      <c r="AQ1187"/>
      <c r="AR1187" s="175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</row>
    <row r="1188" spans="2:134">
      <c r="B1188"/>
      <c r="C1188"/>
      <c r="D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 s="175"/>
      <c r="Y1188"/>
      <c r="Z1188"/>
      <c r="AA1188"/>
      <c r="AB1188" s="175"/>
      <c r="AC1188"/>
      <c r="AD1188"/>
      <c r="AE1188"/>
      <c r="AF1188" s="175"/>
      <c r="AG1188"/>
      <c r="AH1188"/>
      <c r="AI1188"/>
      <c r="AJ1188" s="175"/>
      <c r="AK1188"/>
      <c r="AL1188"/>
      <c r="AM1188"/>
      <c r="AN1188" s="175"/>
      <c r="AO1188"/>
      <c r="AP1188"/>
      <c r="AQ1188"/>
      <c r="AR1188" s="175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</row>
    <row r="1189" spans="2:134">
      <c r="B1189"/>
      <c r="C1189"/>
      <c r="D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 s="175"/>
      <c r="Y1189"/>
      <c r="Z1189"/>
      <c r="AA1189"/>
      <c r="AB1189" s="175"/>
      <c r="AC1189"/>
      <c r="AD1189"/>
      <c r="AE1189"/>
      <c r="AF1189" s="175"/>
      <c r="AG1189"/>
      <c r="AH1189"/>
      <c r="AI1189"/>
      <c r="AJ1189" s="175"/>
      <c r="AK1189"/>
      <c r="AL1189"/>
      <c r="AM1189"/>
      <c r="AN1189" s="175"/>
      <c r="AO1189"/>
      <c r="AP1189"/>
      <c r="AQ1189"/>
      <c r="AR1189" s="175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</row>
    <row r="1190" spans="2:134">
      <c r="B1190"/>
      <c r="C1190"/>
      <c r="D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 s="175"/>
      <c r="Y1190"/>
      <c r="Z1190"/>
      <c r="AA1190"/>
      <c r="AB1190" s="175"/>
      <c r="AC1190"/>
      <c r="AD1190"/>
      <c r="AE1190"/>
      <c r="AF1190" s="175"/>
      <c r="AG1190"/>
      <c r="AH1190"/>
      <c r="AI1190"/>
      <c r="AJ1190" s="175"/>
      <c r="AK1190"/>
      <c r="AL1190"/>
      <c r="AM1190"/>
      <c r="AN1190" s="175"/>
      <c r="AO1190"/>
      <c r="AP1190"/>
      <c r="AQ1190"/>
      <c r="AR1190" s="175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</row>
    <row r="1191" spans="2:134">
      <c r="B1191"/>
      <c r="C1191"/>
      <c r="D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 s="175"/>
      <c r="Y1191"/>
      <c r="Z1191"/>
      <c r="AA1191"/>
      <c r="AB1191" s="175"/>
      <c r="AC1191"/>
      <c r="AD1191"/>
      <c r="AE1191"/>
      <c r="AF1191" s="175"/>
      <c r="AG1191"/>
      <c r="AH1191"/>
      <c r="AI1191"/>
      <c r="AJ1191" s="175"/>
      <c r="AK1191"/>
      <c r="AL1191"/>
      <c r="AM1191"/>
      <c r="AN1191" s="175"/>
      <c r="AO1191"/>
      <c r="AP1191"/>
      <c r="AQ1191"/>
      <c r="AR1191" s="175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</row>
    <row r="1192" spans="2:134">
      <c r="B1192"/>
      <c r="C1192"/>
      <c r="D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 s="175"/>
      <c r="Y1192"/>
      <c r="Z1192"/>
      <c r="AA1192"/>
      <c r="AB1192" s="175"/>
      <c r="AC1192"/>
      <c r="AD1192"/>
      <c r="AE1192"/>
      <c r="AF1192" s="175"/>
      <c r="AG1192"/>
      <c r="AH1192"/>
      <c r="AI1192"/>
      <c r="AJ1192" s="175"/>
      <c r="AK1192"/>
      <c r="AL1192"/>
      <c r="AM1192"/>
      <c r="AN1192" s="175"/>
      <c r="AO1192"/>
      <c r="AP1192"/>
      <c r="AQ1192"/>
      <c r="AR1192" s="175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</row>
    <row r="1193" spans="2:134">
      <c r="B1193"/>
      <c r="C1193"/>
      <c r="D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 s="175"/>
      <c r="Y1193"/>
      <c r="Z1193"/>
      <c r="AA1193"/>
      <c r="AB1193" s="175"/>
      <c r="AC1193"/>
      <c r="AD1193"/>
      <c r="AE1193"/>
      <c r="AF1193" s="175"/>
      <c r="AG1193"/>
      <c r="AH1193"/>
      <c r="AI1193"/>
      <c r="AJ1193" s="175"/>
      <c r="AK1193"/>
      <c r="AL1193"/>
      <c r="AM1193"/>
      <c r="AN1193" s="175"/>
      <c r="AO1193"/>
      <c r="AP1193"/>
      <c r="AQ1193"/>
      <c r="AR1193" s="175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</row>
    <row r="1194" spans="2:134">
      <c r="B1194"/>
      <c r="C1194"/>
      <c r="D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 s="175"/>
      <c r="Y1194"/>
      <c r="Z1194"/>
      <c r="AA1194"/>
      <c r="AB1194" s="175"/>
      <c r="AC1194"/>
      <c r="AD1194"/>
      <c r="AE1194"/>
      <c r="AF1194" s="175"/>
      <c r="AG1194"/>
      <c r="AH1194"/>
      <c r="AI1194"/>
      <c r="AJ1194" s="175"/>
      <c r="AK1194"/>
      <c r="AL1194"/>
      <c r="AM1194"/>
      <c r="AN1194" s="175"/>
      <c r="AO1194"/>
      <c r="AP1194"/>
      <c r="AQ1194"/>
      <c r="AR1194" s="175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</row>
    <row r="1195" spans="2:134">
      <c r="B1195"/>
      <c r="C1195"/>
      <c r="D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 s="175"/>
      <c r="Y1195"/>
      <c r="Z1195"/>
      <c r="AA1195"/>
      <c r="AB1195" s="175"/>
      <c r="AC1195"/>
      <c r="AD1195"/>
      <c r="AE1195"/>
      <c r="AF1195" s="175"/>
      <c r="AG1195"/>
      <c r="AH1195"/>
      <c r="AI1195"/>
      <c r="AJ1195" s="175"/>
      <c r="AK1195"/>
      <c r="AL1195"/>
      <c r="AM1195"/>
      <c r="AN1195" s="175"/>
      <c r="AO1195"/>
      <c r="AP1195"/>
      <c r="AQ1195"/>
      <c r="AR1195" s="17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</row>
    <row r="1196" spans="2:134">
      <c r="B1196"/>
      <c r="C1196"/>
      <c r="D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 s="175"/>
      <c r="Y1196"/>
      <c r="Z1196"/>
      <c r="AA1196"/>
      <c r="AB1196" s="175"/>
      <c r="AC1196"/>
      <c r="AD1196"/>
      <c r="AE1196"/>
      <c r="AF1196" s="175"/>
      <c r="AG1196"/>
      <c r="AH1196"/>
      <c r="AI1196"/>
      <c r="AJ1196" s="175"/>
      <c r="AK1196"/>
      <c r="AL1196"/>
      <c r="AM1196"/>
      <c r="AN1196" s="175"/>
      <c r="AO1196"/>
      <c r="AP1196"/>
      <c r="AQ1196"/>
      <c r="AR1196" s="175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</row>
    <row r="1197" spans="2:134">
      <c r="B1197"/>
      <c r="C1197"/>
      <c r="D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 s="175"/>
      <c r="Y1197"/>
      <c r="Z1197"/>
      <c r="AA1197"/>
      <c r="AB1197" s="175"/>
      <c r="AC1197"/>
      <c r="AD1197"/>
      <c r="AE1197"/>
      <c r="AF1197" s="175"/>
      <c r="AG1197"/>
      <c r="AH1197"/>
      <c r="AI1197"/>
      <c r="AJ1197" s="175"/>
      <c r="AK1197"/>
      <c r="AL1197"/>
      <c r="AM1197"/>
      <c r="AN1197" s="175"/>
      <c r="AO1197"/>
      <c r="AP1197"/>
      <c r="AQ1197"/>
      <c r="AR1197" s="175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</row>
    <row r="1198" spans="2:134">
      <c r="B1198"/>
      <c r="C1198"/>
      <c r="D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 s="175"/>
      <c r="Y1198"/>
      <c r="Z1198"/>
      <c r="AA1198"/>
      <c r="AB1198" s="175"/>
      <c r="AC1198"/>
      <c r="AD1198"/>
      <c r="AE1198"/>
      <c r="AF1198" s="175"/>
      <c r="AG1198"/>
      <c r="AH1198"/>
      <c r="AI1198"/>
      <c r="AJ1198" s="175"/>
      <c r="AK1198"/>
      <c r="AL1198"/>
      <c r="AM1198"/>
      <c r="AN1198" s="175"/>
      <c r="AO1198"/>
      <c r="AP1198"/>
      <c r="AQ1198"/>
      <c r="AR1198" s="175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</row>
    <row r="1199" spans="2:134">
      <c r="B1199"/>
      <c r="C1199"/>
      <c r="D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 s="175"/>
      <c r="Y1199"/>
      <c r="Z1199"/>
      <c r="AA1199"/>
      <c r="AB1199" s="175"/>
      <c r="AC1199"/>
      <c r="AD1199"/>
      <c r="AE1199"/>
      <c r="AF1199" s="175"/>
      <c r="AG1199"/>
      <c r="AH1199"/>
      <c r="AI1199"/>
      <c r="AJ1199" s="175"/>
      <c r="AK1199"/>
      <c r="AL1199"/>
      <c r="AM1199"/>
      <c r="AN1199" s="175"/>
      <c r="AO1199"/>
      <c r="AP1199"/>
      <c r="AQ1199"/>
      <c r="AR1199" s="175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</row>
    <row r="1200" spans="2:134">
      <c r="B1200"/>
      <c r="C1200"/>
      <c r="D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 s="175"/>
      <c r="Y1200"/>
      <c r="Z1200"/>
      <c r="AA1200"/>
      <c r="AB1200" s="175"/>
      <c r="AC1200"/>
      <c r="AD1200"/>
      <c r="AE1200"/>
      <c r="AF1200" s="175"/>
      <c r="AG1200"/>
      <c r="AH1200"/>
      <c r="AI1200"/>
      <c r="AJ1200" s="175"/>
      <c r="AK1200"/>
      <c r="AL1200"/>
      <c r="AM1200"/>
      <c r="AN1200" s="175"/>
      <c r="AO1200"/>
      <c r="AP1200"/>
      <c r="AQ1200"/>
      <c r="AR1200" s="175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</row>
    <row r="1201" spans="2:134">
      <c r="B1201"/>
      <c r="C1201"/>
      <c r="D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 s="175"/>
      <c r="Y1201"/>
      <c r="Z1201"/>
      <c r="AA1201"/>
      <c r="AB1201" s="175"/>
      <c r="AC1201"/>
      <c r="AD1201"/>
      <c r="AE1201"/>
      <c r="AF1201" s="175"/>
      <c r="AG1201"/>
      <c r="AH1201"/>
      <c r="AI1201"/>
      <c r="AJ1201" s="175"/>
      <c r="AK1201"/>
      <c r="AL1201"/>
      <c r="AM1201"/>
      <c r="AN1201" s="175"/>
      <c r="AO1201"/>
      <c r="AP1201"/>
      <c r="AQ1201"/>
      <c r="AR1201" s="175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</row>
    <row r="1202" spans="2:134">
      <c r="B1202"/>
      <c r="C1202"/>
      <c r="D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 s="175"/>
      <c r="Y1202"/>
      <c r="Z1202"/>
      <c r="AA1202"/>
      <c r="AB1202" s="175"/>
      <c r="AC1202"/>
      <c r="AD1202"/>
      <c r="AE1202"/>
      <c r="AF1202" s="175"/>
      <c r="AG1202"/>
      <c r="AH1202"/>
      <c r="AI1202"/>
      <c r="AJ1202" s="175"/>
      <c r="AK1202"/>
      <c r="AL1202"/>
      <c r="AM1202"/>
      <c r="AN1202" s="175"/>
      <c r="AO1202"/>
      <c r="AP1202"/>
      <c r="AQ1202"/>
      <c r="AR1202" s="175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</row>
    <row r="1203" spans="2:134">
      <c r="B1203"/>
      <c r="C1203"/>
      <c r="D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 s="175"/>
      <c r="Y1203"/>
      <c r="Z1203"/>
      <c r="AA1203"/>
      <c r="AB1203" s="175"/>
      <c r="AC1203"/>
      <c r="AD1203"/>
      <c r="AE1203"/>
      <c r="AF1203" s="175"/>
      <c r="AG1203"/>
      <c r="AH1203"/>
      <c r="AI1203"/>
      <c r="AJ1203" s="175"/>
      <c r="AK1203"/>
      <c r="AL1203"/>
      <c r="AM1203"/>
      <c r="AN1203" s="175"/>
      <c r="AO1203"/>
      <c r="AP1203"/>
      <c r="AQ1203"/>
      <c r="AR1203" s="175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</row>
    <row r="1204" spans="2:134">
      <c r="B1204"/>
      <c r="C1204"/>
      <c r="D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 s="175"/>
      <c r="Y1204"/>
      <c r="Z1204"/>
      <c r="AA1204"/>
      <c r="AB1204" s="175"/>
      <c r="AC1204"/>
      <c r="AD1204"/>
      <c r="AE1204"/>
      <c r="AF1204" s="175"/>
      <c r="AG1204"/>
      <c r="AH1204"/>
      <c r="AI1204"/>
      <c r="AJ1204" s="175"/>
      <c r="AK1204"/>
      <c r="AL1204"/>
      <c r="AM1204"/>
      <c r="AN1204" s="175"/>
      <c r="AO1204"/>
      <c r="AP1204"/>
      <c r="AQ1204"/>
      <c r="AR1204" s="175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</row>
    <row r="1205" spans="2:134">
      <c r="B1205"/>
      <c r="C1205"/>
      <c r="D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 s="175"/>
      <c r="Y1205"/>
      <c r="Z1205"/>
      <c r="AA1205"/>
      <c r="AB1205" s="175"/>
      <c r="AC1205"/>
      <c r="AD1205"/>
      <c r="AE1205"/>
      <c r="AF1205" s="175"/>
      <c r="AG1205"/>
      <c r="AH1205"/>
      <c r="AI1205"/>
      <c r="AJ1205" s="175"/>
      <c r="AK1205"/>
      <c r="AL1205"/>
      <c r="AM1205"/>
      <c r="AN1205" s="175"/>
      <c r="AO1205"/>
      <c r="AP1205"/>
      <c r="AQ1205"/>
      <c r="AR1205" s="17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</row>
    <row r="1206" spans="2:134">
      <c r="B1206"/>
      <c r="C1206"/>
      <c r="D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 s="175"/>
      <c r="Y1206"/>
      <c r="Z1206"/>
      <c r="AA1206"/>
      <c r="AB1206" s="175"/>
      <c r="AC1206"/>
      <c r="AD1206"/>
      <c r="AE1206"/>
      <c r="AF1206" s="175"/>
      <c r="AG1206"/>
      <c r="AH1206"/>
      <c r="AI1206"/>
      <c r="AJ1206" s="175"/>
      <c r="AK1206"/>
      <c r="AL1206"/>
      <c r="AM1206"/>
      <c r="AN1206" s="175"/>
      <c r="AO1206"/>
      <c r="AP1206"/>
      <c r="AQ1206"/>
      <c r="AR1206" s="175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</row>
    <row r="1207" spans="2:134">
      <c r="B1207"/>
      <c r="C1207"/>
      <c r="D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 s="175"/>
      <c r="Y1207"/>
      <c r="Z1207"/>
      <c r="AA1207"/>
      <c r="AB1207" s="175"/>
      <c r="AC1207"/>
      <c r="AD1207"/>
      <c r="AE1207"/>
      <c r="AF1207" s="175"/>
      <c r="AG1207"/>
      <c r="AH1207"/>
      <c r="AI1207"/>
      <c r="AJ1207" s="175"/>
      <c r="AK1207"/>
      <c r="AL1207"/>
      <c r="AM1207"/>
      <c r="AN1207" s="175"/>
      <c r="AO1207"/>
      <c r="AP1207"/>
      <c r="AQ1207"/>
      <c r="AR1207" s="175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</row>
    <row r="1208" spans="2:134">
      <c r="B1208"/>
      <c r="C1208"/>
      <c r="D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 s="175"/>
      <c r="Y1208"/>
      <c r="Z1208"/>
      <c r="AA1208"/>
      <c r="AB1208" s="175"/>
      <c r="AC1208"/>
      <c r="AD1208"/>
      <c r="AE1208"/>
      <c r="AF1208" s="175"/>
      <c r="AG1208"/>
      <c r="AH1208"/>
      <c r="AI1208"/>
      <c r="AJ1208" s="175"/>
      <c r="AK1208"/>
      <c r="AL1208"/>
      <c r="AM1208"/>
      <c r="AN1208" s="175"/>
      <c r="AO1208"/>
      <c r="AP1208"/>
      <c r="AQ1208"/>
      <c r="AR1208" s="175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</row>
    <row r="1209" spans="2:134">
      <c r="B1209"/>
      <c r="C1209"/>
      <c r="D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 s="175"/>
      <c r="Y1209"/>
      <c r="Z1209"/>
      <c r="AA1209"/>
      <c r="AB1209" s="175"/>
      <c r="AC1209"/>
      <c r="AD1209"/>
      <c r="AE1209"/>
      <c r="AF1209" s="175"/>
      <c r="AG1209"/>
      <c r="AH1209"/>
      <c r="AI1209"/>
      <c r="AJ1209" s="175"/>
      <c r="AK1209"/>
      <c r="AL1209"/>
      <c r="AM1209"/>
      <c r="AN1209" s="175"/>
      <c r="AO1209"/>
      <c r="AP1209"/>
      <c r="AQ1209"/>
      <c r="AR1209" s="175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</row>
    <row r="1210" spans="2:134">
      <c r="B1210"/>
      <c r="C1210"/>
      <c r="D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 s="175"/>
      <c r="Y1210"/>
      <c r="Z1210"/>
      <c r="AA1210"/>
      <c r="AB1210" s="175"/>
      <c r="AC1210"/>
      <c r="AD1210"/>
      <c r="AE1210"/>
      <c r="AF1210" s="175"/>
      <c r="AG1210"/>
      <c r="AH1210"/>
      <c r="AI1210"/>
      <c r="AJ1210" s="175"/>
      <c r="AK1210"/>
      <c r="AL1210"/>
      <c r="AM1210"/>
      <c r="AN1210" s="175"/>
      <c r="AO1210"/>
      <c r="AP1210"/>
      <c r="AQ1210"/>
      <c r="AR1210" s="175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</row>
    <row r="1211" spans="2:134">
      <c r="B1211"/>
      <c r="C1211"/>
      <c r="D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 s="175"/>
      <c r="Y1211"/>
      <c r="Z1211"/>
      <c r="AA1211"/>
      <c r="AB1211" s="175"/>
      <c r="AC1211"/>
      <c r="AD1211"/>
      <c r="AE1211"/>
      <c r="AF1211" s="175"/>
      <c r="AG1211"/>
      <c r="AH1211"/>
      <c r="AI1211"/>
      <c r="AJ1211" s="175"/>
      <c r="AK1211"/>
      <c r="AL1211"/>
      <c r="AM1211"/>
      <c r="AN1211" s="175"/>
      <c r="AO1211"/>
      <c r="AP1211"/>
      <c r="AQ1211"/>
      <c r="AR1211" s="175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</row>
    <row r="1212" spans="2:134">
      <c r="B1212"/>
      <c r="C1212"/>
      <c r="D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 s="175"/>
      <c r="Y1212"/>
      <c r="Z1212"/>
      <c r="AA1212"/>
      <c r="AB1212" s="175"/>
      <c r="AC1212"/>
      <c r="AD1212"/>
      <c r="AE1212"/>
      <c r="AF1212" s="175"/>
      <c r="AG1212"/>
      <c r="AH1212"/>
      <c r="AI1212"/>
      <c r="AJ1212" s="175"/>
      <c r="AK1212"/>
      <c r="AL1212"/>
      <c r="AM1212"/>
      <c r="AN1212" s="175"/>
      <c r="AO1212"/>
      <c r="AP1212"/>
      <c r="AQ1212"/>
      <c r="AR1212" s="175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</row>
    <row r="1213" spans="2:134">
      <c r="B1213"/>
      <c r="C1213"/>
      <c r="D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 s="175"/>
      <c r="Y1213"/>
      <c r="Z1213"/>
      <c r="AA1213"/>
      <c r="AB1213" s="175"/>
      <c r="AC1213"/>
      <c r="AD1213"/>
      <c r="AE1213"/>
      <c r="AF1213" s="175"/>
      <c r="AG1213"/>
      <c r="AH1213"/>
      <c r="AI1213"/>
      <c r="AJ1213" s="175"/>
      <c r="AK1213"/>
      <c r="AL1213"/>
      <c r="AM1213"/>
      <c r="AN1213" s="175"/>
      <c r="AO1213"/>
      <c r="AP1213"/>
      <c r="AQ1213"/>
      <c r="AR1213" s="175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</row>
    <row r="1214" spans="2:134">
      <c r="B1214"/>
      <c r="C1214"/>
      <c r="D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 s="175"/>
      <c r="Y1214"/>
      <c r="Z1214"/>
      <c r="AA1214"/>
      <c r="AB1214" s="175"/>
      <c r="AC1214"/>
      <c r="AD1214"/>
      <c r="AE1214"/>
      <c r="AF1214" s="175"/>
      <c r="AG1214"/>
      <c r="AH1214"/>
      <c r="AI1214"/>
      <c r="AJ1214" s="175"/>
      <c r="AK1214"/>
      <c r="AL1214"/>
      <c r="AM1214"/>
      <c r="AN1214" s="175"/>
      <c r="AO1214"/>
      <c r="AP1214"/>
      <c r="AQ1214"/>
      <c r="AR1214" s="175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</row>
    <row r="1215" spans="2:134">
      <c r="B1215"/>
      <c r="C1215"/>
      <c r="D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 s="175"/>
      <c r="Y1215"/>
      <c r="Z1215"/>
      <c r="AA1215"/>
      <c r="AB1215" s="175"/>
      <c r="AC1215"/>
      <c r="AD1215"/>
      <c r="AE1215"/>
      <c r="AF1215" s="175"/>
      <c r="AG1215"/>
      <c r="AH1215"/>
      <c r="AI1215"/>
      <c r="AJ1215" s="175"/>
      <c r="AK1215"/>
      <c r="AL1215"/>
      <c r="AM1215"/>
      <c r="AN1215" s="175"/>
      <c r="AO1215"/>
      <c r="AP1215"/>
      <c r="AQ1215"/>
      <c r="AR1215" s="17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</row>
    <row r="1216" spans="2:134">
      <c r="B1216"/>
      <c r="C1216"/>
      <c r="D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 s="175"/>
      <c r="Y1216"/>
      <c r="Z1216"/>
      <c r="AA1216"/>
      <c r="AB1216" s="175"/>
      <c r="AC1216"/>
      <c r="AD1216"/>
      <c r="AE1216"/>
      <c r="AF1216" s="175"/>
      <c r="AG1216"/>
      <c r="AH1216"/>
      <c r="AI1216"/>
      <c r="AJ1216" s="175"/>
      <c r="AK1216"/>
      <c r="AL1216"/>
      <c r="AM1216"/>
      <c r="AN1216" s="175"/>
      <c r="AO1216"/>
      <c r="AP1216"/>
      <c r="AQ1216"/>
      <c r="AR1216" s="175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</row>
    <row r="1217" spans="2:134">
      <c r="B1217"/>
      <c r="C1217"/>
      <c r="D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 s="175"/>
      <c r="Y1217"/>
      <c r="Z1217"/>
      <c r="AA1217"/>
      <c r="AB1217" s="175"/>
      <c r="AC1217"/>
      <c r="AD1217"/>
      <c r="AE1217"/>
      <c r="AF1217" s="175"/>
      <c r="AG1217"/>
      <c r="AH1217"/>
      <c r="AI1217"/>
      <c r="AJ1217" s="175"/>
      <c r="AK1217"/>
      <c r="AL1217"/>
      <c r="AM1217"/>
      <c r="AN1217" s="175"/>
      <c r="AO1217"/>
      <c r="AP1217"/>
      <c r="AQ1217"/>
      <c r="AR1217" s="175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</row>
    <row r="1218" spans="2:134">
      <c r="B1218"/>
      <c r="C1218"/>
      <c r="D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 s="175"/>
      <c r="Y1218"/>
      <c r="Z1218"/>
      <c r="AA1218"/>
      <c r="AB1218" s="175"/>
      <c r="AC1218"/>
      <c r="AD1218"/>
      <c r="AE1218"/>
      <c r="AF1218" s="175"/>
      <c r="AG1218"/>
      <c r="AH1218"/>
      <c r="AI1218"/>
      <c r="AJ1218" s="175"/>
      <c r="AK1218"/>
      <c r="AL1218"/>
      <c r="AM1218"/>
      <c r="AN1218" s="175"/>
      <c r="AO1218"/>
      <c r="AP1218"/>
      <c r="AQ1218"/>
      <c r="AR1218" s="175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</row>
    <row r="1219" spans="2:134">
      <c r="B1219"/>
      <c r="C1219"/>
      <c r="D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 s="175"/>
      <c r="Y1219"/>
      <c r="Z1219"/>
      <c r="AA1219"/>
      <c r="AB1219" s="175"/>
      <c r="AC1219"/>
      <c r="AD1219"/>
      <c r="AE1219"/>
      <c r="AF1219" s="175"/>
      <c r="AG1219"/>
      <c r="AH1219"/>
      <c r="AI1219"/>
      <c r="AJ1219" s="175"/>
      <c r="AK1219"/>
      <c r="AL1219"/>
      <c r="AM1219"/>
      <c r="AN1219" s="175"/>
      <c r="AO1219"/>
      <c r="AP1219"/>
      <c r="AQ1219"/>
      <c r="AR1219" s="175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</row>
    <row r="1220" spans="2:134">
      <c r="B1220"/>
      <c r="C1220"/>
      <c r="D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 s="175"/>
      <c r="Y1220"/>
      <c r="Z1220"/>
      <c r="AA1220"/>
      <c r="AB1220" s="175"/>
      <c r="AC1220"/>
      <c r="AD1220"/>
      <c r="AE1220"/>
      <c r="AF1220" s="175"/>
      <c r="AG1220"/>
      <c r="AH1220"/>
      <c r="AI1220"/>
      <c r="AJ1220" s="175"/>
      <c r="AK1220"/>
      <c r="AL1220"/>
      <c r="AM1220"/>
      <c r="AN1220" s="175"/>
      <c r="AO1220"/>
      <c r="AP1220"/>
      <c r="AQ1220"/>
      <c r="AR1220" s="175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</row>
    <row r="1221" spans="2:134">
      <c r="B1221"/>
      <c r="C1221"/>
      <c r="D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 s="175"/>
      <c r="Y1221"/>
      <c r="Z1221"/>
      <c r="AA1221"/>
      <c r="AB1221" s="175"/>
      <c r="AC1221"/>
      <c r="AD1221"/>
      <c r="AE1221"/>
      <c r="AF1221" s="175"/>
      <c r="AG1221"/>
      <c r="AH1221"/>
      <c r="AI1221"/>
      <c r="AJ1221" s="175"/>
      <c r="AK1221"/>
      <c r="AL1221"/>
      <c r="AM1221"/>
      <c r="AN1221" s="175"/>
      <c r="AO1221"/>
      <c r="AP1221"/>
      <c r="AQ1221"/>
      <c r="AR1221" s="175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</row>
    <row r="1222" spans="2:134">
      <c r="B1222"/>
      <c r="C1222"/>
      <c r="D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 s="175"/>
      <c r="Y1222"/>
      <c r="Z1222"/>
      <c r="AA1222"/>
      <c r="AB1222" s="175"/>
      <c r="AC1222"/>
      <c r="AD1222"/>
      <c r="AE1222"/>
      <c r="AF1222" s="175"/>
      <c r="AG1222"/>
      <c r="AH1222"/>
      <c r="AI1222"/>
      <c r="AJ1222" s="175"/>
      <c r="AK1222"/>
      <c r="AL1222"/>
      <c r="AM1222"/>
      <c r="AN1222" s="175"/>
      <c r="AO1222"/>
      <c r="AP1222"/>
      <c r="AQ1222"/>
      <c r="AR1222" s="175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</row>
    <row r="1223" spans="2:134">
      <c r="B1223"/>
      <c r="C1223"/>
      <c r="D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 s="175"/>
      <c r="Y1223"/>
      <c r="Z1223"/>
      <c r="AA1223"/>
      <c r="AB1223" s="175"/>
      <c r="AC1223"/>
      <c r="AD1223"/>
      <c r="AE1223"/>
      <c r="AF1223" s="175"/>
      <c r="AG1223"/>
      <c r="AH1223"/>
      <c r="AI1223"/>
      <c r="AJ1223" s="175"/>
      <c r="AK1223"/>
      <c r="AL1223"/>
      <c r="AM1223"/>
      <c r="AN1223" s="175"/>
      <c r="AO1223"/>
      <c r="AP1223"/>
      <c r="AQ1223"/>
      <c r="AR1223" s="175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</row>
    <row r="1224" spans="2:134">
      <c r="B1224"/>
      <c r="C1224"/>
      <c r="D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 s="175"/>
      <c r="Y1224"/>
      <c r="Z1224"/>
      <c r="AA1224"/>
      <c r="AB1224" s="175"/>
      <c r="AC1224"/>
      <c r="AD1224"/>
      <c r="AE1224"/>
      <c r="AF1224" s="175"/>
      <c r="AG1224"/>
      <c r="AH1224"/>
      <c r="AI1224"/>
      <c r="AJ1224" s="175"/>
      <c r="AK1224"/>
      <c r="AL1224"/>
      <c r="AM1224"/>
      <c r="AN1224" s="175"/>
      <c r="AO1224"/>
      <c r="AP1224"/>
      <c r="AQ1224"/>
      <c r="AR1224" s="175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</row>
    <row r="1225" spans="2:134">
      <c r="B1225"/>
      <c r="C1225"/>
      <c r="D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 s="175"/>
      <c r="Y1225"/>
      <c r="Z1225"/>
      <c r="AA1225"/>
      <c r="AB1225" s="175"/>
      <c r="AC1225"/>
      <c r="AD1225"/>
      <c r="AE1225"/>
      <c r="AF1225" s="175"/>
      <c r="AG1225"/>
      <c r="AH1225"/>
      <c r="AI1225"/>
      <c r="AJ1225" s="175"/>
      <c r="AK1225"/>
      <c r="AL1225"/>
      <c r="AM1225"/>
      <c r="AN1225" s="175"/>
      <c r="AO1225"/>
      <c r="AP1225"/>
      <c r="AQ1225"/>
      <c r="AR1225" s="17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</row>
    <row r="1226" spans="2:134">
      <c r="B1226"/>
      <c r="C1226"/>
      <c r="D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 s="175"/>
      <c r="Y1226"/>
      <c r="Z1226"/>
      <c r="AA1226"/>
      <c r="AB1226" s="175"/>
      <c r="AC1226"/>
      <c r="AD1226"/>
      <c r="AE1226"/>
      <c r="AF1226" s="175"/>
      <c r="AG1226"/>
      <c r="AH1226"/>
      <c r="AI1226"/>
      <c r="AJ1226" s="175"/>
      <c r="AK1226"/>
      <c r="AL1226"/>
      <c r="AM1226"/>
      <c r="AN1226" s="175"/>
      <c r="AO1226"/>
      <c r="AP1226"/>
      <c r="AQ1226"/>
      <c r="AR1226" s="175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</row>
    <row r="1227" spans="2:134">
      <c r="B1227"/>
      <c r="C1227"/>
      <c r="D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 s="175"/>
      <c r="Y1227"/>
      <c r="Z1227"/>
      <c r="AA1227"/>
      <c r="AB1227" s="175"/>
      <c r="AC1227"/>
      <c r="AD1227"/>
      <c r="AE1227"/>
      <c r="AF1227" s="175"/>
      <c r="AG1227"/>
      <c r="AH1227"/>
      <c r="AI1227"/>
      <c r="AJ1227" s="175"/>
      <c r="AK1227"/>
      <c r="AL1227"/>
      <c r="AM1227"/>
      <c r="AN1227" s="175"/>
      <c r="AO1227"/>
      <c r="AP1227"/>
      <c r="AQ1227"/>
      <c r="AR1227" s="175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</row>
    <row r="1228" spans="2:134">
      <c r="B1228"/>
      <c r="C1228"/>
      <c r="D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 s="175"/>
      <c r="Y1228"/>
      <c r="Z1228"/>
      <c r="AA1228"/>
      <c r="AB1228" s="175"/>
      <c r="AC1228"/>
      <c r="AD1228"/>
      <c r="AE1228"/>
      <c r="AF1228" s="175"/>
      <c r="AG1228"/>
      <c r="AH1228"/>
      <c r="AI1228"/>
      <c r="AJ1228" s="175"/>
      <c r="AK1228"/>
      <c r="AL1228"/>
      <c r="AM1228"/>
      <c r="AN1228" s="175"/>
      <c r="AO1228"/>
      <c r="AP1228"/>
      <c r="AQ1228"/>
      <c r="AR1228" s="175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</row>
    <row r="1229" spans="2:134">
      <c r="B1229"/>
      <c r="C1229"/>
      <c r="D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 s="175"/>
      <c r="Y1229"/>
      <c r="Z1229"/>
      <c r="AA1229"/>
      <c r="AB1229" s="175"/>
      <c r="AC1229"/>
      <c r="AD1229"/>
      <c r="AE1229"/>
      <c r="AF1229" s="175"/>
      <c r="AG1229"/>
      <c r="AH1229"/>
      <c r="AI1229"/>
      <c r="AJ1229" s="175"/>
      <c r="AK1229"/>
      <c r="AL1229"/>
      <c r="AM1229"/>
      <c r="AN1229" s="175"/>
      <c r="AO1229"/>
      <c r="AP1229"/>
      <c r="AQ1229"/>
      <c r="AR1229" s="175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</row>
    <row r="1230" spans="2:134">
      <c r="B1230"/>
      <c r="C1230"/>
      <c r="D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 s="175"/>
      <c r="Y1230"/>
      <c r="Z1230"/>
      <c r="AA1230"/>
      <c r="AB1230" s="175"/>
      <c r="AC1230"/>
      <c r="AD1230"/>
      <c r="AE1230"/>
      <c r="AF1230" s="175"/>
      <c r="AG1230"/>
      <c r="AH1230"/>
      <c r="AI1230"/>
      <c r="AJ1230" s="175"/>
      <c r="AK1230"/>
      <c r="AL1230"/>
      <c r="AM1230"/>
      <c r="AN1230" s="175"/>
      <c r="AO1230"/>
      <c r="AP1230"/>
      <c r="AQ1230"/>
      <c r="AR1230" s="175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</row>
    <row r="1231" spans="2:134">
      <c r="B1231"/>
      <c r="C1231"/>
      <c r="D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 s="175"/>
      <c r="Y1231"/>
      <c r="Z1231"/>
      <c r="AA1231"/>
      <c r="AB1231" s="175"/>
      <c r="AC1231"/>
      <c r="AD1231"/>
      <c r="AE1231"/>
      <c r="AF1231" s="175"/>
      <c r="AG1231"/>
      <c r="AH1231"/>
      <c r="AI1231"/>
      <c r="AJ1231" s="175"/>
      <c r="AK1231"/>
      <c r="AL1231"/>
      <c r="AM1231"/>
      <c r="AN1231" s="175"/>
      <c r="AO1231"/>
      <c r="AP1231"/>
      <c r="AQ1231"/>
      <c r="AR1231" s="175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</row>
    <row r="1232" spans="2:134">
      <c r="B1232"/>
      <c r="C1232"/>
      <c r="D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 s="175"/>
      <c r="Y1232"/>
      <c r="Z1232"/>
      <c r="AA1232"/>
      <c r="AB1232" s="175"/>
      <c r="AC1232"/>
      <c r="AD1232"/>
      <c r="AE1232"/>
      <c r="AF1232" s="175"/>
      <c r="AG1232"/>
      <c r="AH1232"/>
      <c r="AI1232"/>
      <c r="AJ1232" s="175"/>
      <c r="AK1232"/>
      <c r="AL1232"/>
      <c r="AM1232"/>
      <c r="AN1232" s="175"/>
      <c r="AO1232"/>
      <c r="AP1232"/>
      <c r="AQ1232"/>
      <c r="AR1232" s="175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</row>
    <row r="1233" spans="2:134">
      <c r="B1233"/>
      <c r="C1233"/>
      <c r="D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 s="175"/>
      <c r="Y1233"/>
      <c r="Z1233"/>
      <c r="AA1233"/>
      <c r="AB1233" s="175"/>
      <c r="AC1233"/>
      <c r="AD1233"/>
      <c r="AE1233"/>
      <c r="AF1233" s="175"/>
      <c r="AG1233"/>
      <c r="AH1233"/>
      <c r="AI1233"/>
      <c r="AJ1233" s="175"/>
      <c r="AK1233"/>
      <c r="AL1233"/>
      <c r="AM1233"/>
      <c r="AN1233" s="175"/>
      <c r="AO1233"/>
      <c r="AP1233"/>
      <c r="AQ1233"/>
      <c r="AR1233" s="175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</row>
    <row r="1234" spans="2:134">
      <c r="B1234"/>
      <c r="C1234"/>
      <c r="D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 s="175"/>
      <c r="Y1234"/>
      <c r="Z1234"/>
      <c r="AA1234"/>
      <c r="AB1234" s="175"/>
      <c r="AC1234"/>
      <c r="AD1234"/>
      <c r="AE1234"/>
      <c r="AF1234" s="175"/>
      <c r="AG1234"/>
      <c r="AH1234"/>
      <c r="AI1234"/>
      <c r="AJ1234" s="175"/>
      <c r="AK1234"/>
      <c r="AL1234"/>
      <c r="AM1234"/>
      <c r="AN1234" s="175"/>
      <c r="AO1234"/>
      <c r="AP1234"/>
      <c r="AQ1234"/>
      <c r="AR1234" s="175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</row>
    <row r="1235" spans="2:134">
      <c r="B1235"/>
      <c r="C1235"/>
      <c r="D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 s="175"/>
      <c r="Y1235"/>
      <c r="Z1235"/>
      <c r="AA1235"/>
      <c r="AB1235" s="175"/>
      <c r="AC1235"/>
      <c r="AD1235"/>
      <c r="AE1235"/>
      <c r="AF1235" s="175"/>
      <c r="AG1235"/>
      <c r="AH1235"/>
      <c r="AI1235"/>
      <c r="AJ1235" s="175"/>
      <c r="AK1235"/>
      <c r="AL1235"/>
      <c r="AM1235"/>
      <c r="AN1235" s="175"/>
      <c r="AO1235"/>
      <c r="AP1235"/>
      <c r="AQ1235"/>
      <c r="AR1235" s="17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</row>
    <row r="1236" spans="2:134">
      <c r="B1236"/>
      <c r="C1236"/>
      <c r="D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 s="175"/>
      <c r="Y1236"/>
      <c r="Z1236"/>
      <c r="AA1236"/>
      <c r="AB1236" s="175"/>
      <c r="AC1236"/>
      <c r="AD1236"/>
      <c r="AE1236"/>
      <c r="AF1236" s="175"/>
      <c r="AG1236"/>
      <c r="AH1236"/>
      <c r="AI1236"/>
      <c r="AJ1236" s="175"/>
      <c r="AK1236"/>
      <c r="AL1236"/>
      <c r="AM1236"/>
      <c r="AN1236" s="175"/>
      <c r="AO1236"/>
      <c r="AP1236"/>
      <c r="AQ1236"/>
      <c r="AR1236" s="175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</row>
    <row r="1237" spans="2:134">
      <c r="B1237"/>
      <c r="C1237"/>
      <c r="D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 s="175"/>
      <c r="Y1237"/>
      <c r="Z1237"/>
      <c r="AA1237"/>
      <c r="AB1237" s="175"/>
      <c r="AC1237"/>
      <c r="AD1237"/>
      <c r="AE1237"/>
      <c r="AF1237" s="175"/>
      <c r="AG1237"/>
      <c r="AH1237"/>
      <c r="AI1237"/>
      <c r="AJ1237" s="175"/>
      <c r="AK1237"/>
      <c r="AL1237"/>
      <c r="AM1237"/>
      <c r="AN1237" s="175"/>
      <c r="AO1237"/>
      <c r="AP1237"/>
      <c r="AQ1237"/>
      <c r="AR1237" s="175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</row>
    <row r="1238" spans="2:134">
      <c r="B1238"/>
      <c r="C1238"/>
      <c r="D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 s="175"/>
      <c r="Y1238"/>
      <c r="Z1238"/>
      <c r="AA1238"/>
      <c r="AB1238" s="175"/>
      <c r="AC1238"/>
      <c r="AD1238"/>
      <c r="AE1238"/>
      <c r="AF1238" s="175"/>
      <c r="AG1238"/>
      <c r="AH1238"/>
      <c r="AI1238"/>
      <c r="AJ1238" s="175"/>
      <c r="AK1238"/>
      <c r="AL1238"/>
      <c r="AM1238"/>
      <c r="AN1238" s="175"/>
      <c r="AO1238"/>
      <c r="AP1238"/>
      <c r="AQ1238"/>
      <c r="AR1238" s="175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</row>
    <row r="1239" spans="2:134">
      <c r="B1239"/>
      <c r="C1239"/>
      <c r="D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 s="175"/>
      <c r="Y1239"/>
      <c r="Z1239"/>
      <c r="AA1239"/>
      <c r="AB1239" s="175"/>
      <c r="AC1239"/>
      <c r="AD1239"/>
      <c r="AE1239"/>
      <c r="AF1239" s="175"/>
      <c r="AG1239"/>
      <c r="AH1239"/>
      <c r="AI1239"/>
      <c r="AJ1239" s="175"/>
      <c r="AK1239"/>
      <c r="AL1239"/>
      <c r="AM1239"/>
      <c r="AN1239" s="175"/>
      <c r="AO1239"/>
      <c r="AP1239"/>
      <c r="AQ1239"/>
      <c r="AR1239" s="175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</row>
    <row r="1240" spans="2:134">
      <c r="B1240"/>
      <c r="C1240"/>
      <c r="D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 s="175"/>
      <c r="Y1240"/>
      <c r="Z1240"/>
      <c r="AA1240"/>
      <c r="AB1240" s="175"/>
      <c r="AC1240"/>
      <c r="AD1240"/>
      <c r="AE1240"/>
      <c r="AF1240" s="175"/>
      <c r="AG1240"/>
      <c r="AH1240"/>
      <c r="AI1240"/>
      <c r="AJ1240" s="175"/>
      <c r="AK1240"/>
      <c r="AL1240"/>
      <c r="AM1240"/>
      <c r="AN1240" s="175"/>
      <c r="AO1240"/>
      <c r="AP1240"/>
      <c r="AQ1240"/>
      <c r="AR1240" s="175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</row>
    <row r="1241" spans="2:134">
      <c r="B1241"/>
      <c r="C1241"/>
      <c r="D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 s="175"/>
      <c r="Y1241"/>
      <c r="Z1241"/>
      <c r="AA1241"/>
      <c r="AB1241" s="175"/>
      <c r="AC1241"/>
      <c r="AD1241"/>
      <c r="AE1241"/>
      <c r="AF1241" s="175"/>
      <c r="AG1241"/>
      <c r="AH1241"/>
      <c r="AI1241"/>
      <c r="AJ1241" s="175"/>
      <c r="AK1241"/>
      <c r="AL1241"/>
      <c r="AM1241"/>
      <c r="AN1241" s="175"/>
      <c r="AO1241"/>
      <c r="AP1241"/>
      <c r="AQ1241"/>
      <c r="AR1241" s="175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</row>
    <row r="1242" spans="2:134">
      <c r="B1242"/>
      <c r="C1242"/>
      <c r="D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 s="175"/>
      <c r="Y1242"/>
      <c r="Z1242"/>
      <c r="AA1242"/>
      <c r="AB1242" s="175"/>
      <c r="AC1242"/>
      <c r="AD1242"/>
      <c r="AE1242"/>
      <c r="AF1242" s="175"/>
      <c r="AG1242"/>
      <c r="AH1242"/>
      <c r="AI1242"/>
      <c r="AJ1242" s="175"/>
      <c r="AK1242"/>
      <c r="AL1242"/>
      <c r="AM1242"/>
      <c r="AN1242" s="175"/>
      <c r="AO1242"/>
      <c r="AP1242"/>
      <c r="AQ1242"/>
      <c r="AR1242" s="175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</row>
    <row r="1243" spans="2:134">
      <c r="B1243"/>
      <c r="C1243"/>
      <c r="D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 s="175"/>
      <c r="Y1243"/>
      <c r="Z1243"/>
      <c r="AA1243"/>
      <c r="AB1243" s="175"/>
      <c r="AC1243"/>
      <c r="AD1243"/>
      <c r="AE1243"/>
      <c r="AF1243" s="175"/>
      <c r="AG1243"/>
      <c r="AH1243"/>
      <c r="AI1243"/>
      <c r="AJ1243" s="175"/>
      <c r="AK1243"/>
      <c r="AL1243"/>
      <c r="AM1243"/>
      <c r="AN1243" s="175"/>
      <c r="AO1243"/>
      <c r="AP1243"/>
      <c r="AQ1243"/>
      <c r="AR1243" s="175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</row>
    <row r="1244" spans="2:134">
      <c r="B1244"/>
      <c r="C1244"/>
      <c r="D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 s="175"/>
      <c r="Y1244"/>
      <c r="Z1244"/>
      <c r="AA1244"/>
      <c r="AB1244" s="175"/>
      <c r="AC1244"/>
      <c r="AD1244"/>
      <c r="AE1244"/>
      <c r="AF1244" s="175"/>
      <c r="AG1244"/>
      <c r="AH1244"/>
      <c r="AI1244"/>
      <c r="AJ1244" s="175"/>
      <c r="AK1244"/>
      <c r="AL1244"/>
      <c r="AM1244"/>
      <c r="AN1244" s="175"/>
      <c r="AO1244"/>
      <c r="AP1244"/>
      <c r="AQ1244"/>
      <c r="AR1244" s="175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</row>
    <row r="1245" spans="2:134">
      <c r="B1245"/>
      <c r="C1245"/>
      <c r="D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 s="175"/>
      <c r="Y1245"/>
      <c r="Z1245"/>
      <c r="AA1245"/>
      <c r="AB1245" s="175"/>
      <c r="AC1245"/>
      <c r="AD1245"/>
      <c r="AE1245"/>
      <c r="AF1245" s="175"/>
      <c r="AG1245"/>
      <c r="AH1245"/>
      <c r="AI1245"/>
      <c r="AJ1245" s="175"/>
      <c r="AK1245"/>
      <c r="AL1245"/>
      <c r="AM1245"/>
      <c r="AN1245" s="175"/>
      <c r="AO1245"/>
      <c r="AP1245"/>
      <c r="AQ1245"/>
      <c r="AR1245" s="17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</row>
    <row r="1246" spans="2:134">
      <c r="B1246"/>
      <c r="C1246"/>
      <c r="D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 s="175"/>
      <c r="Y1246"/>
      <c r="Z1246"/>
      <c r="AA1246"/>
      <c r="AB1246" s="175"/>
      <c r="AC1246"/>
      <c r="AD1246"/>
      <c r="AE1246"/>
      <c r="AF1246" s="175"/>
      <c r="AG1246"/>
      <c r="AH1246"/>
      <c r="AI1246"/>
      <c r="AJ1246" s="175"/>
      <c r="AK1246"/>
      <c r="AL1246"/>
      <c r="AM1246"/>
      <c r="AN1246" s="175"/>
      <c r="AO1246"/>
      <c r="AP1246"/>
      <c r="AQ1246"/>
      <c r="AR1246" s="175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</row>
    <row r="1247" spans="2:134">
      <c r="B1247"/>
      <c r="C1247"/>
      <c r="D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 s="175"/>
      <c r="Y1247"/>
      <c r="Z1247"/>
      <c r="AA1247"/>
      <c r="AB1247" s="175"/>
      <c r="AC1247"/>
      <c r="AD1247"/>
      <c r="AE1247"/>
      <c r="AF1247" s="175"/>
      <c r="AG1247"/>
      <c r="AH1247"/>
      <c r="AI1247"/>
      <c r="AJ1247" s="175"/>
      <c r="AK1247"/>
      <c r="AL1247"/>
      <c r="AM1247"/>
      <c r="AN1247" s="175"/>
      <c r="AO1247"/>
      <c r="AP1247"/>
      <c r="AQ1247"/>
      <c r="AR1247" s="175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</row>
    <row r="1248" spans="2:134">
      <c r="B1248"/>
      <c r="C1248"/>
      <c r="D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 s="175"/>
      <c r="Y1248"/>
      <c r="Z1248"/>
      <c r="AA1248"/>
      <c r="AB1248" s="175"/>
      <c r="AC1248"/>
      <c r="AD1248"/>
      <c r="AE1248"/>
      <c r="AF1248" s="175"/>
      <c r="AG1248"/>
      <c r="AH1248"/>
      <c r="AI1248"/>
      <c r="AJ1248" s="175"/>
      <c r="AK1248"/>
      <c r="AL1248"/>
      <c r="AM1248"/>
      <c r="AN1248" s="175"/>
      <c r="AO1248"/>
      <c r="AP1248"/>
      <c r="AQ1248"/>
      <c r="AR1248" s="175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</row>
    <row r="1249" spans="2:134">
      <c r="B1249"/>
      <c r="C1249"/>
      <c r="D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 s="175"/>
      <c r="Y1249"/>
      <c r="Z1249"/>
      <c r="AA1249"/>
      <c r="AB1249" s="175"/>
      <c r="AC1249"/>
      <c r="AD1249"/>
      <c r="AE1249"/>
      <c r="AF1249" s="175"/>
      <c r="AG1249"/>
      <c r="AH1249"/>
      <c r="AI1249"/>
      <c r="AJ1249" s="175"/>
      <c r="AK1249"/>
      <c r="AL1249"/>
      <c r="AM1249"/>
      <c r="AN1249" s="175"/>
      <c r="AO1249"/>
      <c r="AP1249"/>
      <c r="AQ1249"/>
      <c r="AR1249" s="175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</row>
    <row r="1250" spans="2:134">
      <c r="B1250"/>
      <c r="C1250"/>
      <c r="D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 s="175"/>
      <c r="Y1250"/>
      <c r="Z1250"/>
      <c r="AA1250"/>
      <c r="AB1250" s="175"/>
      <c r="AC1250"/>
      <c r="AD1250"/>
      <c r="AE1250"/>
      <c r="AF1250" s="175"/>
      <c r="AG1250"/>
      <c r="AH1250"/>
      <c r="AI1250"/>
      <c r="AJ1250" s="175"/>
      <c r="AK1250"/>
      <c r="AL1250"/>
      <c r="AM1250"/>
      <c r="AN1250" s="175"/>
      <c r="AO1250"/>
      <c r="AP1250"/>
      <c r="AQ1250"/>
      <c r="AR1250" s="175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</row>
    <row r="1251" spans="2:134">
      <c r="B1251"/>
      <c r="C1251"/>
      <c r="D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 s="175"/>
      <c r="Y1251"/>
      <c r="Z1251"/>
      <c r="AA1251"/>
      <c r="AB1251" s="175"/>
      <c r="AC1251"/>
      <c r="AD1251"/>
      <c r="AE1251"/>
      <c r="AF1251" s="175"/>
      <c r="AG1251"/>
      <c r="AH1251"/>
      <c r="AI1251"/>
      <c r="AJ1251" s="175"/>
      <c r="AK1251"/>
      <c r="AL1251"/>
      <c r="AM1251"/>
      <c r="AN1251" s="175"/>
      <c r="AO1251"/>
      <c r="AP1251"/>
      <c r="AQ1251"/>
      <c r="AR1251" s="175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</row>
    <row r="1252" spans="2:134">
      <c r="B1252"/>
      <c r="C1252"/>
      <c r="D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 s="175"/>
      <c r="Y1252"/>
      <c r="Z1252"/>
      <c r="AA1252"/>
      <c r="AB1252" s="175"/>
      <c r="AC1252"/>
      <c r="AD1252"/>
      <c r="AE1252"/>
      <c r="AF1252" s="175"/>
      <c r="AG1252"/>
      <c r="AH1252"/>
      <c r="AI1252"/>
      <c r="AJ1252" s="175"/>
      <c r="AK1252"/>
      <c r="AL1252"/>
      <c r="AM1252"/>
      <c r="AN1252" s="175"/>
      <c r="AO1252"/>
      <c r="AP1252"/>
      <c r="AQ1252"/>
      <c r="AR1252" s="175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</row>
    <row r="1253" spans="2:134">
      <c r="B1253"/>
      <c r="C1253"/>
      <c r="D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 s="175"/>
      <c r="Y1253"/>
      <c r="Z1253"/>
      <c r="AA1253"/>
      <c r="AB1253" s="175"/>
      <c r="AC1253"/>
      <c r="AD1253"/>
      <c r="AE1253"/>
      <c r="AF1253" s="175"/>
      <c r="AG1253"/>
      <c r="AH1253"/>
      <c r="AI1253"/>
      <c r="AJ1253" s="175"/>
      <c r="AK1253"/>
      <c r="AL1253"/>
      <c r="AM1253"/>
      <c r="AN1253" s="175"/>
      <c r="AO1253"/>
      <c r="AP1253"/>
      <c r="AQ1253"/>
      <c r="AR1253" s="175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</row>
    <row r="1254" spans="2:134">
      <c r="B1254"/>
      <c r="C1254"/>
      <c r="D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 s="175"/>
      <c r="Y1254"/>
      <c r="Z1254"/>
      <c r="AA1254"/>
      <c r="AB1254" s="175"/>
      <c r="AC1254"/>
      <c r="AD1254"/>
      <c r="AE1254"/>
      <c r="AF1254" s="175"/>
      <c r="AG1254"/>
      <c r="AH1254"/>
      <c r="AI1254"/>
      <c r="AJ1254" s="175"/>
      <c r="AK1254"/>
      <c r="AL1254"/>
      <c r="AM1254"/>
      <c r="AN1254" s="175"/>
      <c r="AO1254"/>
      <c r="AP1254"/>
      <c r="AQ1254"/>
      <c r="AR1254" s="175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</row>
    <row r="1255" spans="2:134">
      <c r="B1255"/>
      <c r="C1255"/>
      <c r="D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 s="175"/>
      <c r="Y1255"/>
      <c r="Z1255"/>
      <c r="AA1255"/>
      <c r="AB1255" s="175"/>
      <c r="AC1255"/>
      <c r="AD1255"/>
      <c r="AE1255"/>
      <c r="AF1255" s="175"/>
      <c r="AG1255"/>
      <c r="AH1255"/>
      <c r="AI1255"/>
      <c r="AJ1255" s="175"/>
      <c r="AK1255"/>
      <c r="AL1255"/>
      <c r="AM1255"/>
      <c r="AN1255" s="175"/>
      <c r="AO1255"/>
      <c r="AP1255"/>
      <c r="AQ1255"/>
      <c r="AR1255" s="17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</row>
    <row r="1256" spans="2:134">
      <c r="B1256"/>
      <c r="C1256"/>
      <c r="D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 s="175"/>
      <c r="Y1256"/>
      <c r="Z1256"/>
      <c r="AA1256"/>
      <c r="AB1256" s="175"/>
      <c r="AC1256"/>
      <c r="AD1256"/>
      <c r="AE1256"/>
      <c r="AF1256" s="175"/>
      <c r="AG1256"/>
      <c r="AH1256"/>
      <c r="AI1256"/>
      <c r="AJ1256" s="175"/>
      <c r="AK1256"/>
      <c r="AL1256"/>
      <c r="AM1256"/>
      <c r="AN1256" s="175"/>
      <c r="AO1256"/>
      <c r="AP1256"/>
      <c r="AQ1256"/>
      <c r="AR1256" s="175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</row>
    <row r="1257" spans="2:134">
      <c r="B1257"/>
      <c r="C1257"/>
      <c r="D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 s="175"/>
      <c r="Y1257"/>
      <c r="Z1257"/>
      <c r="AA1257"/>
      <c r="AB1257" s="175"/>
      <c r="AC1257"/>
      <c r="AD1257"/>
      <c r="AE1257"/>
      <c r="AF1257" s="175"/>
      <c r="AG1257"/>
      <c r="AH1257"/>
      <c r="AI1257"/>
      <c r="AJ1257" s="175"/>
      <c r="AK1257"/>
      <c r="AL1257"/>
      <c r="AM1257"/>
      <c r="AN1257" s="175"/>
      <c r="AO1257"/>
      <c r="AP1257"/>
      <c r="AQ1257"/>
      <c r="AR1257" s="175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</row>
    <row r="1258" spans="2:134">
      <c r="B1258"/>
      <c r="C1258"/>
      <c r="D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 s="175"/>
      <c r="Y1258"/>
      <c r="Z1258"/>
      <c r="AA1258"/>
      <c r="AB1258" s="175"/>
      <c r="AC1258"/>
      <c r="AD1258"/>
      <c r="AE1258"/>
      <c r="AF1258" s="175"/>
      <c r="AG1258"/>
      <c r="AH1258"/>
      <c r="AI1258"/>
      <c r="AJ1258" s="175"/>
      <c r="AK1258"/>
      <c r="AL1258"/>
      <c r="AM1258"/>
      <c r="AN1258" s="175"/>
      <c r="AO1258"/>
      <c r="AP1258"/>
      <c r="AQ1258"/>
      <c r="AR1258" s="175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</row>
    <row r="1259" spans="2:134">
      <c r="B1259"/>
      <c r="C1259"/>
      <c r="D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 s="175"/>
      <c r="Y1259"/>
      <c r="Z1259"/>
      <c r="AA1259"/>
      <c r="AB1259" s="175"/>
      <c r="AC1259"/>
      <c r="AD1259"/>
      <c r="AE1259"/>
      <c r="AF1259" s="175"/>
      <c r="AG1259"/>
      <c r="AH1259"/>
      <c r="AI1259"/>
      <c r="AJ1259" s="175"/>
      <c r="AK1259"/>
      <c r="AL1259"/>
      <c r="AM1259"/>
      <c r="AN1259" s="175"/>
      <c r="AO1259"/>
      <c r="AP1259"/>
      <c r="AQ1259"/>
      <c r="AR1259" s="175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</row>
    <row r="1260" spans="2:134">
      <c r="B1260"/>
      <c r="C1260"/>
      <c r="D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 s="175"/>
      <c r="Y1260"/>
      <c r="Z1260"/>
      <c r="AA1260"/>
      <c r="AB1260" s="175"/>
      <c r="AC1260"/>
      <c r="AD1260"/>
      <c r="AE1260"/>
      <c r="AF1260" s="175"/>
      <c r="AG1260"/>
      <c r="AH1260"/>
      <c r="AI1260"/>
      <c r="AJ1260" s="175"/>
      <c r="AK1260"/>
      <c r="AL1260"/>
      <c r="AM1260"/>
      <c r="AN1260" s="175"/>
      <c r="AO1260"/>
      <c r="AP1260"/>
      <c r="AQ1260"/>
      <c r="AR1260" s="175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</row>
    <row r="1261" spans="2:134">
      <c r="B1261"/>
      <c r="C1261"/>
      <c r="D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 s="175"/>
      <c r="Y1261"/>
      <c r="Z1261"/>
      <c r="AA1261"/>
      <c r="AB1261" s="175"/>
      <c r="AC1261"/>
      <c r="AD1261"/>
      <c r="AE1261"/>
      <c r="AF1261" s="175"/>
      <c r="AG1261"/>
      <c r="AH1261"/>
      <c r="AI1261"/>
      <c r="AJ1261" s="175"/>
      <c r="AK1261"/>
      <c r="AL1261"/>
      <c r="AM1261"/>
      <c r="AN1261" s="175"/>
      <c r="AO1261"/>
      <c r="AP1261"/>
      <c r="AQ1261"/>
      <c r="AR1261" s="175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</row>
    <row r="1262" spans="2:134">
      <c r="B1262"/>
      <c r="C1262"/>
      <c r="D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 s="175"/>
      <c r="Y1262"/>
      <c r="Z1262"/>
      <c r="AA1262"/>
      <c r="AB1262" s="175"/>
      <c r="AC1262"/>
      <c r="AD1262"/>
      <c r="AE1262"/>
      <c r="AF1262" s="175"/>
      <c r="AG1262"/>
      <c r="AH1262"/>
      <c r="AI1262"/>
      <c r="AJ1262" s="175"/>
      <c r="AK1262"/>
      <c r="AL1262"/>
      <c r="AM1262"/>
      <c r="AN1262" s="175"/>
      <c r="AO1262"/>
      <c r="AP1262"/>
      <c r="AQ1262"/>
      <c r="AR1262" s="175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</row>
    <row r="1263" spans="2:134">
      <c r="B1263"/>
      <c r="C1263"/>
      <c r="D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 s="175"/>
      <c r="Y1263"/>
      <c r="Z1263"/>
      <c r="AA1263"/>
      <c r="AB1263" s="175"/>
      <c r="AC1263"/>
      <c r="AD1263"/>
      <c r="AE1263"/>
      <c r="AF1263" s="175"/>
      <c r="AG1263"/>
      <c r="AH1263"/>
      <c r="AI1263"/>
      <c r="AJ1263" s="175"/>
      <c r="AK1263"/>
      <c r="AL1263"/>
      <c r="AM1263"/>
      <c r="AN1263" s="175"/>
      <c r="AO1263"/>
      <c r="AP1263"/>
      <c r="AQ1263"/>
      <c r="AR1263" s="175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</row>
    <row r="1264" spans="2:134">
      <c r="B1264"/>
      <c r="C1264"/>
      <c r="D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 s="175"/>
      <c r="Y1264"/>
      <c r="Z1264"/>
      <c r="AA1264"/>
      <c r="AB1264" s="175"/>
      <c r="AC1264"/>
      <c r="AD1264"/>
      <c r="AE1264"/>
      <c r="AF1264" s="175"/>
      <c r="AG1264"/>
      <c r="AH1264"/>
      <c r="AI1264"/>
      <c r="AJ1264" s="175"/>
      <c r="AK1264"/>
      <c r="AL1264"/>
      <c r="AM1264"/>
      <c r="AN1264" s="175"/>
      <c r="AO1264"/>
      <c r="AP1264"/>
      <c r="AQ1264"/>
      <c r="AR1264" s="175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</row>
    <row r="1265" spans="2:134">
      <c r="B1265"/>
      <c r="C1265"/>
      <c r="D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 s="175"/>
      <c r="Y1265"/>
      <c r="Z1265"/>
      <c r="AA1265"/>
      <c r="AB1265" s="175"/>
      <c r="AC1265"/>
      <c r="AD1265"/>
      <c r="AE1265"/>
      <c r="AF1265" s="175"/>
      <c r="AG1265"/>
      <c r="AH1265"/>
      <c r="AI1265"/>
      <c r="AJ1265" s="175"/>
      <c r="AK1265"/>
      <c r="AL1265"/>
      <c r="AM1265"/>
      <c r="AN1265" s="175"/>
      <c r="AO1265"/>
      <c r="AP1265"/>
      <c r="AQ1265"/>
      <c r="AR1265" s="17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</row>
    <row r="1266" spans="2:134">
      <c r="B1266"/>
      <c r="C1266"/>
      <c r="D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 s="175"/>
      <c r="Y1266"/>
      <c r="Z1266"/>
      <c r="AA1266"/>
      <c r="AB1266" s="175"/>
      <c r="AC1266"/>
      <c r="AD1266"/>
      <c r="AE1266"/>
      <c r="AF1266" s="175"/>
      <c r="AG1266"/>
      <c r="AH1266"/>
      <c r="AI1266"/>
      <c r="AJ1266" s="175"/>
      <c r="AK1266"/>
      <c r="AL1266"/>
      <c r="AM1266"/>
      <c r="AN1266" s="175"/>
      <c r="AO1266"/>
      <c r="AP1266"/>
      <c r="AQ1266"/>
      <c r="AR1266" s="175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</row>
    <row r="1267" spans="2:134">
      <c r="B1267"/>
      <c r="C1267"/>
      <c r="D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 s="175"/>
      <c r="Y1267"/>
      <c r="Z1267"/>
      <c r="AA1267"/>
      <c r="AB1267" s="175"/>
      <c r="AC1267"/>
      <c r="AD1267"/>
      <c r="AE1267"/>
      <c r="AF1267" s="175"/>
      <c r="AG1267"/>
      <c r="AH1267"/>
      <c r="AI1267"/>
      <c r="AJ1267" s="175"/>
      <c r="AK1267"/>
      <c r="AL1267"/>
      <c r="AM1267"/>
      <c r="AN1267" s="175"/>
      <c r="AO1267"/>
      <c r="AP1267"/>
      <c r="AQ1267"/>
      <c r="AR1267" s="175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</row>
    <row r="1268" spans="2:134">
      <c r="B1268"/>
      <c r="C1268"/>
      <c r="D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 s="175"/>
      <c r="Y1268"/>
      <c r="Z1268"/>
      <c r="AA1268"/>
      <c r="AB1268" s="175"/>
      <c r="AC1268"/>
      <c r="AD1268"/>
      <c r="AE1268"/>
      <c r="AF1268" s="175"/>
      <c r="AG1268"/>
      <c r="AH1268"/>
      <c r="AI1268"/>
      <c r="AJ1268" s="175"/>
      <c r="AK1268"/>
      <c r="AL1268"/>
      <c r="AM1268"/>
      <c r="AN1268" s="175"/>
      <c r="AO1268"/>
      <c r="AP1268"/>
      <c r="AQ1268"/>
      <c r="AR1268" s="175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</row>
    <row r="1269" spans="2:134">
      <c r="B1269"/>
      <c r="C1269"/>
      <c r="D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 s="175"/>
      <c r="Y1269"/>
      <c r="Z1269"/>
      <c r="AA1269"/>
      <c r="AB1269" s="175"/>
      <c r="AC1269"/>
      <c r="AD1269"/>
      <c r="AE1269"/>
      <c r="AF1269" s="175"/>
      <c r="AG1269"/>
      <c r="AH1269"/>
      <c r="AI1269"/>
      <c r="AJ1269" s="175"/>
      <c r="AK1269"/>
      <c r="AL1269"/>
      <c r="AM1269"/>
      <c r="AN1269" s="175"/>
      <c r="AO1269"/>
      <c r="AP1269"/>
      <c r="AQ1269"/>
      <c r="AR1269" s="175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</row>
    <row r="1270" spans="2:134">
      <c r="B1270"/>
      <c r="C1270"/>
      <c r="D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 s="175"/>
      <c r="Y1270"/>
      <c r="Z1270"/>
      <c r="AA1270"/>
      <c r="AB1270" s="175"/>
      <c r="AC1270"/>
      <c r="AD1270"/>
      <c r="AE1270"/>
      <c r="AF1270" s="175"/>
      <c r="AG1270"/>
      <c r="AH1270"/>
      <c r="AI1270"/>
      <c r="AJ1270" s="175"/>
      <c r="AK1270"/>
      <c r="AL1270"/>
      <c r="AM1270"/>
      <c r="AN1270" s="175"/>
      <c r="AO1270"/>
      <c r="AP1270"/>
      <c r="AQ1270"/>
      <c r="AR1270" s="175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</row>
    <row r="1271" spans="2:134">
      <c r="B1271"/>
      <c r="C1271"/>
      <c r="D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 s="175"/>
      <c r="Y1271"/>
      <c r="Z1271"/>
      <c r="AA1271"/>
      <c r="AB1271" s="175"/>
      <c r="AC1271"/>
      <c r="AD1271"/>
      <c r="AE1271"/>
      <c r="AF1271" s="175"/>
      <c r="AG1271"/>
      <c r="AH1271"/>
      <c r="AI1271"/>
      <c r="AJ1271" s="175"/>
      <c r="AK1271"/>
      <c r="AL1271"/>
      <c r="AM1271"/>
      <c r="AN1271" s="175"/>
      <c r="AO1271"/>
      <c r="AP1271"/>
      <c r="AQ1271"/>
      <c r="AR1271" s="175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</row>
    <row r="1272" spans="2:134">
      <c r="B1272"/>
      <c r="C1272"/>
      <c r="D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 s="175"/>
      <c r="Y1272"/>
      <c r="Z1272"/>
      <c r="AA1272"/>
      <c r="AB1272" s="175"/>
      <c r="AC1272"/>
      <c r="AD1272"/>
      <c r="AE1272"/>
      <c r="AF1272" s="175"/>
      <c r="AG1272"/>
      <c r="AH1272"/>
      <c r="AI1272"/>
      <c r="AJ1272" s="175"/>
      <c r="AK1272"/>
      <c r="AL1272"/>
      <c r="AM1272"/>
      <c r="AN1272" s="175"/>
      <c r="AO1272"/>
      <c r="AP1272"/>
      <c r="AQ1272"/>
      <c r="AR1272" s="175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</row>
    <row r="1273" spans="2:134">
      <c r="B1273"/>
      <c r="C1273"/>
      <c r="D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 s="175"/>
      <c r="Y1273"/>
      <c r="Z1273"/>
      <c r="AA1273"/>
      <c r="AB1273" s="175"/>
      <c r="AC1273"/>
      <c r="AD1273"/>
      <c r="AE1273"/>
      <c r="AF1273" s="175"/>
      <c r="AG1273"/>
      <c r="AH1273"/>
      <c r="AI1273"/>
      <c r="AJ1273" s="175"/>
      <c r="AK1273"/>
      <c r="AL1273"/>
      <c r="AM1273"/>
      <c r="AN1273" s="175"/>
      <c r="AO1273"/>
      <c r="AP1273"/>
      <c r="AQ1273"/>
      <c r="AR1273" s="175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</row>
    <row r="1274" spans="2:134">
      <c r="B1274"/>
      <c r="C1274"/>
      <c r="D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 s="175"/>
      <c r="Y1274"/>
      <c r="Z1274"/>
      <c r="AA1274"/>
      <c r="AB1274" s="175"/>
      <c r="AC1274"/>
      <c r="AD1274"/>
      <c r="AE1274"/>
      <c r="AF1274" s="175"/>
      <c r="AG1274"/>
      <c r="AH1274"/>
      <c r="AI1274"/>
      <c r="AJ1274" s="175"/>
      <c r="AK1274"/>
      <c r="AL1274"/>
      <c r="AM1274"/>
      <c r="AN1274" s="175"/>
      <c r="AO1274"/>
      <c r="AP1274"/>
      <c r="AQ1274"/>
      <c r="AR1274" s="175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</row>
    <row r="1275" spans="2:134">
      <c r="B1275"/>
      <c r="C1275"/>
      <c r="D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 s="175"/>
      <c r="Y1275"/>
      <c r="Z1275"/>
      <c r="AA1275"/>
      <c r="AB1275" s="175"/>
      <c r="AC1275"/>
      <c r="AD1275"/>
      <c r="AE1275"/>
      <c r="AF1275" s="175"/>
      <c r="AG1275"/>
      <c r="AH1275"/>
      <c r="AI1275"/>
      <c r="AJ1275" s="175"/>
      <c r="AK1275"/>
      <c r="AL1275"/>
      <c r="AM1275"/>
      <c r="AN1275" s="175"/>
      <c r="AO1275"/>
      <c r="AP1275"/>
      <c r="AQ1275"/>
      <c r="AR1275" s="1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</row>
    <row r="1276" spans="2:134">
      <c r="B1276"/>
      <c r="C1276"/>
      <c r="D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 s="175"/>
      <c r="Y1276"/>
      <c r="Z1276"/>
      <c r="AA1276"/>
      <c r="AB1276" s="175"/>
      <c r="AC1276"/>
      <c r="AD1276"/>
      <c r="AE1276"/>
      <c r="AF1276" s="175"/>
      <c r="AG1276"/>
      <c r="AH1276"/>
      <c r="AI1276"/>
      <c r="AJ1276" s="175"/>
      <c r="AK1276"/>
      <c r="AL1276"/>
      <c r="AM1276"/>
      <c r="AN1276" s="175"/>
      <c r="AO1276"/>
      <c r="AP1276"/>
      <c r="AQ1276"/>
      <c r="AR1276" s="175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</row>
    <row r="1277" spans="2:134">
      <c r="B1277"/>
      <c r="C1277"/>
      <c r="D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 s="175"/>
      <c r="Y1277"/>
      <c r="Z1277"/>
      <c r="AA1277"/>
      <c r="AB1277" s="175"/>
      <c r="AC1277"/>
      <c r="AD1277"/>
      <c r="AE1277"/>
      <c r="AF1277" s="175"/>
      <c r="AG1277"/>
      <c r="AH1277"/>
      <c r="AI1277"/>
      <c r="AJ1277" s="175"/>
      <c r="AK1277"/>
      <c r="AL1277"/>
      <c r="AM1277"/>
      <c r="AN1277" s="175"/>
      <c r="AO1277"/>
      <c r="AP1277"/>
      <c r="AQ1277"/>
      <c r="AR1277" s="175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</row>
    <row r="1278" spans="2:134">
      <c r="B1278"/>
      <c r="C1278"/>
      <c r="D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 s="175"/>
      <c r="Y1278"/>
      <c r="Z1278"/>
      <c r="AA1278"/>
      <c r="AB1278" s="175"/>
      <c r="AC1278"/>
      <c r="AD1278"/>
      <c r="AE1278"/>
      <c r="AF1278" s="175"/>
      <c r="AG1278"/>
      <c r="AH1278"/>
      <c r="AI1278"/>
      <c r="AJ1278" s="175"/>
      <c r="AK1278"/>
      <c r="AL1278"/>
      <c r="AM1278"/>
      <c r="AN1278" s="175"/>
      <c r="AO1278"/>
      <c r="AP1278"/>
      <c r="AQ1278"/>
      <c r="AR1278" s="175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</row>
    <row r="1279" spans="2:134">
      <c r="B1279"/>
      <c r="C1279"/>
      <c r="D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 s="175"/>
      <c r="Y1279"/>
      <c r="Z1279"/>
      <c r="AA1279"/>
      <c r="AB1279" s="175"/>
      <c r="AC1279"/>
      <c r="AD1279"/>
      <c r="AE1279"/>
      <c r="AF1279" s="175"/>
      <c r="AG1279"/>
      <c r="AH1279"/>
      <c r="AI1279"/>
      <c r="AJ1279" s="175"/>
      <c r="AK1279"/>
      <c r="AL1279"/>
      <c r="AM1279"/>
      <c r="AN1279" s="175"/>
      <c r="AO1279"/>
      <c r="AP1279"/>
      <c r="AQ1279"/>
      <c r="AR1279" s="175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</row>
    <row r="1280" spans="2:134">
      <c r="B1280"/>
      <c r="C1280"/>
      <c r="D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 s="175"/>
      <c r="Y1280"/>
      <c r="Z1280"/>
      <c r="AA1280"/>
      <c r="AB1280" s="175"/>
      <c r="AC1280"/>
      <c r="AD1280"/>
      <c r="AE1280"/>
      <c r="AF1280" s="175"/>
      <c r="AG1280"/>
      <c r="AH1280"/>
      <c r="AI1280"/>
      <c r="AJ1280" s="175"/>
      <c r="AK1280"/>
      <c r="AL1280"/>
      <c r="AM1280"/>
      <c r="AN1280" s="175"/>
      <c r="AO1280"/>
      <c r="AP1280"/>
      <c r="AQ1280"/>
      <c r="AR1280" s="175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</row>
    <row r="1281" spans="2:134">
      <c r="B1281"/>
      <c r="C1281"/>
      <c r="D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 s="175"/>
      <c r="Y1281"/>
      <c r="Z1281"/>
      <c r="AA1281"/>
      <c r="AB1281" s="175"/>
      <c r="AC1281"/>
      <c r="AD1281"/>
      <c r="AE1281"/>
      <c r="AF1281" s="175"/>
      <c r="AG1281"/>
      <c r="AH1281"/>
      <c r="AI1281"/>
      <c r="AJ1281" s="175"/>
      <c r="AK1281"/>
      <c r="AL1281"/>
      <c r="AM1281"/>
      <c r="AN1281" s="175"/>
      <c r="AO1281"/>
      <c r="AP1281"/>
      <c r="AQ1281"/>
      <c r="AR1281" s="175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</row>
    <row r="1282" spans="2:134">
      <c r="B1282"/>
      <c r="C1282"/>
      <c r="D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 s="175"/>
      <c r="Y1282"/>
      <c r="Z1282"/>
      <c r="AA1282"/>
      <c r="AB1282" s="175"/>
      <c r="AC1282"/>
      <c r="AD1282"/>
      <c r="AE1282"/>
      <c r="AF1282" s="175"/>
      <c r="AG1282"/>
      <c r="AH1282"/>
      <c r="AI1282"/>
      <c r="AJ1282" s="175"/>
      <c r="AK1282"/>
      <c r="AL1282"/>
      <c r="AM1282"/>
      <c r="AN1282" s="175"/>
      <c r="AO1282"/>
      <c r="AP1282"/>
      <c r="AQ1282"/>
      <c r="AR1282" s="175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</row>
    <row r="1283" spans="2:134">
      <c r="B1283"/>
      <c r="C1283"/>
      <c r="D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 s="175"/>
      <c r="Y1283"/>
      <c r="Z1283"/>
      <c r="AA1283"/>
      <c r="AB1283" s="175"/>
      <c r="AC1283"/>
      <c r="AD1283"/>
      <c r="AE1283"/>
      <c r="AF1283" s="175"/>
      <c r="AG1283"/>
      <c r="AH1283"/>
      <c r="AI1283"/>
      <c r="AJ1283" s="175"/>
      <c r="AK1283"/>
      <c r="AL1283"/>
      <c r="AM1283"/>
      <c r="AN1283" s="175"/>
      <c r="AO1283"/>
      <c r="AP1283"/>
      <c r="AQ1283"/>
      <c r="AR1283" s="175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</row>
    <row r="1284" spans="2:134">
      <c r="B1284"/>
      <c r="C1284"/>
      <c r="D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 s="175"/>
      <c r="Y1284"/>
      <c r="Z1284"/>
      <c r="AA1284"/>
      <c r="AB1284" s="175"/>
      <c r="AC1284"/>
      <c r="AD1284"/>
      <c r="AE1284"/>
      <c r="AF1284" s="175"/>
      <c r="AG1284"/>
      <c r="AH1284"/>
      <c r="AI1284"/>
      <c r="AJ1284" s="175"/>
      <c r="AK1284"/>
      <c r="AL1284"/>
      <c r="AM1284"/>
      <c r="AN1284" s="175"/>
      <c r="AO1284"/>
      <c r="AP1284"/>
      <c r="AQ1284"/>
      <c r="AR1284" s="175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</row>
    <row r="1285" spans="2:134">
      <c r="B1285"/>
      <c r="C1285"/>
      <c r="D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 s="175"/>
      <c r="Y1285"/>
      <c r="Z1285"/>
      <c r="AA1285"/>
      <c r="AB1285" s="175"/>
      <c r="AC1285"/>
      <c r="AD1285"/>
      <c r="AE1285"/>
      <c r="AF1285" s="175"/>
      <c r="AG1285"/>
      <c r="AH1285"/>
      <c r="AI1285"/>
      <c r="AJ1285" s="175"/>
      <c r="AK1285"/>
      <c r="AL1285"/>
      <c r="AM1285"/>
      <c r="AN1285" s="175"/>
      <c r="AO1285"/>
      <c r="AP1285"/>
      <c r="AQ1285"/>
      <c r="AR1285" s="17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</row>
    <row r="1286" spans="2:134">
      <c r="B1286"/>
      <c r="C1286"/>
      <c r="D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 s="175"/>
      <c r="Y1286"/>
      <c r="Z1286"/>
      <c r="AA1286"/>
      <c r="AB1286" s="175"/>
      <c r="AC1286"/>
      <c r="AD1286"/>
      <c r="AE1286"/>
      <c r="AF1286" s="175"/>
      <c r="AG1286"/>
      <c r="AH1286"/>
      <c r="AI1286"/>
      <c r="AJ1286" s="175"/>
      <c r="AK1286"/>
      <c r="AL1286"/>
      <c r="AM1286"/>
      <c r="AN1286" s="175"/>
      <c r="AO1286"/>
      <c r="AP1286"/>
      <c r="AQ1286"/>
      <c r="AR1286" s="175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</row>
    <row r="1287" spans="2:134">
      <c r="B1287"/>
      <c r="C1287"/>
      <c r="D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 s="175"/>
      <c r="Y1287"/>
      <c r="Z1287"/>
      <c r="AA1287"/>
      <c r="AB1287" s="175"/>
      <c r="AC1287"/>
      <c r="AD1287"/>
      <c r="AE1287"/>
      <c r="AF1287" s="175"/>
      <c r="AG1287"/>
      <c r="AH1287"/>
      <c r="AI1287"/>
      <c r="AJ1287" s="175"/>
      <c r="AK1287"/>
      <c r="AL1287"/>
      <c r="AM1287"/>
      <c r="AN1287" s="175"/>
      <c r="AO1287"/>
      <c r="AP1287"/>
      <c r="AQ1287"/>
      <c r="AR1287" s="175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</row>
    <row r="1288" spans="2:134">
      <c r="B1288"/>
      <c r="C1288"/>
      <c r="D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 s="175"/>
      <c r="Y1288"/>
      <c r="Z1288"/>
      <c r="AA1288"/>
      <c r="AB1288" s="175"/>
      <c r="AC1288"/>
      <c r="AD1288"/>
      <c r="AE1288"/>
      <c r="AF1288" s="175"/>
      <c r="AG1288"/>
      <c r="AH1288"/>
      <c r="AI1288"/>
      <c r="AJ1288" s="175"/>
      <c r="AK1288"/>
      <c r="AL1288"/>
      <c r="AM1288"/>
      <c r="AN1288" s="175"/>
      <c r="AO1288"/>
      <c r="AP1288"/>
      <c r="AQ1288"/>
      <c r="AR1288" s="175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</row>
    <row r="1289" spans="2:134">
      <c r="B1289"/>
      <c r="C1289"/>
      <c r="D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 s="175"/>
      <c r="Y1289"/>
      <c r="Z1289"/>
      <c r="AA1289"/>
      <c r="AB1289" s="175"/>
      <c r="AC1289"/>
      <c r="AD1289"/>
      <c r="AE1289"/>
      <c r="AF1289" s="175"/>
      <c r="AG1289"/>
      <c r="AH1289"/>
      <c r="AI1289"/>
      <c r="AJ1289" s="175"/>
      <c r="AK1289"/>
      <c r="AL1289"/>
      <c r="AM1289"/>
      <c r="AN1289" s="175"/>
      <c r="AO1289"/>
      <c r="AP1289"/>
      <c r="AQ1289"/>
      <c r="AR1289" s="175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</row>
    <row r="1290" spans="2:134">
      <c r="B1290"/>
      <c r="C1290"/>
      <c r="D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 s="175"/>
      <c r="Y1290"/>
      <c r="Z1290"/>
      <c r="AA1290"/>
      <c r="AB1290" s="175"/>
      <c r="AC1290"/>
      <c r="AD1290"/>
      <c r="AE1290"/>
      <c r="AF1290" s="175"/>
      <c r="AG1290"/>
      <c r="AH1290"/>
      <c r="AI1290"/>
      <c r="AJ1290" s="175"/>
      <c r="AK1290"/>
      <c r="AL1290"/>
      <c r="AM1290"/>
      <c r="AN1290" s="175"/>
      <c r="AO1290"/>
      <c r="AP1290"/>
      <c r="AQ1290"/>
      <c r="AR1290" s="175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</row>
    <row r="1291" spans="2:134">
      <c r="B1291"/>
      <c r="C1291"/>
      <c r="D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 s="175"/>
      <c r="Y1291"/>
      <c r="Z1291"/>
      <c r="AA1291"/>
      <c r="AB1291" s="175"/>
      <c r="AC1291"/>
      <c r="AD1291"/>
      <c r="AE1291"/>
      <c r="AF1291" s="175"/>
      <c r="AG1291"/>
      <c r="AH1291"/>
      <c r="AI1291"/>
      <c r="AJ1291" s="175"/>
      <c r="AK1291"/>
      <c r="AL1291"/>
      <c r="AM1291"/>
      <c r="AN1291" s="175"/>
      <c r="AO1291"/>
      <c r="AP1291"/>
      <c r="AQ1291"/>
      <c r="AR1291" s="175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</row>
    <row r="1292" spans="2:134">
      <c r="B1292"/>
      <c r="C1292"/>
      <c r="D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 s="175"/>
      <c r="Y1292"/>
      <c r="Z1292"/>
      <c r="AA1292"/>
      <c r="AB1292" s="175"/>
      <c r="AC1292"/>
      <c r="AD1292"/>
      <c r="AE1292"/>
      <c r="AF1292" s="175"/>
      <c r="AG1292"/>
      <c r="AH1292"/>
      <c r="AI1292"/>
      <c r="AJ1292" s="175"/>
      <c r="AK1292"/>
      <c r="AL1292"/>
      <c r="AM1292"/>
      <c r="AN1292" s="175"/>
      <c r="AO1292"/>
      <c r="AP1292"/>
      <c r="AQ1292"/>
      <c r="AR1292" s="175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</row>
    <row r="1293" spans="2:134">
      <c r="B1293"/>
      <c r="C1293"/>
      <c r="D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 s="175"/>
      <c r="Y1293"/>
      <c r="Z1293"/>
      <c r="AA1293"/>
      <c r="AB1293" s="175"/>
      <c r="AC1293"/>
      <c r="AD1293"/>
      <c r="AE1293"/>
      <c r="AF1293" s="175"/>
      <c r="AG1293"/>
      <c r="AH1293"/>
      <c r="AI1293"/>
      <c r="AJ1293" s="175"/>
      <c r="AK1293"/>
      <c r="AL1293"/>
      <c r="AM1293"/>
      <c r="AN1293" s="175"/>
      <c r="AO1293"/>
      <c r="AP1293"/>
      <c r="AQ1293"/>
      <c r="AR1293" s="175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</row>
    <row r="1294" spans="2:134">
      <c r="B1294"/>
      <c r="C1294"/>
      <c r="D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 s="175"/>
      <c r="Y1294"/>
      <c r="Z1294"/>
      <c r="AA1294"/>
      <c r="AB1294" s="175"/>
      <c r="AC1294"/>
      <c r="AD1294"/>
      <c r="AE1294"/>
      <c r="AF1294" s="175"/>
      <c r="AG1294"/>
      <c r="AH1294"/>
      <c r="AI1294"/>
      <c r="AJ1294" s="175"/>
      <c r="AK1294"/>
      <c r="AL1294"/>
      <c r="AM1294"/>
      <c r="AN1294" s="175"/>
      <c r="AO1294"/>
      <c r="AP1294"/>
      <c r="AQ1294"/>
      <c r="AR1294" s="175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</row>
    <row r="1295" spans="2:134">
      <c r="B1295"/>
      <c r="C1295"/>
      <c r="D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 s="175"/>
      <c r="Y1295"/>
      <c r="Z1295"/>
      <c r="AA1295"/>
      <c r="AB1295" s="175"/>
      <c r="AC1295"/>
      <c r="AD1295"/>
      <c r="AE1295"/>
      <c r="AF1295" s="175"/>
      <c r="AG1295"/>
      <c r="AH1295"/>
      <c r="AI1295"/>
      <c r="AJ1295" s="175"/>
      <c r="AK1295"/>
      <c r="AL1295"/>
      <c r="AM1295"/>
      <c r="AN1295" s="175"/>
      <c r="AO1295"/>
      <c r="AP1295"/>
      <c r="AQ1295"/>
      <c r="AR1295" s="17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</row>
    <row r="1296" spans="2:134">
      <c r="B1296"/>
      <c r="C1296"/>
      <c r="D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 s="175"/>
      <c r="Y1296"/>
      <c r="Z1296"/>
      <c r="AA1296"/>
      <c r="AB1296" s="175"/>
      <c r="AC1296"/>
      <c r="AD1296"/>
      <c r="AE1296"/>
      <c r="AF1296" s="175"/>
      <c r="AG1296"/>
      <c r="AH1296"/>
      <c r="AI1296"/>
      <c r="AJ1296" s="175"/>
      <c r="AK1296"/>
      <c r="AL1296"/>
      <c r="AM1296"/>
      <c r="AN1296" s="175"/>
      <c r="AO1296"/>
      <c r="AP1296"/>
      <c r="AQ1296"/>
      <c r="AR1296" s="175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</row>
    <row r="1297" spans="2:134">
      <c r="B1297"/>
      <c r="C1297"/>
      <c r="D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 s="175"/>
      <c r="Y1297"/>
      <c r="Z1297"/>
      <c r="AA1297"/>
      <c r="AB1297" s="175"/>
      <c r="AC1297"/>
      <c r="AD1297"/>
      <c r="AE1297"/>
      <c r="AF1297" s="175"/>
      <c r="AG1297"/>
      <c r="AH1297"/>
      <c r="AI1297"/>
      <c r="AJ1297" s="175"/>
      <c r="AK1297"/>
      <c r="AL1297"/>
      <c r="AM1297"/>
      <c r="AN1297" s="175"/>
      <c r="AO1297"/>
      <c r="AP1297"/>
      <c r="AQ1297"/>
      <c r="AR1297" s="175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</row>
    <row r="1298" spans="2:134">
      <c r="B1298"/>
      <c r="C1298"/>
      <c r="D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 s="175"/>
      <c r="Y1298"/>
      <c r="Z1298"/>
      <c r="AA1298"/>
      <c r="AB1298" s="175"/>
      <c r="AC1298"/>
      <c r="AD1298"/>
      <c r="AE1298"/>
      <c r="AF1298" s="175"/>
      <c r="AG1298"/>
      <c r="AH1298"/>
      <c r="AI1298"/>
      <c r="AJ1298" s="175"/>
      <c r="AK1298"/>
      <c r="AL1298"/>
      <c r="AM1298"/>
      <c r="AN1298" s="175"/>
      <c r="AO1298"/>
      <c r="AP1298"/>
      <c r="AQ1298"/>
      <c r="AR1298" s="175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</row>
    <row r="1299" spans="2:134">
      <c r="B1299"/>
      <c r="C1299"/>
      <c r="D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 s="175"/>
      <c r="Y1299"/>
      <c r="Z1299"/>
      <c r="AA1299"/>
      <c r="AB1299" s="175"/>
      <c r="AC1299"/>
      <c r="AD1299"/>
      <c r="AE1299"/>
      <c r="AF1299" s="175"/>
      <c r="AG1299"/>
      <c r="AH1299"/>
      <c r="AI1299"/>
      <c r="AJ1299" s="175"/>
      <c r="AK1299"/>
      <c r="AL1299"/>
      <c r="AM1299"/>
      <c r="AN1299" s="175"/>
      <c r="AO1299"/>
      <c r="AP1299"/>
      <c r="AQ1299"/>
      <c r="AR1299" s="175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</row>
    <row r="1300" spans="2:134">
      <c r="B1300"/>
      <c r="C1300"/>
      <c r="D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 s="175"/>
      <c r="Y1300"/>
      <c r="Z1300"/>
      <c r="AA1300"/>
      <c r="AB1300" s="175"/>
      <c r="AC1300"/>
      <c r="AD1300"/>
      <c r="AE1300"/>
      <c r="AF1300" s="175"/>
      <c r="AG1300"/>
      <c r="AH1300"/>
      <c r="AI1300"/>
      <c r="AJ1300" s="175"/>
      <c r="AK1300"/>
      <c r="AL1300"/>
      <c r="AM1300"/>
      <c r="AN1300" s="175"/>
      <c r="AO1300"/>
      <c r="AP1300"/>
      <c r="AQ1300"/>
      <c r="AR1300" s="175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</row>
    <row r="1301" spans="2:134">
      <c r="B1301"/>
      <c r="C1301"/>
      <c r="D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 s="175"/>
      <c r="Y1301"/>
      <c r="Z1301"/>
      <c r="AA1301"/>
      <c r="AB1301" s="175"/>
      <c r="AC1301"/>
      <c r="AD1301"/>
      <c r="AE1301"/>
      <c r="AF1301" s="175"/>
      <c r="AG1301"/>
      <c r="AH1301"/>
      <c r="AI1301"/>
      <c r="AJ1301" s="175"/>
      <c r="AK1301"/>
      <c r="AL1301"/>
      <c r="AM1301"/>
      <c r="AN1301" s="175"/>
      <c r="AO1301"/>
      <c r="AP1301"/>
      <c r="AQ1301"/>
      <c r="AR1301" s="175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</row>
    <row r="1302" spans="2:134">
      <c r="B1302"/>
      <c r="C1302"/>
      <c r="D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 s="175"/>
      <c r="Y1302"/>
      <c r="Z1302"/>
      <c r="AA1302"/>
      <c r="AB1302" s="175"/>
      <c r="AC1302"/>
      <c r="AD1302"/>
      <c r="AE1302"/>
      <c r="AF1302" s="175"/>
      <c r="AG1302"/>
      <c r="AH1302"/>
      <c r="AI1302"/>
      <c r="AJ1302" s="175"/>
      <c r="AK1302"/>
      <c r="AL1302"/>
      <c r="AM1302"/>
      <c r="AN1302" s="175"/>
      <c r="AO1302"/>
      <c r="AP1302"/>
      <c r="AQ1302"/>
      <c r="AR1302" s="175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</row>
    <row r="1303" spans="2:134">
      <c r="B1303"/>
      <c r="C1303"/>
      <c r="D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 s="175"/>
      <c r="Y1303"/>
      <c r="Z1303"/>
      <c r="AA1303"/>
      <c r="AB1303" s="175"/>
      <c r="AC1303"/>
      <c r="AD1303"/>
      <c r="AE1303"/>
      <c r="AF1303" s="175"/>
      <c r="AG1303"/>
      <c r="AH1303"/>
      <c r="AI1303"/>
      <c r="AJ1303" s="175"/>
      <c r="AK1303"/>
      <c r="AL1303"/>
      <c r="AM1303"/>
      <c r="AN1303" s="175"/>
      <c r="AO1303"/>
      <c r="AP1303"/>
      <c r="AQ1303"/>
      <c r="AR1303" s="175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</row>
    <row r="1304" spans="2:134">
      <c r="B1304"/>
      <c r="C1304"/>
      <c r="D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 s="175"/>
      <c r="Y1304"/>
      <c r="Z1304"/>
      <c r="AA1304"/>
      <c r="AB1304" s="175"/>
      <c r="AC1304"/>
      <c r="AD1304"/>
      <c r="AE1304"/>
      <c r="AF1304" s="175"/>
      <c r="AG1304"/>
      <c r="AH1304"/>
      <c r="AI1304"/>
      <c r="AJ1304" s="175"/>
      <c r="AK1304"/>
      <c r="AL1304"/>
      <c r="AM1304"/>
      <c r="AN1304" s="175"/>
      <c r="AO1304"/>
      <c r="AP1304"/>
      <c r="AQ1304"/>
      <c r="AR1304" s="175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</row>
    <row r="1305" spans="2:134">
      <c r="B1305"/>
      <c r="C1305"/>
      <c r="D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 s="175"/>
      <c r="Y1305"/>
      <c r="Z1305"/>
      <c r="AA1305"/>
      <c r="AB1305" s="175"/>
      <c r="AC1305"/>
      <c r="AD1305"/>
      <c r="AE1305"/>
      <c r="AF1305" s="175"/>
      <c r="AG1305"/>
      <c r="AH1305"/>
      <c r="AI1305"/>
      <c r="AJ1305" s="175"/>
      <c r="AK1305"/>
      <c r="AL1305"/>
      <c r="AM1305"/>
      <c r="AN1305" s="175"/>
      <c r="AO1305"/>
      <c r="AP1305"/>
      <c r="AQ1305"/>
      <c r="AR1305" s="17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</row>
    <row r="1306" spans="2:134">
      <c r="B1306"/>
      <c r="C1306"/>
      <c r="D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 s="175"/>
      <c r="Y1306"/>
      <c r="Z1306"/>
      <c r="AA1306"/>
      <c r="AB1306" s="175"/>
      <c r="AC1306"/>
      <c r="AD1306"/>
      <c r="AE1306"/>
      <c r="AF1306" s="175"/>
      <c r="AG1306"/>
      <c r="AH1306"/>
      <c r="AI1306"/>
      <c r="AJ1306" s="175"/>
      <c r="AK1306"/>
      <c r="AL1306"/>
      <c r="AM1306"/>
      <c r="AN1306" s="175"/>
      <c r="AO1306"/>
      <c r="AP1306"/>
      <c r="AQ1306"/>
      <c r="AR1306" s="175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</row>
    <row r="1307" spans="2:134">
      <c r="B1307"/>
      <c r="C1307"/>
      <c r="D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 s="175"/>
      <c r="Y1307"/>
      <c r="Z1307"/>
      <c r="AA1307"/>
      <c r="AB1307" s="175"/>
      <c r="AC1307"/>
      <c r="AD1307"/>
      <c r="AE1307"/>
      <c r="AF1307" s="175"/>
      <c r="AG1307"/>
      <c r="AH1307"/>
      <c r="AI1307"/>
      <c r="AJ1307" s="175"/>
      <c r="AK1307"/>
      <c r="AL1307"/>
      <c r="AM1307"/>
      <c r="AN1307" s="175"/>
      <c r="AO1307"/>
      <c r="AP1307"/>
      <c r="AQ1307"/>
      <c r="AR1307" s="175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</row>
    <row r="1308" spans="2:134">
      <c r="B1308"/>
      <c r="C1308"/>
      <c r="D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 s="175"/>
      <c r="Y1308"/>
      <c r="Z1308"/>
      <c r="AA1308"/>
      <c r="AB1308" s="175"/>
      <c r="AC1308"/>
      <c r="AD1308"/>
      <c r="AE1308"/>
      <c r="AF1308" s="175"/>
      <c r="AG1308"/>
      <c r="AH1308"/>
      <c r="AI1308"/>
      <c r="AJ1308" s="175"/>
      <c r="AK1308"/>
      <c r="AL1308"/>
      <c r="AM1308"/>
      <c r="AN1308" s="175"/>
      <c r="AO1308"/>
      <c r="AP1308"/>
      <c r="AQ1308"/>
      <c r="AR1308" s="175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</row>
    <row r="1309" spans="2:134">
      <c r="B1309"/>
      <c r="C1309"/>
      <c r="D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 s="175"/>
      <c r="Y1309"/>
      <c r="Z1309"/>
      <c r="AA1309"/>
      <c r="AB1309" s="175"/>
      <c r="AC1309"/>
      <c r="AD1309"/>
      <c r="AE1309"/>
      <c r="AF1309" s="175"/>
      <c r="AG1309"/>
      <c r="AH1309"/>
      <c r="AI1309"/>
      <c r="AJ1309" s="175"/>
      <c r="AK1309"/>
      <c r="AL1309"/>
      <c r="AM1309"/>
      <c r="AN1309" s="175"/>
      <c r="AO1309"/>
      <c r="AP1309"/>
      <c r="AQ1309"/>
      <c r="AR1309" s="175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</row>
    <row r="1310" spans="2:134">
      <c r="B1310"/>
      <c r="C1310"/>
      <c r="D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 s="175"/>
      <c r="Y1310"/>
      <c r="Z1310"/>
      <c r="AA1310"/>
      <c r="AB1310" s="175"/>
      <c r="AC1310"/>
      <c r="AD1310"/>
      <c r="AE1310"/>
      <c r="AF1310" s="175"/>
      <c r="AG1310"/>
      <c r="AH1310"/>
      <c r="AI1310"/>
      <c r="AJ1310" s="175"/>
      <c r="AK1310"/>
      <c r="AL1310"/>
      <c r="AM1310"/>
      <c r="AN1310" s="175"/>
      <c r="AO1310"/>
      <c r="AP1310"/>
      <c r="AQ1310"/>
      <c r="AR1310" s="175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</row>
    <row r="1311" spans="2:134">
      <c r="B1311"/>
      <c r="C1311"/>
      <c r="D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 s="175"/>
      <c r="Y1311"/>
      <c r="Z1311"/>
      <c r="AA1311"/>
      <c r="AB1311" s="175"/>
      <c r="AC1311"/>
      <c r="AD1311"/>
      <c r="AE1311"/>
      <c r="AF1311" s="175"/>
      <c r="AG1311"/>
      <c r="AH1311"/>
      <c r="AI1311"/>
      <c r="AJ1311" s="175"/>
      <c r="AK1311"/>
      <c r="AL1311"/>
      <c r="AM1311"/>
      <c r="AN1311" s="175"/>
      <c r="AO1311"/>
      <c r="AP1311"/>
      <c r="AQ1311"/>
      <c r="AR1311" s="175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</row>
    <row r="1312" spans="2:134">
      <c r="B1312"/>
      <c r="C1312"/>
      <c r="D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 s="175"/>
      <c r="Y1312"/>
      <c r="Z1312"/>
      <c r="AA1312"/>
      <c r="AB1312" s="175"/>
      <c r="AC1312"/>
      <c r="AD1312"/>
      <c r="AE1312"/>
      <c r="AF1312" s="175"/>
      <c r="AG1312"/>
      <c r="AH1312"/>
      <c r="AI1312"/>
      <c r="AJ1312" s="175"/>
      <c r="AK1312"/>
      <c r="AL1312"/>
      <c r="AM1312"/>
      <c r="AN1312" s="175"/>
      <c r="AO1312"/>
      <c r="AP1312"/>
      <c r="AQ1312"/>
      <c r="AR1312" s="175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</row>
    <row r="1313" spans="2:134">
      <c r="B1313"/>
      <c r="C1313"/>
      <c r="D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 s="175"/>
      <c r="Y1313"/>
      <c r="Z1313"/>
      <c r="AA1313"/>
      <c r="AB1313" s="175"/>
      <c r="AC1313"/>
      <c r="AD1313"/>
      <c r="AE1313"/>
      <c r="AF1313" s="175"/>
      <c r="AG1313"/>
      <c r="AH1313"/>
      <c r="AI1313"/>
      <c r="AJ1313" s="175"/>
      <c r="AK1313"/>
      <c r="AL1313"/>
      <c r="AM1313"/>
      <c r="AN1313" s="175"/>
      <c r="AO1313"/>
      <c r="AP1313"/>
      <c r="AQ1313"/>
      <c r="AR1313" s="175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</row>
    <row r="1314" spans="2:134">
      <c r="B1314"/>
      <c r="C1314"/>
      <c r="D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 s="175"/>
      <c r="Y1314"/>
      <c r="Z1314"/>
      <c r="AA1314"/>
      <c r="AB1314" s="175"/>
      <c r="AC1314"/>
      <c r="AD1314"/>
      <c r="AE1314"/>
      <c r="AF1314" s="175"/>
      <c r="AG1314"/>
      <c r="AH1314"/>
      <c r="AI1314"/>
      <c r="AJ1314" s="175"/>
      <c r="AK1314"/>
      <c r="AL1314"/>
      <c r="AM1314"/>
      <c r="AN1314" s="175"/>
      <c r="AO1314"/>
      <c r="AP1314"/>
      <c r="AQ1314"/>
      <c r="AR1314" s="175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</row>
    <row r="1315" spans="2:134">
      <c r="B1315"/>
      <c r="C1315"/>
      <c r="D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 s="175"/>
      <c r="Y1315"/>
      <c r="Z1315"/>
      <c r="AA1315"/>
      <c r="AB1315" s="175"/>
      <c r="AC1315"/>
      <c r="AD1315"/>
      <c r="AE1315"/>
      <c r="AF1315" s="175"/>
      <c r="AG1315"/>
      <c r="AH1315"/>
      <c r="AI1315"/>
      <c r="AJ1315" s="175"/>
      <c r="AK1315"/>
      <c r="AL1315"/>
      <c r="AM1315"/>
      <c r="AN1315" s="175"/>
      <c r="AO1315"/>
      <c r="AP1315"/>
      <c r="AQ1315"/>
      <c r="AR1315" s="17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</row>
    <row r="1316" spans="2:134">
      <c r="B1316"/>
      <c r="C1316"/>
      <c r="D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 s="175"/>
      <c r="Y1316"/>
      <c r="Z1316"/>
      <c r="AA1316"/>
      <c r="AB1316" s="175"/>
      <c r="AC1316"/>
      <c r="AD1316"/>
      <c r="AE1316"/>
      <c r="AF1316" s="175"/>
      <c r="AG1316"/>
      <c r="AH1316"/>
      <c r="AI1316"/>
      <c r="AJ1316" s="175"/>
      <c r="AK1316"/>
      <c r="AL1316"/>
      <c r="AM1316"/>
      <c r="AN1316" s="175"/>
      <c r="AO1316"/>
      <c r="AP1316"/>
      <c r="AQ1316"/>
      <c r="AR1316" s="175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</row>
    <row r="1317" spans="2:134">
      <c r="B1317"/>
      <c r="C1317"/>
      <c r="D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 s="175"/>
      <c r="Y1317"/>
      <c r="Z1317"/>
      <c r="AA1317"/>
      <c r="AB1317" s="175"/>
      <c r="AC1317"/>
      <c r="AD1317"/>
      <c r="AE1317"/>
      <c r="AF1317" s="175"/>
      <c r="AG1317"/>
      <c r="AH1317"/>
      <c r="AI1317"/>
      <c r="AJ1317" s="175"/>
      <c r="AK1317"/>
      <c r="AL1317"/>
      <c r="AM1317"/>
      <c r="AN1317" s="175"/>
      <c r="AO1317"/>
      <c r="AP1317"/>
      <c r="AQ1317"/>
      <c r="AR1317" s="175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</row>
    <row r="1318" spans="2:134">
      <c r="B1318"/>
      <c r="C1318"/>
      <c r="D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 s="175"/>
      <c r="Y1318"/>
      <c r="Z1318"/>
      <c r="AA1318"/>
      <c r="AB1318" s="175"/>
      <c r="AC1318"/>
      <c r="AD1318"/>
      <c r="AE1318"/>
      <c r="AF1318" s="175"/>
      <c r="AG1318"/>
      <c r="AH1318"/>
      <c r="AI1318"/>
      <c r="AJ1318" s="175"/>
      <c r="AK1318"/>
      <c r="AL1318"/>
      <c r="AM1318"/>
      <c r="AN1318" s="175"/>
      <c r="AO1318"/>
      <c r="AP1318"/>
      <c r="AQ1318"/>
      <c r="AR1318" s="175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</row>
    <row r="1319" spans="2:134">
      <c r="B1319"/>
      <c r="C1319"/>
      <c r="D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 s="175"/>
      <c r="Y1319"/>
      <c r="Z1319"/>
      <c r="AA1319"/>
      <c r="AB1319" s="175"/>
      <c r="AC1319"/>
      <c r="AD1319"/>
      <c r="AE1319"/>
      <c r="AF1319" s="175"/>
      <c r="AG1319"/>
      <c r="AH1319"/>
      <c r="AI1319"/>
      <c r="AJ1319" s="175"/>
      <c r="AK1319"/>
      <c r="AL1319"/>
      <c r="AM1319"/>
      <c r="AN1319" s="175"/>
      <c r="AO1319"/>
      <c r="AP1319"/>
      <c r="AQ1319"/>
      <c r="AR1319" s="175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</row>
    <row r="1320" spans="2:134">
      <c r="B1320"/>
      <c r="C1320"/>
      <c r="D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 s="175"/>
      <c r="Y1320"/>
      <c r="Z1320"/>
      <c r="AA1320"/>
      <c r="AB1320" s="175"/>
      <c r="AC1320"/>
      <c r="AD1320"/>
      <c r="AE1320"/>
      <c r="AF1320" s="175"/>
      <c r="AG1320"/>
      <c r="AH1320"/>
      <c r="AI1320"/>
      <c r="AJ1320" s="175"/>
      <c r="AK1320"/>
      <c r="AL1320"/>
      <c r="AM1320"/>
      <c r="AN1320" s="175"/>
      <c r="AO1320"/>
      <c r="AP1320"/>
      <c r="AQ1320"/>
      <c r="AR1320" s="175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</row>
    <row r="1321" spans="2:134">
      <c r="B1321"/>
      <c r="C1321"/>
      <c r="D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 s="175"/>
      <c r="Y1321"/>
      <c r="Z1321"/>
      <c r="AA1321"/>
      <c r="AB1321" s="175"/>
      <c r="AC1321"/>
      <c r="AD1321"/>
      <c r="AE1321"/>
      <c r="AF1321" s="175"/>
      <c r="AG1321"/>
      <c r="AH1321"/>
      <c r="AI1321"/>
      <c r="AJ1321" s="175"/>
      <c r="AK1321"/>
      <c r="AL1321"/>
      <c r="AM1321"/>
      <c r="AN1321" s="175"/>
      <c r="AO1321"/>
      <c r="AP1321"/>
      <c r="AQ1321"/>
      <c r="AR1321" s="175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</row>
    <row r="1322" spans="2:134">
      <c r="B1322"/>
      <c r="C1322"/>
      <c r="D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 s="175"/>
      <c r="Y1322"/>
      <c r="Z1322"/>
      <c r="AA1322"/>
      <c r="AB1322" s="175"/>
      <c r="AC1322"/>
      <c r="AD1322"/>
      <c r="AE1322"/>
      <c r="AF1322" s="175"/>
      <c r="AG1322"/>
      <c r="AH1322"/>
      <c r="AI1322"/>
      <c r="AJ1322" s="175"/>
      <c r="AK1322"/>
      <c r="AL1322"/>
      <c r="AM1322"/>
      <c r="AN1322" s="175"/>
      <c r="AO1322"/>
      <c r="AP1322"/>
      <c r="AQ1322"/>
      <c r="AR1322" s="175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</row>
    <row r="1323" spans="2:134">
      <c r="B1323"/>
      <c r="C1323"/>
      <c r="D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 s="175"/>
      <c r="Y1323"/>
      <c r="Z1323"/>
      <c r="AA1323"/>
      <c r="AB1323" s="175"/>
      <c r="AC1323"/>
      <c r="AD1323"/>
      <c r="AE1323"/>
      <c r="AF1323" s="175"/>
      <c r="AG1323"/>
      <c r="AH1323"/>
      <c r="AI1323"/>
      <c r="AJ1323" s="175"/>
      <c r="AK1323"/>
      <c r="AL1323"/>
      <c r="AM1323"/>
      <c r="AN1323" s="175"/>
      <c r="AO1323"/>
      <c r="AP1323"/>
      <c r="AQ1323"/>
      <c r="AR1323" s="175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</row>
    <row r="1324" spans="2:134">
      <c r="B1324"/>
      <c r="C1324"/>
      <c r="D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 s="175"/>
      <c r="Y1324"/>
      <c r="Z1324"/>
      <c r="AA1324"/>
      <c r="AB1324" s="175"/>
      <c r="AC1324"/>
      <c r="AD1324"/>
      <c r="AE1324"/>
      <c r="AF1324" s="175"/>
      <c r="AG1324"/>
      <c r="AH1324"/>
      <c r="AI1324"/>
      <c r="AJ1324" s="175"/>
      <c r="AK1324"/>
      <c r="AL1324"/>
      <c r="AM1324"/>
      <c r="AN1324" s="175"/>
      <c r="AO1324"/>
      <c r="AP1324"/>
      <c r="AQ1324"/>
      <c r="AR1324" s="175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</row>
    <row r="1325" spans="2:134">
      <c r="B1325"/>
      <c r="C1325"/>
      <c r="D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 s="175"/>
      <c r="Y1325"/>
      <c r="Z1325"/>
      <c r="AA1325"/>
      <c r="AB1325" s="175"/>
      <c r="AC1325"/>
      <c r="AD1325"/>
      <c r="AE1325"/>
      <c r="AF1325" s="175"/>
      <c r="AG1325"/>
      <c r="AH1325"/>
      <c r="AI1325"/>
      <c r="AJ1325" s="175"/>
      <c r="AK1325"/>
      <c r="AL1325"/>
      <c r="AM1325"/>
      <c r="AN1325" s="175"/>
      <c r="AO1325"/>
      <c r="AP1325"/>
      <c r="AQ1325"/>
      <c r="AR1325" s="17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</row>
    <row r="1326" spans="2:134">
      <c r="B1326"/>
      <c r="C1326"/>
      <c r="D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 s="175"/>
      <c r="Y1326"/>
      <c r="Z1326"/>
      <c r="AA1326"/>
      <c r="AB1326" s="175"/>
      <c r="AC1326"/>
      <c r="AD1326"/>
      <c r="AE1326"/>
      <c r="AF1326" s="175"/>
      <c r="AG1326"/>
      <c r="AH1326"/>
      <c r="AI1326"/>
      <c r="AJ1326" s="175"/>
      <c r="AK1326"/>
      <c r="AL1326"/>
      <c r="AM1326"/>
      <c r="AN1326" s="175"/>
      <c r="AO1326"/>
      <c r="AP1326"/>
      <c r="AQ1326"/>
      <c r="AR1326" s="175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</row>
    <row r="1327" spans="2:134">
      <c r="B1327"/>
      <c r="C1327"/>
      <c r="D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 s="175"/>
      <c r="Y1327"/>
      <c r="Z1327"/>
      <c r="AA1327"/>
      <c r="AB1327" s="175"/>
      <c r="AC1327"/>
      <c r="AD1327"/>
      <c r="AE1327"/>
      <c r="AF1327" s="175"/>
      <c r="AG1327"/>
      <c r="AH1327"/>
      <c r="AI1327"/>
      <c r="AJ1327" s="175"/>
      <c r="AK1327"/>
      <c r="AL1327"/>
      <c r="AM1327"/>
      <c r="AN1327" s="175"/>
      <c r="AO1327"/>
      <c r="AP1327"/>
      <c r="AQ1327"/>
      <c r="AR1327" s="175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</row>
    <row r="1328" spans="2:134">
      <c r="B1328"/>
      <c r="C1328"/>
      <c r="D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 s="175"/>
      <c r="Y1328"/>
      <c r="Z1328"/>
      <c r="AA1328"/>
      <c r="AB1328" s="175"/>
      <c r="AC1328"/>
      <c r="AD1328"/>
      <c r="AE1328"/>
      <c r="AF1328" s="175"/>
      <c r="AG1328"/>
      <c r="AH1328"/>
      <c r="AI1328"/>
      <c r="AJ1328" s="175"/>
      <c r="AK1328"/>
      <c r="AL1328"/>
      <c r="AM1328"/>
      <c r="AN1328" s="175"/>
      <c r="AO1328"/>
      <c r="AP1328"/>
      <c r="AQ1328"/>
      <c r="AR1328" s="175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</row>
    <row r="1329" spans="2:134">
      <c r="B1329"/>
      <c r="C1329"/>
      <c r="D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 s="175"/>
      <c r="Y1329"/>
      <c r="Z1329"/>
      <c r="AA1329"/>
      <c r="AB1329" s="175"/>
      <c r="AC1329"/>
      <c r="AD1329"/>
      <c r="AE1329"/>
      <c r="AF1329" s="175"/>
      <c r="AG1329"/>
      <c r="AH1329"/>
      <c r="AI1329"/>
      <c r="AJ1329" s="175"/>
      <c r="AK1329"/>
      <c r="AL1329"/>
      <c r="AM1329"/>
      <c r="AN1329" s="175"/>
      <c r="AO1329"/>
      <c r="AP1329"/>
      <c r="AQ1329"/>
      <c r="AR1329" s="175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</row>
    <row r="1330" spans="2:134">
      <c r="B1330"/>
      <c r="C1330"/>
      <c r="D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 s="175"/>
      <c r="Y1330"/>
      <c r="Z1330"/>
      <c r="AA1330"/>
      <c r="AB1330" s="175"/>
      <c r="AC1330"/>
      <c r="AD1330"/>
      <c r="AE1330"/>
      <c r="AF1330" s="175"/>
      <c r="AG1330"/>
      <c r="AH1330"/>
      <c r="AI1330"/>
      <c r="AJ1330" s="175"/>
      <c r="AK1330"/>
      <c r="AL1330"/>
      <c r="AM1330"/>
      <c r="AN1330" s="175"/>
      <c r="AO1330"/>
      <c r="AP1330"/>
      <c r="AQ1330"/>
      <c r="AR1330" s="175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</row>
    <row r="1331" spans="2:134">
      <c r="B1331"/>
      <c r="C1331"/>
      <c r="D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 s="175"/>
      <c r="Y1331"/>
      <c r="Z1331"/>
      <c r="AA1331"/>
      <c r="AB1331" s="175"/>
      <c r="AC1331"/>
      <c r="AD1331"/>
      <c r="AE1331"/>
      <c r="AF1331" s="175"/>
      <c r="AG1331"/>
      <c r="AH1331"/>
      <c r="AI1331"/>
      <c r="AJ1331" s="175"/>
      <c r="AK1331"/>
      <c r="AL1331"/>
      <c r="AM1331"/>
      <c r="AN1331" s="175"/>
      <c r="AO1331"/>
      <c r="AP1331"/>
      <c r="AQ1331"/>
      <c r="AR1331" s="175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</row>
    <row r="1332" spans="2:134">
      <c r="B1332"/>
      <c r="C1332"/>
      <c r="D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 s="175"/>
      <c r="Y1332"/>
      <c r="Z1332"/>
      <c r="AA1332"/>
      <c r="AB1332" s="175"/>
      <c r="AC1332"/>
      <c r="AD1332"/>
      <c r="AE1332"/>
      <c r="AF1332" s="175"/>
      <c r="AG1332"/>
      <c r="AH1332"/>
      <c r="AI1332"/>
      <c r="AJ1332" s="175"/>
      <c r="AK1332"/>
      <c r="AL1332"/>
      <c r="AM1332"/>
      <c r="AN1332" s="175"/>
      <c r="AO1332"/>
      <c r="AP1332"/>
      <c r="AQ1332"/>
      <c r="AR1332" s="175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</row>
    <row r="1333" spans="2:134">
      <c r="B1333"/>
      <c r="C1333"/>
      <c r="D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 s="175"/>
      <c r="Y1333"/>
      <c r="Z1333"/>
      <c r="AA1333"/>
      <c r="AB1333" s="175"/>
      <c r="AC1333"/>
      <c r="AD1333"/>
      <c r="AE1333"/>
      <c r="AF1333" s="175"/>
      <c r="AG1333"/>
      <c r="AH1333"/>
      <c r="AI1333"/>
      <c r="AJ1333" s="175"/>
      <c r="AK1333"/>
      <c r="AL1333"/>
      <c r="AM1333"/>
      <c r="AN1333" s="175"/>
      <c r="AO1333"/>
      <c r="AP1333"/>
      <c r="AQ1333"/>
      <c r="AR1333" s="175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</row>
    <row r="1334" spans="2:134">
      <c r="B1334"/>
      <c r="C1334"/>
      <c r="D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 s="175"/>
      <c r="Y1334"/>
      <c r="Z1334"/>
      <c r="AA1334"/>
      <c r="AB1334" s="175"/>
      <c r="AC1334"/>
      <c r="AD1334"/>
      <c r="AE1334"/>
      <c r="AF1334" s="175"/>
      <c r="AG1334"/>
      <c r="AH1334"/>
      <c r="AI1334"/>
      <c r="AJ1334" s="175"/>
      <c r="AK1334"/>
      <c r="AL1334"/>
      <c r="AM1334"/>
      <c r="AN1334" s="175"/>
      <c r="AO1334"/>
      <c r="AP1334"/>
      <c r="AQ1334"/>
      <c r="AR1334" s="175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</row>
    <row r="1335" spans="2:134">
      <c r="B1335"/>
      <c r="C1335"/>
      <c r="D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 s="175"/>
      <c r="Y1335"/>
      <c r="Z1335"/>
      <c r="AA1335"/>
      <c r="AB1335" s="175"/>
      <c r="AC1335"/>
      <c r="AD1335"/>
      <c r="AE1335"/>
      <c r="AF1335" s="175"/>
      <c r="AG1335"/>
      <c r="AH1335"/>
      <c r="AI1335"/>
      <c r="AJ1335" s="175"/>
      <c r="AK1335"/>
      <c r="AL1335"/>
      <c r="AM1335"/>
      <c r="AN1335" s="175"/>
      <c r="AO1335"/>
      <c r="AP1335"/>
      <c r="AQ1335"/>
      <c r="AR1335" s="17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</row>
    <row r="1336" spans="2:134">
      <c r="B1336"/>
      <c r="C1336"/>
      <c r="D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 s="175"/>
      <c r="Y1336"/>
      <c r="Z1336"/>
      <c r="AA1336"/>
      <c r="AB1336" s="175"/>
      <c r="AC1336"/>
      <c r="AD1336"/>
      <c r="AE1336"/>
      <c r="AF1336" s="175"/>
      <c r="AG1336"/>
      <c r="AH1336"/>
      <c r="AI1336"/>
      <c r="AJ1336" s="175"/>
      <c r="AK1336"/>
      <c r="AL1336"/>
      <c r="AM1336"/>
      <c r="AN1336" s="175"/>
      <c r="AO1336"/>
      <c r="AP1336"/>
      <c r="AQ1336"/>
      <c r="AR1336" s="175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</row>
    <row r="1337" spans="2:134">
      <c r="B1337"/>
      <c r="C1337"/>
      <c r="D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 s="175"/>
      <c r="Y1337"/>
      <c r="Z1337"/>
      <c r="AA1337"/>
      <c r="AB1337" s="175"/>
      <c r="AC1337"/>
      <c r="AD1337"/>
      <c r="AE1337"/>
      <c r="AF1337" s="175"/>
      <c r="AG1337"/>
      <c r="AH1337"/>
      <c r="AI1337"/>
      <c r="AJ1337" s="175"/>
      <c r="AK1337"/>
      <c r="AL1337"/>
      <c r="AM1337"/>
      <c r="AN1337" s="175"/>
      <c r="AO1337"/>
      <c r="AP1337"/>
      <c r="AQ1337"/>
      <c r="AR1337" s="175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</row>
    <row r="1338" spans="2:134">
      <c r="B1338"/>
      <c r="C1338"/>
      <c r="D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 s="175"/>
      <c r="Y1338"/>
      <c r="Z1338"/>
      <c r="AA1338"/>
      <c r="AB1338" s="175"/>
      <c r="AC1338"/>
      <c r="AD1338"/>
      <c r="AE1338"/>
      <c r="AF1338" s="175"/>
      <c r="AG1338"/>
      <c r="AH1338"/>
      <c r="AI1338"/>
      <c r="AJ1338" s="175"/>
      <c r="AK1338"/>
      <c r="AL1338"/>
      <c r="AM1338"/>
      <c r="AN1338" s="175"/>
      <c r="AO1338"/>
      <c r="AP1338"/>
      <c r="AQ1338"/>
      <c r="AR1338" s="175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</row>
    <row r="1339" spans="2:134">
      <c r="B1339"/>
      <c r="C1339"/>
      <c r="D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 s="175"/>
      <c r="Y1339"/>
      <c r="Z1339"/>
      <c r="AA1339"/>
      <c r="AB1339" s="175"/>
      <c r="AC1339"/>
      <c r="AD1339"/>
      <c r="AE1339"/>
      <c r="AF1339" s="175"/>
      <c r="AG1339"/>
      <c r="AH1339"/>
      <c r="AI1339"/>
      <c r="AJ1339" s="175"/>
      <c r="AK1339"/>
      <c r="AL1339"/>
      <c r="AM1339"/>
      <c r="AN1339" s="175"/>
      <c r="AO1339"/>
      <c r="AP1339"/>
      <c r="AQ1339"/>
      <c r="AR1339" s="175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</row>
    <row r="1340" spans="2:134">
      <c r="B1340"/>
      <c r="C1340"/>
      <c r="D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 s="175"/>
      <c r="Y1340"/>
      <c r="Z1340"/>
      <c r="AA1340"/>
      <c r="AB1340" s="175"/>
      <c r="AC1340"/>
      <c r="AD1340"/>
      <c r="AE1340"/>
      <c r="AF1340" s="175"/>
      <c r="AG1340"/>
      <c r="AH1340"/>
      <c r="AI1340"/>
      <c r="AJ1340" s="175"/>
      <c r="AK1340"/>
      <c r="AL1340"/>
      <c r="AM1340"/>
      <c r="AN1340" s="175"/>
      <c r="AO1340"/>
      <c r="AP1340"/>
      <c r="AQ1340"/>
      <c r="AR1340" s="175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</row>
    <row r="1341" spans="2:134">
      <c r="B1341"/>
      <c r="C1341"/>
      <c r="D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 s="175"/>
      <c r="Y1341"/>
      <c r="Z1341"/>
      <c r="AA1341"/>
      <c r="AB1341" s="175"/>
      <c r="AC1341"/>
      <c r="AD1341"/>
      <c r="AE1341"/>
      <c r="AF1341" s="175"/>
      <c r="AG1341"/>
      <c r="AH1341"/>
      <c r="AI1341"/>
      <c r="AJ1341" s="175"/>
      <c r="AK1341"/>
      <c r="AL1341"/>
      <c r="AM1341"/>
      <c r="AN1341" s="175"/>
      <c r="AO1341"/>
      <c r="AP1341"/>
      <c r="AQ1341"/>
      <c r="AR1341" s="175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</row>
    <row r="1342" spans="2:134">
      <c r="B1342"/>
      <c r="C1342"/>
      <c r="D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 s="175"/>
      <c r="Y1342"/>
      <c r="Z1342"/>
      <c r="AA1342"/>
      <c r="AB1342" s="175"/>
      <c r="AC1342"/>
      <c r="AD1342"/>
      <c r="AE1342"/>
      <c r="AF1342" s="175"/>
      <c r="AG1342"/>
      <c r="AH1342"/>
      <c r="AI1342"/>
      <c r="AJ1342" s="175"/>
      <c r="AK1342"/>
      <c r="AL1342"/>
      <c r="AM1342"/>
      <c r="AN1342" s="175"/>
      <c r="AO1342"/>
      <c r="AP1342"/>
      <c r="AQ1342"/>
      <c r="AR1342" s="175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</row>
    <row r="1343" spans="2:134">
      <c r="B1343"/>
      <c r="C1343"/>
      <c r="D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 s="175"/>
      <c r="Y1343"/>
      <c r="Z1343"/>
      <c r="AA1343"/>
      <c r="AB1343" s="175"/>
      <c r="AC1343"/>
      <c r="AD1343"/>
      <c r="AE1343"/>
      <c r="AF1343" s="175"/>
      <c r="AG1343"/>
      <c r="AH1343"/>
      <c r="AI1343"/>
      <c r="AJ1343" s="175"/>
      <c r="AK1343"/>
      <c r="AL1343"/>
      <c r="AM1343"/>
      <c r="AN1343" s="175"/>
      <c r="AO1343"/>
      <c r="AP1343"/>
      <c r="AQ1343"/>
      <c r="AR1343" s="175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</row>
    <row r="1344" spans="2:134">
      <c r="B1344"/>
      <c r="C1344"/>
      <c r="D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 s="175"/>
      <c r="Y1344"/>
      <c r="Z1344"/>
      <c r="AA1344"/>
      <c r="AB1344" s="175"/>
      <c r="AC1344"/>
      <c r="AD1344"/>
      <c r="AE1344"/>
      <c r="AF1344" s="175"/>
      <c r="AG1344"/>
      <c r="AH1344"/>
      <c r="AI1344"/>
      <c r="AJ1344" s="175"/>
      <c r="AK1344"/>
      <c r="AL1344"/>
      <c r="AM1344"/>
      <c r="AN1344" s="175"/>
      <c r="AO1344"/>
      <c r="AP1344"/>
      <c r="AQ1344"/>
      <c r="AR1344" s="175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</row>
    <row r="1345" spans="2:134">
      <c r="B1345"/>
      <c r="C1345"/>
      <c r="D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 s="175"/>
      <c r="Y1345"/>
      <c r="Z1345"/>
      <c r="AA1345"/>
      <c r="AB1345" s="175"/>
      <c r="AC1345"/>
      <c r="AD1345"/>
      <c r="AE1345"/>
      <c r="AF1345" s="175"/>
      <c r="AG1345"/>
      <c r="AH1345"/>
      <c r="AI1345"/>
      <c r="AJ1345" s="175"/>
      <c r="AK1345"/>
      <c r="AL1345"/>
      <c r="AM1345"/>
      <c r="AN1345" s="175"/>
      <c r="AO1345"/>
      <c r="AP1345"/>
      <c r="AQ1345"/>
      <c r="AR1345" s="17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</row>
    <row r="1346" spans="2:134">
      <c r="B1346"/>
      <c r="C1346"/>
      <c r="D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 s="175"/>
      <c r="Y1346"/>
      <c r="Z1346"/>
      <c r="AA1346"/>
      <c r="AB1346" s="175"/>
      <c r="AC1346"/>
      <c r="AD1346"/>
      <c r="AE1346"/>
      <c r="AF1346" s="175"/>
      <c r="AG1346"/>
      <c r="AH1346"/>
      <c r="AI1346"/>
      <c r="AJ1346" s="175"/>
      <c r="AK1346"/>
      <c r="AL1346"/>
      <c r="AM1346"/>
      <c r="AN1346" s="175"/>
      <c r="AO1346"/>
      <c r="AP1346"/>
      <c r="AQ1346"/>
      <c r="AR1346" s="175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</row>
    <row r="1347" spans="2:134">
      <c r="B1347"/>
      <c r="C1347"/>
      <c r="D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 s="175"/>
      <c r="Y1347"/>
      <c r="Z1347"/>
      <c r="AA1347"/>
      <c r="AB1347" s="175"/>
      <c r="AC1347"/>
      <c r="AD1347"/>
      <c r="AE1347"/>
      <c r="AF1347" s="175"/>
      <c r="AG1347"/>
      <c r="AH1347"/>
      <c r="AI1347"/>
      <c r="AJ1347" s="175"/>
      <c r="AK1347"/>
      <c r="AL1347"/>
      <c r="AM1347"/>
      <c r="AN1347" s="175"/>
      <c r="AO1347"/>
      <c r="AP1347"/>
      <c r="AQ1347"/>
      <c r="AR1347" s="175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</row>
    <row r="1348" spans="2:134">
      <c r="B1348"/>
      <c r="C1348"/>
      <c r="D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 s="175"/>
      <c r="Y1348"/>
      <c r="Z1348"/>
      <c r="AA1348"/>
      <c r="AB1348" s="175"/>
      <c r="AC1348"/>
      <c r="AD1348"/>
      <c r="AE1348"/>
      <c r="AF1348" s="175"/>
      <c r="AG1348"/>
      <c r="AH1348"/>
      <c r="AI1348"/>
      <c r="AJ1348" s="175"/>
      <c r="AK1348"/>
      <c r="AL1348"/>
      <c r="AM1348"/>
      <c r="AN1348" s="175"/>
      <c r="AO1348"/>
      <c r="AP1348"/>
      <c r="AQ1348"/>
      <c r="AR1348" s="175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</row>
    <row r="1349" spans="2:134">
      <c r="B1349"/>
      <c r="C1349"/>
      <c r="D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 s="175"/>
      <c r="Y1349"/>
      <c r="Z1349"/>
      <c r="AA1349"/>
      <c r="AB1349" s="175"/>
      <c r="AC1349"/>
      <c r="AD1349"/>
      <c r="AE1349"/>
      <c r="AF1349" s="175"/>
      <c r="AG1349"/>
      <c r="AH1349"/>
      <c r="AI1349"/>
      <c r="AJ1349" s="175"/>
      <c r="AK1349"/>
      <c r="AL1349"/>
      <c r="AM1349"/>
      <c r="AN1349" s="175"/>
      <c r="AO1349"/>
      <c r="AP1349"/>
      <c r="AQ1349"/>
      <c r="AR1349" s="175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</row>
    <row r="1350" spans="2:134">
      <c r="B1350"/>
      <c r="C1350"/>
      <c r="D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 s="175"/>
      <c r="Y1350"/>
      <c r="Z1350"/>
      <c r="AA1350"/>
      <c r="AB1350" s="175"/>
      <c r="AC1350"/>
      <c r="AD1350"/>
      <c r="AE1350"/>
      <c r="AF1350" s="175"/>
      <c r="AG1350"/>
      <c r="AH1350"/>
      <c r="AI1350"/>
      <c r="AJ1350" s="175"/>
      <c r="AK1350"/>
      <c r="AL1350"/>
      <c r="AM1350"/>
      <c r="AN1350" s="175"/>
      <c r="AO1350"/>
      <c r="AP1350"/>
      <c r="AQ1350"/>
      <c r="AR1350" s="175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</row>
    <row r="1351" spans="2:134">
      <c r="B1351"/>
      <c r="C1351"/>
      <c r="D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 s="175"/>
      <c r="Y1351"/>
      <c r="Z1351"/>
      <c r="AA1351"/>
      <c r="AB1351" s="175"/>
      <c r="AC1351"/>
      <c r="AD1351"/>
      <c r="AE1351"/>
      <c r="AF1351" s="175"/>
      <c r="AG1351"/>
      <c r="AH1351"/>
      <c r="AI1351"/>
      <c r="AJ1351" s="175"/>
      <c r="AK1351"/>
      <c r="AL1351"/>
      <c r="AM1351"/>
      <c r="AN1351" s="175"/>
      <c r="AO1351"/>
      <c r="AP1351"/>
      <c r="AQ1351"/>
      <c r="AR1351" s="175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</row>
    <row r="1352" spans="2:134">
      <c r="B1352"/>
      <c r="C1352"/>
      <c r="D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 s="175"/>
      <c r="Y1352"/>
      <c r="Z1352"/>
      <c r="AA1352"/>
      <c r="AB1352" s="175"/>
      <c r="AC1352"/>
      <c r="AD1352"/>
      <c r="AE1352"/>
      <c r="AF1352" s="175"/>
      <c r="AG1352"/>
      <c r="AH1352"/>
      <c r="AI1352"/>
      <c r="AJ1352" s="175"/>
      <c r="AK1352"/>
      <c r="AL1352"/>
      <c r="AM1352"/>
      <c r="AN1352" s="175"/>
      <c r="AO1352"/>
      <c r="AP1352"/>
      <c r="AQ1352"/>
      <c r="AR1352" s="175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N1352"/>
      <c r="DO1352"/>
      <c r="DP1352"/>
      <c r="DQ1352"/>
      <c r="DR1352"/>
      <c r="DS1352"/>
      <c r="DT1352"/>
      <c r="DU1352"/>
      <c r="DV1352"/>
      <c r="DW1352"/>
      <c r="DX1352"/>
      <c r="DY1352"/>
      <c r="DZ1352"/>
      <c r="EA1352"/>
      <c r="EB1352"/>
      <c r="EC1352"/>
      <c r="ED1352"/>
    </row>
    <row r="1353" spans="2:134">
      <c r="B1353"/>
      <c r="C1353"/>
      <c r="D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 s="175"/>
      <c r="Y1353"/>
      <c r="Z1353"/>
      <c r="AA1353"/>
      <c r="AB1353" s="175"/>
      <c r="AC1353"/>
      <c r="AD1353"/>
      <c r="AE1353"/>
      <c r="AF1353" s="175"/>
      <c r="AG1353"/>
      <c r="AH1353"/>
      <c r="AI1353"/>
      <c r="AJ1353" s="175"/>
      <c r="AK1353"/>
      <c r="AL1353"/>
      <c r="AM1353"/>
      <c r="AN1353" s="175"/>
      <c r="AO1353"/>
      <c r="AP1353"/>
      <c r="AQ1353"/>
      <c r="AR1353" s="175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</row>
    <row r="1354" spans="2:134">
      <c r="B1354"/>
      <c r="C1354"/>
      <c r="D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 s="175"/>
      <c r="Y1354"/>
      <c r="Z1354"/>
      <c r="AA1354"/>
      <c r="AB1354" s="175"/>
      <c r="AC1354"/>
      <c r="AD1354"/>
      <c r="AE1354"/>
      <c r="AF1354" s="175"/>
      <c r="AG1354"/>
      <c r="AH1354"/>
      <c r="AI1354"/>
      <c r="AJ1354" s="175"/>
      <c r="AK1354"/>
      <c r="AL1354"/>
      <c r="AM1354"/>
      <c r="AN1354" s="175"/>
      <c r="AO1354"/>
      <c r="AP1354"/>
      <c r="AQ1354"/>
      <c r="AR1354" s="175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N1354"/>
      <c r="DO1354"/>
      <c r="DP1354"/>
      <c r="DQ1354"/>
      <c r="DR1354"/>
      <c r="DS1354"/>
      <c r="DT1354"/>
      <c r="DU1354"/>
      <c r="DV1354"/>
      <c r="DW1354"/>
      <c r="DX1354"/>
      <c r="DY1354"/>
      <c r="DZ1354"/>
      <c r="EA1354"/>
      <c r="EB1354"/>
      <c r="EC1354"/>
      <c r="ED1354"/>
    </row>
    <row r="1355" spans="2:134">
      <c r="B1355"/>
      <c r="C1355"/>
      <c r="D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 s="175"/>
      <c r="Y1355"/>
      <c r="Z1355"/>
      <c r="AA1355"/>
      <c r="AB1355" s="175"/>
      <c r="AC1355"/>
      <c r="AD1355"/>
      <c r="AE1355"/>
      <c r="AF1355" s="175"/>
      <c r="AG1355"/>
      <c r="AH1355"/>
      <c r="AI1355"/>
      <c r="AJ1355" s="175"/>
      <c r="AK1355"/>
      <c r="AL1355"/>
      <c r="AM1355"/>
      <c r="AN1355" s="175"/>
      <c r="AO1355"/>
      <c r="AP1355"/>
      <c r="AQ1355"/>
      <c r="AR1355" s="17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</row>
    <row r="1356" spans="2:134">
      <c r="B1356"/>
      <c r="C1356"/>
      <c r="D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 s="175"/>
      <c r="Y1356"/>
      <c r="Z1356"/>
      <c r="AA1356"/>
      <c r="AB1356" s="175"/>
      <c r="AC1356"/>
      <c r="AD1356"/>
      <c r="AE1356"/>
      <c r="AF1356" s="175"/>
      <c r="AG1356"/>
      <c r="AH1356"/>
      <c r="AI1356"/>
      <c r="AJ1356" s="175"/>
      <c r="AK1356"/>
      <c r="AL1356"/>
      <c r="AM1356"/>
      <c r="AN1356" s="175"/>
      <c r="AO1356"/>
      <c r="AP1356"/>
      <c r="AQ1356"/>
      <c r="AR1356" s="175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N1356"/>
      <c r="DO1356"/>
      <c r="DP1356"/>
      <c r="DQ1356"/>
      <c r="DR1356"/>
      <c r="DS1356"/>
      <c r="DT1356"/>
      <c r="DU1356"/>
      <c r="DV1356"/>
      <c r="DW1356"/>
      <c r="DX1356"/>
      <c r="DY1356"/>
      <c r="DZ1356"/>
      <c r="EA1356"/>
      <c r="EB1356"/>
      <c r="EC1356"/>
      <c r="ED1356"/>
    </row>
    <row r="1357" spans="2:134">
      <c r="B1357"/>
      <c r="C1357"/>
      <c r="D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 s="175"/>
      <c r="Y1357"/>
      <c r="Z1357"/>
      <c r="AA1357"/>
      <c r="AB1357" s="175"/>
      <c r="AC1357"/>
      <c r="AD1357"/>
      <c r="AE1357"/>
      <c r="AF1357" s="175"/>
      <c r="AG1357"/>
      <c r="AH1357"/>
      <c r="AI1357"/>
      <c r="AJ1357" s="175"/>
      <c r="AK1357"/>
      <c r="AL1357"/>
      <c r="AM1357"/>
      <c r="AN1357" s="175"/>
      <c r="AO1357"/>
      <c r="AP1357"/>
      <c r="AQ1357"/>
      <c r="AR1357" s="175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</row>
    <row r="1358" spans="2:134">
      <c r="B1358"/>
      <c r="C1358"/>
      <c r="D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 s="175"/>
      <c r="Y1358"/>
      <c r="Z1358"/>
      <c r="AA1358"/>
      <c r="AB1358" s="175"/>
      <c r="AC1358"/>
      <c r="AD1358"/>
      <c r="AE1358"/>
      <c r="AF1358" s="175"/>
      <c r="AG1358"/>
      <c r="AH1358"/>
      <c r="AI1358"/>
      <c r="AJ1358" s="175"/>
      <c r="AK1358"/>
      <c r="AL1358"/>
      <c r="AM1358"/>
      <c r="AN1358" s="175"/>
      <c r="AO1358"/>
      <c r="AP1358"/>
      <c r="AQ1358"/>
      <c r="AR1358" s="175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</row>
    <row r="1359" spans="2:134">
      <c r="B1359"/>
      <c r="C1359"/>
      <c r="D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 s="175"/>
      <c r="Y1359"/>
      <c r="Z1359"/>
      <c r="AA1359"/>
      <c r="AB1359" s="175"/>
      <c r="AC1359"/>
      <c r="AD1359"/>
      <c r="AE1359"/>
      <c r="AF1359" s="175"/>
      <c r="AG1359"/>
      <c r="AH1359"/>
      <c r="AI1359"/>
      <c r="AJ1359" s="175"/>
      <c r="AK1359"/>
      <c r="AL1359"/>
      <c r="AM1359"/>
      <c r="AN1359" s="175"/>
      <c r="AO1359"/>
      <c r="AP1359"/>
      <c r="AQ1359"/>
      <c r="AR1359" s="175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N1359"/>
      <c r="DO1359"/>
      <c r="DP1359"/>
      <c r="DQ1359"/>
      <c r="DR1359"/>
      <c r="DS1359"/>
      <c r="DT1359"/>
      <c r="DU1359"/>
      <c r="DV1359"/>
      <c r="DW1359"/>
      <c r="DX1359"/>
      <c r="DY1359"/>
      <c r="DZ1359"/>
      <c r="EA1359"/>
      <c r="EB1359"/>
      <c r="EC1359"/>
      <c r="ED1359"/>
    </row>
    <row r="1360" spans="2:134">
      <c r="B1360"/>
      <c r="C1360"/>
      <c r="D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 s="175"/>
      <c r="Y1360"/>
      <c r="Z1360"/>
      <c r="AA1360"/>
      <c r="AB1360" s="175"/>
      <c r="AC1360"/>
      <c r="AD1360"/>
      <c r="AE1360"/>
      <c r="AF1360" s="175"/>
      <c r="AG1360"/>
      <c r="AH1360"/>
      <c r="AI1360"/>
      <c r="AJ1360" s="175"/>
      <c r="AK1360"/>
      <c r="AL1360"/>
      <c r="AM1360"/>
      <c r="AN1360" s="175"/>
      <c r="AO1360"/>
      <c r="AP1360"/>
      <c r="AQ1360"/>
      <c r="AR1360" s="175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</row>
    <row r="1361" spans="2:134">
      <c r="B1361"/>
      <c r="C1361"/>
      <c r="D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 s="175"/>
      <c r="Y1361"/>
      <c r="Z1361"/>
      <c r="AA1361"/>
      <c r="AB1361" s="175"/>
      <c r="AC1361"/>
      <c r="AD1361"/>
      <c r="AE1361"/>
      <c r="AF1361" s="175"/>
      <c r="AG1361"/>
      <c r="AH1361"/>
      <c r="AI1361"/>
      <c r="AJ1361" s="175"/>
      <c r="AK1361"/>
      <c r="AL1361"/>
      <c r="AM1361"/>
      <c r="AN1361" s="175"/>
      <c r="AO1361"/>
      <c r="AP1361"/>
      <c r="AQ1361"/>
      <c r="AR1361" s="175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</row>
    <row r="1362" spans="2:134">
      <c r="B1362"/>
      <c r="C1362"/>
      <c r="D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 s="175"/>
      <c r="Y1362"/>
      <c r="Z1362"/>
      <c r="AA1362"/>
      <c r="AB1362" s="175"/>
      <c r="AC1362"/>
      <c r="AD1362"/>
      <c r="AE1362"/>
      <c r="AF1362" s="175"/>
      <c r="AG1362"/>
      <c r="AH1362"/>
      <c r="AI1362"/>
      <c r="AJ1362" s="175"/>
      <c r="AK1362"/>
      <c r="AL1362"/>
      <c r="AM1362"/>
      <c r="AN1362" s="175"/>
      <c r="AO1362"/>
      <c r="AP1362"/>
      <c r="AQ1362"/>
      <c r="AR1362" s="175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</row>
    <row r="1363" spans="2:134">
      <c r="B1363"/>
      <c r="C1363"/>
      <c r="D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 s="175"/>
      <c r="Y1363"/>
      <c r="Z1363"/>
      <c r="AA1363"/>
      <c r="AB1363" s="175"/>
      <c r="AC1363"/>
      <c r="AD1363"/>
      <c r="AE1363"/>
      <c r="AF1363" s="175"/>
      <c r="AG1363"/>
      <c r="AH1363"/>
      <c r="AI1363"/>
      <c r="AJ1363" s="175"/>
      <c r="AK1363"/>
      <c r="AL1363"/>
      <c r="AM1363"/>
      <c r="AN1363" s="175"/>
      <c r="AO1363"/>
      <c r="AP1363"/>
      <c r="AQ1363"/>
      <c r="AR1363" s="175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</row>
    <row r="1364" spans="2:134">
      <c r="B1364"/>
      <c r="C1364"/>
      <c r="D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 s="175"/>
      <c r="Y1364"/>
      <c r="Z1364"/>
      <c r="AA1364"/>
      <c r="AB1364" s="175"/>
      <c r="AC1364"/>
      <c r="AD1364"/>
      <c r="AE1364"/>
      <c r="AF1364" s="175"/>
      <c r="AG1364"/>
      <c r="AH1364"/>
      <c r="AI1364"/>
      <c r="AJ1364" s="175"/>
      <c r="AK1364"/>
      <c r="AL1364"/>
      <c r="AM1364"/>
      <c r="AN1364" s="175"/>
      <c r="AO1364"/>
      <c r="AP1364"/>
      <c r="AQ1364"/>
      <c r="AR1364" s="175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</row>
    <row r="1365" spans="2:134">
      <c r="B1365"/>
      <c r="C1365"/>
      <c r="D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 s="175"/>
      <c r="Y1365"/>
      <c r="Z1365"/>
      <c r="AA1365"/>
      <c r="AB1365" s="175"/>
      <c r="AC1365"/>
      <c r="AD1365"/>
      <c r="AE1365"/>
      <c r="AF1365" s="175"/>
      <c r="AG1365"/>
      <c r="AH1365"/>
      <c r="AI1365"/>
      <c r="AJ1365" s="175"/>
      <c r="AK1365"/>
      <c r="AL1365"/>
      <c r="AM1365"/>
      <c r="AN1365" s="175"/>
      <c r="AO1365"/>
      <c r="AP1365"/>
      <c r="AQ1365"/>
      <c r="AR1365" s="17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</row>
    <row r="1366" spans="2:134">
      <c r="B1366"/>
      <c r="C1366"/>
      <c r="D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 s="175"/>
      <c r="Y1366"/>
      <c r="Z1366"/>
      <c r="AA1366"/>
      <c r="AB1366" s="175"/>
      <c r="AC1366"/>
      <c r="AD1366"/>
      <c r="AE1366"/>
      <c r="AF1366" s="175"/>
      <c r="AG1366"/>
      <c r="AH1366"/>
      <c r="AI1366"/>
      <c r="AJ1366" s="175"/>
      <c r="AK1366"/>
      <c r="AL1366"/>
      <c r="AM1366"/>
      <c r="AN1366" s="175"/>
      <c r="AO1366"/>
      <c r="AP1366"/>
      <c r="AQ1366"/>
      <c r="AR1366" s="175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</row>
    <row r="1367" spans="2:134">
      <c r="B1367"/>
      <c r="C1367"/>
      <c r="D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 s="175"/>
      <c r="Y1367"/>
      <c r="Z1367"/>
      <c r="AA1367"/>
      <c r="AB1367" s="175"/>
      <c r="AC1367"/>
      <c r="AD1367"/>
      <c r="AE1367"/>
      <c r="AF1367" s="175"/>
      <c r="AG1367"/>
      <c r="AH1367"/>
      <c r="AI1367"/>
      <c r="AJ1367" s="175"/>
      <c r="AK1367"/>
      <c r="AL1367"/>
      <c r="AM1367"/>
      <c r="AN1367" s="175"/>
      <c r="AO1367"/>
      <c r="AP1367"/>
      <c r="AQ1367"/>
      <c r="AR1367" s="175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</row>
    <row r="1368" spans="2:134">
      <c r="B1368"/>
      <c r="C1368"/>
      <c r="D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 s="175"/>
      <c r="Y1368"/>
      <c r="Z1368"/>
      <c r="AA1368"/>
      <c r="AB1368" s="175"/>
      <c r="AC1368"/>
      <c r="AD1368"/>
      <c r="AE1368"/>
      <c r="AF1368" s="175"/>
      <c r="AG1368"/>
      <c r="AH1368"/>
      <c r="AI1368"/>
      <c r="AJ1368" s="175"/>
      <c r="AK1368"/>
      <c r="AL1368"/>
      <c r="AM1368"/>
      <c r="AN1368" s="175"/>
      <c r="AO1368"/>
      <c r="AP1368"/>
      <c r="AQ1368"/>
      <c r="AR1368" s="175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</row>
    <row r="1369" spans="2:134">
      <c r="B1369"/>
      <c r="C1369"/>
      <c r="D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 s="175"/>
      <c r="Y1369"/>
      <c r="Z1369"/>
      <c r="AA1369"/>
      <c r="AB1369" s="175"/>
      <c r="AC1369"/>
      <c r="AD1369"/>
      <c r="AE1369"/>
      <c r="AF1369" s="175"/>
      <c r="AG1369"/>
      <c r="AH1369"/>
      <c r="AI1369"/>
      <c r="AJ1369" s="175"/>
      <c r="AK1369"/>
      <c r="AL1369"/>
      <c r="AM1369"/>
      <c r="AN1369" s="175"/>
      <c r="AO1369"/>
      <c r="AP1369"/>
      <c r="AQ1369"/>
      <c r="AR1369" s="175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</row>
    <row r="1370" spans="2:134">
      <c r="B1370"/>
      <c r="C1370"/>
      <c r="D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 s="175"/>
      <c r="Y1370"/>
      <c r="Z1370"/>
      <c r="AA1370"/>
      <c r="AB1370" s="175"/>
      <c r="AC1370"/>
      <c r="AD1370"/>
      <c r="AE1370"/>
      <c r="AF1370" s="175"/>
      <c r="AG1370"/>
      <c r="AH1370"/>
      <c r="AI1370"/>
      <c r="AJ1370" s="175"/>
      <c r="AK1370"/>
      <c r="AL1370"/>
      <c r="AM1370"/>
      <c r="AN1370" s="175"/>
      <c r="AO1370"/>
      <c r="AP1370"/>
      <c r="AQ1370"/>
      <c r="AR1370" s="175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</row>
    <row r="1371" spans="2:134">
      <c r="B1371"/>
      <c r="C1371"/>
      <c r="D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 s="175"/>
      <c r="Y1371"/>
      <c r="Z1371"/>
      <c r="AA1371"/>
      <c r="AB1371" s="175"/>
      <c r="AC1371"/>
      <c r="AD1371"/>
      <c r="AE1371"/>
      <c r="AF1371" s="175"/>
      <c r="AG1371"/>
      <c r="AH1371"/>
      <c r="AI1371"/>
      <c r="AJ1371" s="175"/>
      <c r="AK1371"/>
      <c r="AL1371"/>
      <c r="AM1371"/>
      <c r="AN1371" s="175"/>
      <c r="AO1371"/>
      <c r="AP1371"/>
      <c r="AQ1371"/>
      <c r="AR1371" s="175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</row>
    <row r="1372" spans="2:134">
      <c r="B1372"/>
      <c r="C1372"/>
      <c r="D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 s="175"/>
      <c r="Y1372"/>
      <c r="Z1372"/>
      <c r="AA1372"/>
      <c r="AB1372" s="175"/>
      <c r="AC1372"/>
      <c r="AD1372"/>
      <c r="AE1372"/>
      <c r="AF1372" s="175"/>
      <c r="AG1372"/>
      <c r="AH1372"/>
      <c r="AI1372"/>
      <c r="AJ1372" s="175"/>
      <c r="AK1372"/>
      <c r="AL1372"/>
      <c r="AM1372"/>
      <c r="AN1372" s="175"/>
      <c r="AO1372"/>
      <c r="AP1372"/>
      <c r="AQ1372"/>
      <c r="AR1372" s="175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</row>
    <row r="1373" spans="2:134">
      <c r="B1373"/>
      <c r="C1373"/>
      <c r="D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 s="175"/>
      <c r="Y1373"/>
      <c r="Z1373"/>
      <c r="AA1373"/>
      <c r="AB1373" s="175"/>
      <c r="AC1373"/>
      <c r="AD1373"/>
      <c r="AE1373"/>
      <c r="AF1373" s="175"/>
      <c r="AG1373"/>
      <c r="AH1373"/>
      <c r="AI1373"/>
      <c r="AJ1373" s="175"/>
      <c r="AK1373"/>
      <c r="AL1373"/>
      <c r="AM1373"/>
      <c r="AN1373" s="175"/>
      <c r="AO1373"/>
      <c r="AP1373"/>
      <c r="AQ1373"/>
      <c r="AR1373" s="175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</row>
    <row r="1374" spans="2:134">
      <c r="B1374"/>
      <c r="C1374"/>
      <c r="D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 s="175"/>
      <c r="Y1374"/>
      <c r="Z1374"/>
      <c r="AA1374"/>
      <c r="AB1374" s="175"/>
      <c r="AC1374"/>
      <c r="AD1374"/>
      <c r="AE1374"/>
      <c r="AF1374" s="175"/>
      <c r="AG1374"/>
      <c r="AH1374"/>
      <c r="AI1374"/>
      <c r="AJ1374" s="175"/>
      <c r="AK1374"/>
      <c r="AL1374"/>
      <c r="AM1374"/>
      <c r="AN1374" s="175"/>
      <c r="AO1374"/>
      <c r="AP1374"/>
      <c r="AQ1374"/>
      <c r="AR1374" s="175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</row>
    <row r="1375" spans="2:134">
      <c r="B1375"/>
      <c r="C1375"/>
      <c r="D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 s="175"/>
      <c r="Y1375"/>
      <c r="Z1375"/>
      <c r="AA1375"/>
      <c r="AB1375" s="175"/>
      <c r="AC1375"/>
      <c r="AD1375"/>
      <c r="AE1375"/>
      <c r="AF1375" s="175"/>
      <c r="AG1375"/>
      <c r="AH1375"/>
      <c r="AI1375"/>
      <c r="AJ1375" s="175"/>
      <c r="AK1375"/>
      <c r="AL1375"/>
      <c r="AM1375"/>
      <c r="AN1375" s="175"/>
      <c r="AO1375"/>
      <c r="AP1375"/>
      <c r="AQ1375"/>
      <c r="AR1375" s="1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</row>
    <row r="1376" spans="2:134">
      <c r="B1376"/>
      <c r="C1376"/>
      <c r="D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 s="175"/>
      <c r="Y1376"/>
      <c r="Z1376"/>
      <c r="AA1376"/>
      <c r="AB1376" s="175"/>
      <c r="AC1376"/>
      <c r="AD1376"/>
      <c r="AE1376"/>
      <c r="AF1376" s="175"/>
      <c r="AG1376"/>
      <c r="AH1376"/>
      <c r="AI1376"/>
      <c r="AJ1376" s="175"/>
      <c r="AK1376"/>
      <c r="AL1376"/>
      <c r="AM1376"/>
      <c r="AN1376" s="175"/>
      <c r="AO1376"/>
      <c r="AP1376"/>
      <c r="AQ1376"/>
      <c r="AR1376" s="175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</row>
    <row r="1377" spans="2:134">
      <c r="B1377"/>
      <c r="C1377"/>
      <c r="D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 s="175"/>
      <c r="Y1377"/>
      <c r="Z1377"/>
      <c r="AA1377"/>
      <c r="AB1377" s="175"/>
      <c r="AC1377"/>
      <c r="AD1377"/>
      <c r="AE1377"/>
      <c r="AF1377" s="175"/>
      <c r="AG1377"/>
      <c r="AH1377"/>
      <c r="AI1377"/>
      <c r="AJ1377" s="175"/>
      <c r="AK1377"/>
      <c r="AL1377"/>
      <c r="AM1377"/>
      <c r="AN1377" s="175"/>
      <c r="AO1377"/>
      <c r="AP1377"/>
      <c r="AQ1377"/>
      <c r="AR1377" s="175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</row>
    <row r="1378" spans="2:134">
      <c r="B1378"/>
      <c r="C1378"/>
      <c r="D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 s="175"/>
      <c r="Y1378"/>
      <c r="Z1378"/>
      <c r="AA1378"/>
      <c r="AB1378" s="175"/>
      <c r="AC1378"/>
      <c r="AD1378"/>
      <c r="AE1378"/>
      <c r="AF1378" s="175"/>
      <c r="AG1378"/>
      <c r="AH1378"/>
      <c r="AI1378"/>
      <c r="AJ1378" s="175"/>
      <c r="AK1378"/>
      <c r="AL1378"/>
      <c r="AM1378"/>
      <c r="AN1378" s="175"/>
      <c r="AO1378"/>
      <c r="AP1378"/>
      <c r="AQ1378"/>
      <c r="AR1378" s="175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</row>
    <row r="1379" spans="2:134">
      <c r="B1379"/>
      <c r="C1379"/>
      <c r="D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 s="175"/>
      <c r="Y1379"/>
      <c r="Z1379"/>
      <c r="AA1379"/>
      <c r="AB1379" s="175"/>
      <c r="AC1379"/>
      <c r="AD1379"/>
      <c r="AE1379"/>
      <c r="AF1379" s="175"/>
      <c r="AG1379"/>
      <c r="AH1379"/>
      <c r="AI1379"/>
      <c r="AJ1379" s="175"/>
      <c r="AK1379"/>
      <c r="AL1379"/>
      <c r="AM1379"/>
      <c r="AN1379" s="175"/>
      <c r="AO1379"/>
      <c r="AP1379"/>
      <c r="AQ1379"/>
      <c r="AR1379" s="175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</row>
    <row r="1380" spans="2:134">
      <c r="B1380"/>
      <c r="C1380"/>
      <c r="D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 s="175"/>
      <c r="Y1380"/>
      <c r="Z1380"/>
      <c r="AA1380"/>
      <c r="AB1380" s="175"/>
      <c r="AC1380"/>
      <c r="AD1380"/>
      <c r="AE1380"/>
      <c r="AF1380" s="175"/>
      <c r="AG1380"/>
      <c r="AH1380"/>
      <c r="AI1380"/>
      <c r="AJ1380" s="175"/>
      <c r="AK1380"/>
      <c r="AL1380"/>
      <c r="AM1380"/>
      <c r="AN1380" s="175"/>
      <c r="AO1380"/>
      <c r="AP1380"/>
      <c r="AQ1380"/>
      <c r="AR1380" s="175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</row>
    <row r="1381" spans="2:134">
      <c r="B1381"/>
      <c r="C1381"/>
      <c r="D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 s="175"/>
      <c r="Y1381"/>
      <c r="Z1381"/>
      <c r="AA1381"/>
      <c r="AB1381" s="175"/>
      <c r="AC1381"/>
      <c r="AD1381"/>
      <c r="AE1381"/>
      <c r="AF1381" s="175"/>
      <c r="AG1381"/>
      <c r="AH1381"/>
      <c r="AI1381"/>
      <c r="AJ1381" s="175"/>
      <c r="AK1381"/>
      <c r="AL1381"/>
      <c r="AM1381"/>
      <c r="AN1381" s="175"/>
      <c r="AO1381"/>
      <c r="AP1381"/>
      <c r="AQ1381"/>
      <c r="AR1381" s="175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</row>
    <row r="1382" spans="2:134">
      <c r="B1382"/>
      <c r="C1382"/>
      <c r="D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 s="175"/>
      <c r="Y1382"/>
      <c r="Z1382"/>
      <c r="AA1382"/>
      <c r="AB1382" s="175"/>
      <c r="AC1382"/>
      <c r="AD1382"/>
      <c r="AE1382"/>
      <c r="AF1382" s="175"/>
      <c r="AG1382"/>
      <c r="AH1382"/>
      <c r="AI1382"/>
      <c r="AJ1382" s="175"/>
      <c r="AK1382"/>
      <c r="AL1382"/>
      <c r="AM1382"/>
      <c r="AN1382" s="175"/>
      <c r="AO1382"/>
      <c r="AP1382"/>
      <c r="AQ1382"/>
      <c r="AR1382" s="175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</row>
    <row r="1383" spans="2:134">
      <c r="B1383"/>
      <c r="C1383"/>
      <c r="D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 s="175"/>
      <c r="Y1383"/>
      <c r="Z1383"/>
      <c r="AA1383"/>
      <c r="AB1383" s="175"/>
      <c r="AC1383"/>
      <c r="AD1383"/>
      <c r="AE1383"/>
      <c r="AF1383" s="175"/>
      <c r="AG1383"/>
      <c r="AH1383"/>
      <c r="AI1383"/>
      <c r="AJ1383" s="175"/>
      <c r="AK1383"/>
      <c r="AL1383"/>
      <c r="AM1383"/>
      <c r="AN1383" s="175"/>
      <c r="AO1383"/>
      <c r="AP1383"/>
      <c r="AQ1383"/>
      <c r="AR1383" s="175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</row>
    <row r="1384" spans="2:134">
      <c r="B1384"/>
      <c r="C1384"/>
      <c r="D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 s="175"/>
      <c r="Y1384"/>
      <c r="Z1384"/>
      <c r="AA1384"/>
      <c r="AB1384" s="175"/>
      <c r="AC1384"/>
      <c r="AD1384"/>
      <c r="AE1384"/>
      <c r="AF1384" s="175"/>
      <c r="AG1384"/>
      <c r="AH1384"/>
      <c r="AI1384"/>
      <c r="AJ1384" s="175"/>
      <c r="AK1384"/>
      <c r="AL1384"/>
      <c r="AM1384"/>
      <c r="AN1384" s="175"/>
      <c r="AO1384"/>
      <c r="AP1384"/>
      <c r="AQ1384"/>
      <c r="AR1384" s="175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</row>
    <row r="1385" spans="2:134">
      <c r="B1385"/>
      <c r="C1385"/>
      <c r="D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 s="175"/>
      <c r="Y1385"/>
      <c r="Z1385"/>
      <c r="AA1385"/>
      <c r="AB1385" s="175"/>
      <c r="AC1385"/>
      <c r="AD1385"/>
      <c r="AE1385"/>
      <c r="AF1385" s="175"/>
      <c r="AG1385"/>
      <c r="AH1385"/>
      <c r="AI1385"/>
      <c r="AJ1385" s="175"/>
      <c r="AK1385"/>
      <c r="AL1385"/>
      <c r="AM1385"/>
      <c r="AN1385" s="175"/>
      <c r="AO1385"/>
      <c r="AP1385"/>
      <c r="AQ1385"/>
      <c r="AR1385" s="17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</row>
    <row r="1386" spans="2:134">
      <c r="B1386"/>
      <c r="C1386"/>
      <c r="D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 s="175"/>
      <c r="Y1386"/>
      <c r="Z1386"/>
      <c r="AA1386"/>
      <c r="AB1386" s="175"/>
      <c r="AC1386"/>
      <c r="AD1386"/>
      <c r="AE1386"/>
      <c r="AF1386" s="175"/>
      <c r="AG1386"/>
      <c r="AH1386"/>
      <c r="AI1386"/>
      <c r="AJ1386" s="175"/>
      <c r="AK1386"/>
      <c r="AL1386"/>
      <c r="AM1386"/>
      <c r="AN1386" s="175"/>
      <c r="AO1386"/>
      <c r="AP1386"/>
      <c r="AQ1386"/>
      <c r="AR1386" s="175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</row>
    <row r="1387" spans="2:134">
      <c r="B1387"/>
      <c r="C1387"/>
      <c r="D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 s="175"/>
      <c r="Y1387"/>
      <c r="Z1387"/>
      <c r="AA1387"/>
      <c r="AB1387" s="175"/>
      <c r="AC1387"/>
      <c r="AD1387"/>
      <c r="AE1387"/>
      <c r="AF1387" s="175"/>
      <c r="AG1387"/>
      <c r="AH1387"/>
      <c r="AI1387"/>
      <c r="AJ1387" s="175"/>
      <c r="AK1387"/>
      <c r="AL1387"/>
      <c r="AM1387"/>
      <c r="AN1387" s="175"/>
      <c r="AO1387"/>
      <c r="AP1387"/>
      <c r="AQ1387"/>
      <c r="AR1387" s="175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</row>
    <row r="1388" spans="2:134">
      <c r="B1388"/>
      <c r="C1388"/>
      <c r="D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 s="175"/>
      <c r="Y1388"/>
      <c r="Z1388"/>
      <c r="AA1388"/>
      <c r="AB1388" s="175"/>
      <c r="AC1388"/>
      <c r="AD1388"/>
      <c r="AE1388"/>
      <c r="AF1388" s="175"/>
      <c r="AG1388"/>
      <c r="AH1388"/>
      <c r="AI1388"/>
      <c r="AJ1388" s="175"/>
      <c r="AK1388"/>
      <c r="AL1388"/>
      <c r="AM1388"/>
      <c r="AN1388" s="175"/>
      <c r="AO1388"/>
      <c r="AP1388"/>
      <c r="AQ1388"/>
      <c r="AR1388" s="175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</row>
    <row r="1389" spans="2:134">
      <c r="B1389"/>
      <c r="C1389"/>
      <c r="D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 s="175"/>
      <c r="Y1389"/>
      <c r="Z1389"/>
      <c r="AA1389"/>
      <c r="AB1389" s="175"/>
      <c r="AC1389"/>
      <c r="AD1389"/>
      <c r="AE1389"/>
      <c r="AF1389" s="175"/>
      <c r="AG1389"/>
      <c r="AH1389"/>
      <c r="AI1389"/>
      <c r="AJ1389" s="175"/>
      <c r="AK1389"/>
      <c r="AL1389"/>
      <c r="AM1389"/>
      <c r="AN1389" s="175"/>
      <c r="AO1389"/>
      <c r="AP1389"/>
      <c r="AQ1389"/>
      <c r="AR1389" s="175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</row>
    <row r="1390" spans="2:134">
      <c r="B1390"/>
      <c r="C1390"/>
      <c r="D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 s="175"/>
      <c r="Y1390"/>
      <c r="Z1390"/>
      <c r="AA1390"/>
      <c r="AB1390" s="175"/>
      <c r="AC1390"/>
      <c r="AD1390"/>
      <c r="AE1390"/>
      <c r="AF1390" s="175"/>
      <c r="AG1390"/>
      <c r="AH1390"/>
      <c r="AI1390"/>
      <c r="AJ1390" s="175"/>
      <c r="AK1390"/>
      <c r="AL1390"/>
      <c r="AM1390"/>
      <c r="AN1390" s="175"/>
      <c r="AO1390"/>
      <c r="AP1390"/>
      <c r="AQ1390"/>
      <c r="AR1390" s="175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</row>
    <row r="1391" spans="2:134">
      <c r="B1391"/>
      <c r="C1391"/>
      <c r="D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 s="175"/>
      <c r="Y1391"/>
      <c r="Z1391"/>
      <c r="AA1391"/>
      <c r="AB1391" s="175"/>
      <c r="AC1391"/>
      <c r="AD1391"/>
      <c r="AE1391"/>
      <c r="AF1391" s="175"/>
      <c r="AG1391"/>
      <c r="AH1391"/>
      <c r="AI1391"/>
      <c r="AJ1391" s="175"/>
      <c r="AK1391"/>
      <c r="AL1391"/>
      <c r="AM1391"/>
      <c r="AN1391" s="175"/>
      <c r="AO1391"/>
      <c r="AP1391"/>
      <c r="AQ1391"/>
      <c r="AR1391" s="175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</row>
    <row r="1392" spans="2:134">
      <c r="B1392"/>
      <c r="C1392"/>
      <c r="D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 s="175"/>
      <c r="Y1392"/>
      <c r="Z1392"/>
      <c r="AA1392"/>
      <c r="AB1392" s="175"/>
      <c r="AC1392"/>
      <c r="AD1392"/>
      <c r="AE1392"/>
      <c r="AF1392" s="175"/>
      <c r="AG1392"/>
      <c r="AH1392"/>
      <c r="AI1392"/>
      <c r="AJ1392" s="175"/>
      <c r="AK1392"/>
      <c r="AL1392"/>
      <c r="AM1392"/>
      <c r="AN1392" s="175"/>
      <c r="AO1392"/>
      <c r="AP1392"/>
      <c r="AQ1392"/>
      <c r="AR1392" s="175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</row>
    <row r="1393" spans="2:134">
      <c r="B1393"/>
      <c r="C1393"/>
      <c r="D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 s="175"/>
      <c r="Y1393"/>
      <c r="Z1393"/>
      <c r="AA1393"/>
      <c r="AB1393" s="175"/>
      <c r="AC1393"/>
      <c r="AD1393"/>
      <c r="AE1393"/>
      <c r="AF1393" s="175"/>
      <c r="AG1393"/>
      <c r="AH1393"/>
      <c r="AI1393"/>
      <c r="AJ1393" s="175"/>
      <c r="AK1393"/>
      <c r="AL1393"/>
      <c r="AM1393"/>
      <c r="AN1393" s="175"/>
      <c r="AO1393"/>
      <c r="AP1393"/>
      <c r="AQ1393"/>
      <c r="AR1393" s="175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</row>
    <row r="1394" spans="2:134">
      <c r="B1394"/>
      <c r="C1394"/>
      <c r="D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 s="175"/>
      <c r="Y1394"/>
      <c r="Z1394"/>
      <c r="AA1394"/>
      <c r="AB1394" s="175"/>
      <c r="AC1394"/>
      <c r="AD1394"/>
      <c r="AE1394"/>
      <c r="AF1394" s="175"/>
      <c r="AG1394"/>
      <c r="AH1394"/>
      <c r="AI1394"/>
      <c r="AJ1394" s="175"/>
      <c r="AK1394"/>
      <c r="AL1394"/>
      <c r="AM1394"/>
      <c r="AN1394" s="175"/>
      <c r="AO1394"/>
      <c r="AP1394"/>
      <c r="AQ1394"/>
      <c r="AR1394" s="175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</row>
    <row r="1395" spans="2:134">
      <c r="B1395"/>
      <c r="C1395"/>
      <c r="D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 s="175"/>
      <c r="Y1395"/>
      <c r="Z1395"/>
      <c r="AA1395"/>
      <c r="AB1395" s="175"/>
      <c r="AC1395"/>
      <c r="AD1395"/>
      <c r="AE1395"/>
      <c r="AF1395" s="175"/>
      <c r="AG1395"/>
      <c r="AH1395"/>
      <c r="AI1395"/>
      <c r="AJ1395" s="175"/>
      <c r="AK1395"/>
      <c r="AL1395"/>
      <c r="AM1395"/>
      <c r="AN1395" s="175"/>
      <c r="AO1395"/>
      <c r="AP1395"/>
      <c r="AQ1395"/>
      <c r="AR1395" s="17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</row>
    <row r="1396" spans="2:134">
      <c r="B1396"/>
      <c r="C1396"/>
      <c r="D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 s="175"/>
      <c r="Y1396"/>
      <c r="Z1396"/>
      <c r="AA1396"/>
      <c r="AB1396" s="175"/>
      <c r="AC1396"/>
      <c r="AD1396"/>
      <c r="AE1396"/>
      <c r="AF1396" s="175"/>
      <c r="AG1396"/>
      <c r="AH1396"/>
      <c r="AI1396"/>
      <c r="AJ1396" s="175"/>
      <c r="AK1396"/>
      <c r="AL1396"/>
      <c r="AM1396"/>
      <c r="AN1396" s="175"/>
      <c r="AO1396"/>
      <c r="AP1396"/>
      <c r="AQ1396"/>
      <c r="AR1396" s="175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</row>
    <row r="1397" spans="2:134">
      <c r="B1397"/>
      <c r="C1397"/>
      <c r="D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 s="175"/>
      <c r="Y1397"/>
      <c r="Z1397"/>
      <c r="AA1397"/>
      <c r="AB1397" s="175"/>
      <c r="AC1397"/>
      <c r="AD1397"/>
      <c r="AE1397"/>
      <c r="AF1397" s="175"/>
      <c r="AG1397"/>
      <c r="AH1397"/>
      <c r="AI1397"/>
      <c r="AJ1397" s="175"/>
      <c r="AK1397"/>
      <c r="AL1397"/>
      <c r="AM1397"/>
      <c r="AN1397" s="175"/>
      <c r="AO1397"/>
      <c r="AP1397"/>
      <c r="AQ1397"/>
      <c r="AR1397" s="175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</row>
    <row r="1398" spans="2:134">
      <c r="B1398"/>
      <c r="C1398"/>
      <c r="D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 s="175"/>
      <c r="Y1398"/>
      <c r="Z1398"/>
      <c r="AA1398"/>
      <c r="AB1398" s="175"/>
      <c r="AC1398"/>
      <c r="AD1398"/>
      <c r="AE1398"/>
      <c r="AF1398" s="175"/>
      <c r="AG1398"/>
      <c r="AH1398"/>
      <c r="AI1398"/>
      <c r="AJ1398" s="175"/>
      <c r="AK1398"/>
      <c r="AL1398"/>
      <c r="AM1398"/>
      <c r="AN1398" s="175"/>
      <c r="AO1398"/>
      <c r="AP1398"/>
      <c r="AQ1398"/>
      <c r="AR1398" s="175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</row>
    <row r="1399" spans="2:134">
      <c r="B1399"/>
      <c r="C1399"/>
      <c r="D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 s="175"/>
      <c r="Y1399"/>
      <c r="Z1399"/>
      <c r="AA1399"/>
      <c r="AB1399" s="175"/>
      <c r="AC1399"/>
      <c r="AD1399"/>
      <c r="AE1399"/>
      <c r="AF1399" s="175"/>
      <c r="AG1399"/>
      <c r="AH1399"/>
      <c r="AI1399"/>
      <c r="AJ1399" s="175"/>
      <c r="AK1399"/>
      <c r="AL1399"/>
      <c r="AM1399"/>
      <c r="AN1399" s="175"/>
      <c r="AO1399"/>
      <c r="AP1399"/>
      <c r="AQ1399"/>
      <c r="AR1399" s="175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</row>
    <row r="1400" spans="2:134">
      <c r="B1400"/>
      <c r="C1400"/>
      <c r="D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 s="175"/>
      <c r="Y1400"/>
      <c r="Z1400"/>
      <c r="AA1400"/>
      <c r="AB1400" s="175"/>
      <c r="AC1400"/>
      <c r="AD1400"/>
      <c r="AE1400"/>
      <c r="AF1400" s="175"/>
      <c r="AG1400"/>
      <c r="AH1400"/>
      <c r="AI1400"/>
      <c r="AJ1400" s="175"/>
      <c r="AK1400"/>
      <c r="AL1400"/>
      <c r="AM1400"/>
      <c r="AN1400" s="175"/>
      <c r="AO1400"/>
      <c r="AP1400"/>
      <c r="AQ1400"/>
      <c r="AR1400" s="175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</row>
    <row r="1401" spans="2:134">
      <c r="B1401"/>
      <c r="C1401"/>
      <c r="D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 s="175"/>
      <c r="Y1401"/>
      <c r="Z1401"/>
      <c r="AA1401"/>
      <c r="AB1401" s="175"/>
      <c r="AC1401"/>
      <c r="AD1401"/>
      <c r="AE1401"/>
      <c r="AF1401" s="175"/>
      <c r="AG1401"/>
      <c r="AH1401"/>
      <c r="AI1401"/>
      <c r="AJ1401" s="175"/>
      <c r="AK1401"/>
      <c r="AL1401"/>
      <c r="AM1401"/>
      <c r="AN1401" s="175"/>
      <c r="AO1401"/>
      <c r="AP1401"/>
      <c r="AQ1401"/>
      <c r="AR1401" s="175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</row>
    <row r="1402" spans="2:134">
      <c r="B1402"/>
      <c r="C1402"/>
      <c r="D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 s="175"/>
      <c r="Y1402"/>
      <c r="Z1402"/>
      <c r="AA1402"/>
      <c r="AB1402" s="175"/>
      <c r="AC1402"/>
      <c r="AD1402"/>
      <c r="AE1402"/>
      <c r="AF1402" s="175"/>
      <c r="AG1402"/>
      <c r="AH1402"/>
      <c r="AI1402"/>
      <c r="AJ1402" s="175"/>
      <c r="AK1402"/>
      <c r="AL1402"/>
      <c r="AM1402"/>
      <c r="AN1402" s="175"/>
      <c r="AO1402"/>
      <c r="AP1402"/>
      <c r="AQ1402"/>
      <c r="AR1402" s="175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N1402"/>
      <c r="DO1402"/>
      <c r="DP1402"/>
      <c r="DQ1402"/>
      <c r="DR1402"/>
      <c r="DS1402"/>
      <c r="DT1402"/>
      <c r="DU1402"/>
      <c r="DV1402"/>
      <c r="DW1402"/>
      <c r="DX1402"/>
      <c r="DY1402"/>
      <c r="DZ1402"/>
      <c r="EA1402"/>
      <c r="EB1402"/>
      <c r="EC1402"/>
      <c r="ED1402"/>
    </row>
    <row r="1403" spans="2:134">
      <c r="B1403"/>
      <c r="C1403"/>
      <c r="D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 s="175"/>
      <c r="Y1403"/>
      <c r="Z1403"/>
      <c r="AA1403"/>
      <c r="AB1403" s="175"/>
      <c r="AC1403"/>
      <c r="AD1403"/>
      <c r="AE1403"/>
      <c r="AF1403" s="175"/>
      <c r="AG1403"/>
      <c r="AH1403"/>
      <c r="AI1403"/>
      <c r="AJ1403" s="175"/>
      <c r="AK1403"/>
      <c r="AL1403"/>
      <c r="AM1403"/>
      <c r="AN1403" s="175"/>
      <c r="AO1403"/>
      <c r="AP1403"/>
      <c r="AQ1403"/>
      <c r="AR1403" s="175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N1403"/>
      <c r="DO1403"/>
      <c r="DP1403"/>
      <c r="DQ1403"/>
      <c r="DR1403"/>
      <c r="DS1403"/>
      <c r="DT1403"/>
      <c r="DU1403"/>
      <c r="DV1403"/>
      <c r="DW1403"/>
      <c r="DX1403"/>
      <c r="DY1403"/>
      <c r="DZ1403"/>
      <c r="EA1403"/>
      <c r="EB1403"/>
      <c r="EC1403"/>
      <c r="ED1403"/>
    </row>
    <row r="1404" spans="2:134">
      <c r="B1404"/>
      <c r="C1404"/>
      <c r="D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 s="175"/>
      <c r="Y1404"/>
      <c r="Z1404"/>
      <c r="AA1404"/>
      <c r="AB1404" s="175"/>
      <c r="AC1404"/>
      <c r="AD1404"/>
      <c r="AE1404"/>
      <c r="AF1404" s="175"/>
      <c r="AG1404"/>
      <c r="AH1404"/>
      <c r="AI1404"/>
      <c r="AJ1404" s="175"/>
      <c r="AK1404"/>
      <c r="AL1404"/>
      <c r="AM1404"/>
      <c r="AN1404" s="175"/>
      <c r="AO1404"/>
      <c r="AP1404"/>
      <c r="AQ1404"/>
      <c r="AR1404" s="175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N1404"/>
      <c r="DO1404"/>
      <c r="DP1404"/>
      <c r="DQ1404"/>
      <c r="DR1404"/>
      <c r="DS1404"/>
      <c r="DT1404"/>
      <c r="DU1404"/>
      <c r="DV1404"/>
      <c r="DW1404"/>
      <c r="DX1404"/>
      <c r="DY1404"/>
      <c r="DZ1404"/>
      <c r="EA1404"/>
      <c r="EB1404"/>
      <c r="EC1404"/>
      <c r="ED1404"/>
    </row>
    <row r="1405" spans="2:134">
      <c r="B1405"/>
      <c r="C1405"/>
      <c r="D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 s="175"/>
      <c r="Y1405"/>
      <c r="Z1405"/>
      <c r="AA1405"/>
      <c r="AB1405" s="175"/>
      <c r="AC1405"/>
      <c r="AD1405"/>
      <c r="AE1405"/>
      <c r="AF1405" s="175"/>
      <c r="AG1405"/>
      <c r="AH1405"/>
      <c r="AI1405"/>
      <c r="AJ1405" s="175"/>
      <c r="AK1405"/>
      <c r="AL1405"/>
      <c r="AM1405"/>
      <c r="AN1405" s="175"/>
      <c r="AO1405"/>
      <c r="AP1405"/>
      <c r="AQ1405"/>
      <c r="AR1405" s="17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N1405"/>
      <c r="DO1405"/>
      <c r="DP1405"/>
      <c r="DQ1405"/>
      <c r="DR1405"/>
      <c r="DS1405"/>
      <c r="DT1405"/>
      <c r="DU1405"/>
      <c r="DV1405"/>
      <c r="DW1405"/>
      <c r="DX1405"/>
      <c r="DY1405"/>
      <c r="DZ1405"/>
      <c r="EA1405"/>
      <c r="EB1405"/>
      <c r="EC1405"/>
      <c r="ED1405"/>
    </row>
    <row r="1406" spans="2:134">
      <c r="B1406"/>
      <c r="C1406"/>
      <c r="D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 s="175"/>
      <c r="Y1406"/>
      <c r="Z1406"/>
      <c r="AA1406"/>
      <c r="AB1406" s="175"/>
      <c r="AC1406"/>
      <c r="AD1406"/>
      <c r="AE1406"/>
      <c r="AF1406" s="175"/>
      <c r="AG1406"/>
      <c r="AH1406"/>
      <c r="AI1406"/>
      <c r="AJ1406" s="175"/>
      <c r="AK1406"/>
      <c r="AL1406"/>
      <c r="AM1406"/>
      <c r="AN1406" s="175"/>
      <c r="AO1406"/>
      <c r="AP1406"/>
      <c r="AQ1406"/>
      <c r="AR1406" s="175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N1406"/>
      <c r="DO1406"/>
      <c r="DP1406"/>
      <c r="DQ1406"/>
      <c r="DR1406"/>
      <c r="DS1406"/>
      <c r="DT1406"/>
      <c r="DU1406"/>
      <c r="DV1406"/>
      <c r="DW1406"/>
      <c r="DX1406"/>
      <c r="DY1406"/>
      <c r="DZ1406"/>
      <c r="EA1406"/>
      <c r="EB1406"/>
      <c r="EC1406"/>
      <c r="ED1406"/>
    </row>
    <row r="1407" spans="2:134">
      <c r="B1407"/>
      <c r="C1407"/>
      <c r="D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 s="175"/>
      <c r="Y1407"/>
      <c r="Z1407"/>
      <c r="AA1407"/>
      <c r="AB1407" s="175"/>
      <c r="AC1407"/>
      <c r="AD1407"/>
      <c r="AE1407"/>
      <c r="AF1407" s="175"/>
      <c r="AG1407"/>
      <c r="AH1407"/>
      <c r="AI1407"/>
      <c r="AJ1407" s="175"/>
      <c r="AK1407"/>
      <c r="AL1407"/>
      <c r="AM1407"/>
      <c r="AN1407" s="175"/>
      <c r="AO1407"/>
      <c r="AP1407"/>
      <c r="AQ1407"/>
      <c r="AR1407" s="175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N1407"/>
      <c r="DO1407"/>
      <c r="DP1407"/>
      <c r="DQ1407"/>
      <c r="DR1407"/>
      <c r="DS1407"/>
      <c r="DT1407"/>
      <c r="DU1407"/>
      <c r="DV1407"/>
      <c r="DW1407"/>
      <c r="DX1407"/>
      <c r="DY1407"/>
      <c r="DZ1407"/>
      <c r="EA1407"/>
      <c r="EB1407"/>
      <c r="EC1407"/>
      <c r="ED1407"/>
    </row>
    <row r="1408" spans="2:134">
      <c r="B1408"/>
      <c r="C1408"/>
      <c r="D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 s="175"/>
      <c r="Y1408"/>
      <c r="Z1408"/>
      <c r="AA1408"/>
      <c r="AB1408" s="175"/>
      <c r="AC1408"/>
      <c r="AD1408"/>
      <c r="AE1408"/>
      <c r="AF1408" s="175"/>
      <c r="AG1408"/>
      <c r="AH1408"/>
      <c r="AI1408"/>
      <c r="AJ1408" s="175"/>
      <c r="AK1408"/>
      <c r="AL1408"/>
      <c r="AM1408"/>
      <c r="AN1408" s="175"/>
      <c r="AO1408"/>
      <c r="AP1408"/>
      <c r="AQ1408"/>
      <c r="AR1408" s="175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N1408"/>
      <c r="DO1408"/>
      <c r="DP1408"/>
      <c r="DQ1408"/>
      <c r="DR1408"/>
      <c r="DS1408"/>
      <c r="DT1408"/>
      <c r="DU1408"/>
      <c r="DV1408"/>
      <c r="DW1408"/>
      <c r="DX1408"/>
      <c r="DY1408"/>
      <c r="DZ1408"/>
      <c r="EA1408"/>
      <c r="EB1408"/>
      <c r="EC1408"/>
      <c r="ED1408"/>
    </row>
    <row r="1409" spans="2:134">
      <c r="B1409"/>
      <c r="C1409"/>
      <c r="D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 s="175"/>
      <c r="Y1409"/>
      <c r="Z1409"/>
      <c r="AA1409"/>
      <c r="AB1409" s="175"/>
      <c r="AC1409"/>
      <c r="AD1409"/>
      <c r="AE1409"/>
      <c r="AF1409" s="175"/>
      <c r="AG1409"/>
      <c r="AH1409"/>
      <c r="AI1409"/>
      <c r="AJ1409" s="175"/>
      <c r="AK1409"/>
      <c r="AL1409"/>
      <c r="AM1409"/>
      <c r="AN1409" s="175"/>
      <c r="AO1409"/>
      <c r="AP1409"/>
      <c r="AQ1409"/>
      <c r="AR1409" s="175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N1409"/>
      <c r="DO1409"/>
      <c r="DP1409"/>
      <c r="DQ1409"/>
      <c r="DR1409"/>
      <c r="DS1409"/>
      <c r="DT1409"/>
      <c r="DU1409"/>
      <c r="DV1409"/>
      <c r="DW1409"/>
      <c r="DX1409"/>
      <c r="DY1409"/>
      <c r="DZ1409"/>
      <c r="EA1409"/>
      <c r="EB1409"/>
      <c r="EC1409"/>
      <c r="ED1409"/>
    </row>
    <row r="1410" spans="2:134">
      <c r="B1410"/>
      <c r="C1410"/>
      <c r="D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 s="175"/>
      <c r="Y1410"/>
      <c r="Z1410"/>
      <c r="AA1410"/>
      <c r="AB1410" s="175"/>
      <c r="AC1410"/>
      <c r="AD1410"/>
      <c r="AE1410"/>
      <c r="AF1410" s="175"/>
      <c r="AG1410"/>
      <c r="AH1410"/>
      <c r="AI1410"/>
      <c r="AJ1410" s="175"/>
      <c r="AK1410"/>
      <c r="AL1410"/>
      <c r="AM1410"/>
      <c r="AN1410" s="175"/>
      <c r="AO1410"/>
      <c r="AP1410"/>
      <c r="AQ1410"/>
      <c r="AR1410" s="175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N1410"/>
      <c r="DO1410"/>
      <c r="DP1410"/>
      <c r="DQ1410"/>
      <c r="DR1410"/>
      <c r="DS1410"/>
      <c r="DT1410"/>
      <c r="DU1410"/>
      <c r="DV1410"/>
      <c r="DW1410"/>
      <c r="DX1410"/>
      <c r="DY1410"/>
      <c r="DZ1410"/>
      <c r="EA1410"/>
      <c r="EB1410"/>
      <c r="EC1410"/>
      <c r="ED1410"/>
    </row>
    <row r="1411" spans="2:134">
      <c r="B1411"/>
      <c r="C1411"/>
      <c r="D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 s="175"/>
      <c r="Y1411"/>
      <c r="Z1411"/>
      <c r="AA1411"/>
      <c r="AB1411" s="175"/>
      <c r="AC1411"/>
      <c r="AD1411"/>
      <c r="AE1411"/>
      <c r="AF1411" s="175"/>
      <c r="AG1411"/>
      <c r="AH1411"/>
      <c r="AI1411"/>
      <c r="AJ1411" s="175"/>
      <c r="AK1411"/>
      <c r="AL1411"/>
      <c r="AM1411"/>
      <c r="AN1411" s="175"/>
      <c r="AO1411"/>
      <c r="AP1411"/>
      <c r="AQ1411"/>
      <c r="AR1411" s="175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N1411"/>
      <c r="DO1411"/>
      <c r="DP1411"/>
      <c r="DQ1411"/>
      <c r="DR1411"/>
      <c r="DS1411"/>
      <c r="DT1411"/>
      <c r="DU1411"/>
      <c r="DV1411"/>
      <c r="DW1411"/>
      <c r="DX1411"/>
      <c r="DY1411"/>
      <c r="DZ1411"/>
      <c r="EA1411"/>
      <c r="EB1411"/>
      <c r="EC1411"/>
      <c r="ED1411"/>
    </row>
    <row r="1412" spans="2:134">
      <c r="B1412"/>
      <c r="C1412"/>
      <c r="D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 s="175"/>
      <c r="Y1412"/>
      <c r="Z1412"/>
      <c r="AA1412"/>
      <c r="AB1412" s="175"/>
      <c r="AC1412"/>
      <c r="AD1412"/>
      <c r="AE1412"/>
      <c r="AF1412" s="175"/>
      <c r="AG1412"/>
      <c r="AH1412"/>
      <c r="AI1412"/>
      <c r="AJ1412" s="175"/>
      <c r="AK1412"/>
      <c r="AL1412"/>
      <c r="AM1412"/>
      <c r="AN1412" s="175"/>
      <c r="AO1412"/>
      <c r="AP1412"/>
      <c r="AQ1412"/>
      <c r="AR1412" s="175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N1412"/>
      <c r="DO1412"/>
      <c r="DP1412"/>
      <c r="DQ1412"/>
      <c r="DR1412"/>
      <c r="DS1412"/>
      <c r="DT1412"/>
      <c r="DU1412"/>
      <c r="DV1412"/>
      <c r="DW1412"/>
      <c r="DX1412"/>
      <c r="DY1412"/>
      <c r="DZ1412"/>
      <c r="EA1412"/>
      <c r="EB1412"/>
      <c r="EC1412"/>
      <c r="ED1412"/>
    </row>
    <row r="1413" spans="2:134">
      <c r="B1413"/>
      <c r="C1413"/>
      <c r="D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 s="175"/>
      <c r="Y1413"/>
      <c r="Z1413"/>
      <c r="AA1413"/>
      <c r="AB1413" s="175"/>
      <c r="AC1413"/>
      <c r="AD1413"/>
      <c r="AE1413"/>
      <c r="AF1413" s="175"/>
      <c r="AG1413"/>
      <c r="AH1413"/>
      <c r="AI1413"/>
      <c r="AJ1413" s="175"/>
      <c r="AK1413"/>
      <c r="AL1413"/>
      <c r="AM1413"/>
      <c r="AN1413" s="175"/>
      <c r="AO1413"/>
      <c r="AP1413"/>
      <c r="AQ1413"/>
      <c r="AR1413" s="175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N1413"/>
      <c r="DO1413"/>
      <c r="DP1413"/>
      <c r="DQ1413"/>
      <c r="DR1413"/>
      <c r="DS1413"/>
      <c r="DT1413"/>
      <c r="DU1413"/>
      <c r="DV1413"/>
      <c r="DW1413"/>
      <c r="DX1413"/>
      <c r="DY1413"/>
      <c r="DZ1413"/>
      <c r="EA1413"/>
      <c r="EB1413"/>
      <c r="EC1413"/>
      <c r="ED1413"/>
    </row>
    <row r="1414" spans="2:134">
      <c r="B1414"/>
      <c r="C1414"/>
      <c r="D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 s="175"/>
      <c r="Y1414"/>
      <c r="Z1414"/>
      <c r="AA1414"/>
      <c r="AB1414" s="175"/>
      <c r="AC1414"/>
      <c r="AD1414"/>
      <c r="AE1414"/>
      <c r="AF1414" s="175"/>
      <c r="AG1414"/>
      <c r="AH1414"/>
      <c r="AI1414"/>
      <c r="AJ1414" s="175"/>
      <c r="AK1414"/>
      <c r="AL1414"/>
      <c r="AM1414"/>
      <c r="AN1414" s="175"/>
      <c r="AO1414"/>
      <c r="AP1414"/>
      <c r="AQ1414"/>
      <c r="AR1414" s="175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Z1414"/>
      <c r="DA1414"/>
      <c r="DB1414"/>
      <c r="DC1414"/>
      <c r="DD1414"/>
      <c r="DE1414"/>
      <c r="DF1414"/>
      <c r="DG1414"/>
      <c r="DH1414"/>
      <c r="DI1414"/>
      <c r="DJ1414"/>
      <c r="DK1414"/>
      <c r="DN1414"/>
      <c r="DO1414"/>
      <c r="DP1414"/>
      <c r="DQ1414"/>
      <c r="DR1414"/>
      <c r="DS1414"/>
      <c r="DT1414"/>
      <c r="DU1414"/>
      <c r="DV1414"/>
      <c r="DW1414"/>
      <c r="DX1414"/>
      <c r="DY1414"/>
      <c r="DZ1414"/>
      <c r="EA1414"/>
      <c r="EB1414"/>
      <c r="EC1414"/>
      <c r="ED1414"/>
    </row>
    <row r="1415" spans="2:134">
      <c r="B1415"/>
      <c r="C1415"/>
      <c r="D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 s="175"/>
      <c r="Y1415"/>
      <c r="Z1415"/>
      <c r="AA1415"/>
      <c r="AB1415" s="175"/>
      <c r="AC1415"/>
      <c r="AD1415"/>
      <c r="AE1415"/>
      <c r="AF1415" s="175"/>
      <c r="AG1415"/>
      <c r="AH1415"/>
      <c r="AI1415"/>
      <c r="AJ1415" s="175"/>
      <c r="AK1415"/>
      <c r="AL1415"/>
      <c r="AM1415"/>
      <c r="AN1415" s="175"/>
      <c r="AO1415"/>
      <c r="AP1415"/>
      <c r="AQ1415"/>
      <c r="AR1415" s="17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</row>
    <row r="1416" spans="2:134">
      <c r="B1416"/>
      <c r="C1416"/>
      <c r="D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 s="175"/>
      <c r="Y1416"/>
      <c r="Z1416"/>
      <c r="AA1416"/>
      <c r="AB1416" s="175"/>
      <c r="AC1416"/>
      <c r="AD1416"/>
      <c r="AE1416"/>
      <c r="AF1416" s="175"/>
      <c r="AG1416"/>
      <c r="AH1416"/>
      <c r="AI1416"/>
      <c r="AJ1416" s="175"/>
      <c r="AK1416"/>
      <c r="AL1416"/>
      <c r="AM1416"/>
      <c r="AN1416" s="175"/>
      <c r="AO1416"/>
      <c r="AP1416"/>
      <c r="AQ1416"/>
      <c r="AR1416" s="175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</row>
    <row r="1417" spans="2:134">
      <c r="B1417"/>
      <c r="C1417"/>
      <c r="D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 s="175"/>
      <c r="Y1417"/>
      <c r="Z1417"/>
      <c r="AA1417"/>
      <c r="AB1417" s="175"/>
      <c r="AC1417"/>
      <c r="AD1417"/>
      <c r="AE1417"/>
      <c r="AF1417" s="175"/>
      <c r="AG1417"/>
      <c r="AH1417"/>
      <c r="AI1417"/>
      <c r="AJ1417" s="175"/>
      <c r="AK1417"/>
      <c r="AL1417"/>
      <c r="AM1417"/>
      <c r="AN1417" s="175"/>
      <c r="AO1417"/>
      <c r="AP1417"/>
      <c r="AQ1417"/>
      <c r="AR1417" s="175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</row>
    <row r="1418" spans="2:134">
      <c r="B1418"/>
      <c r="C1418"/>
      <c r="D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 s="175"/>
      <c r="Y1418"/>
      <c r="Z1418"/>
      <c r="AA1418"/>
      <c r="AB1418" s="175"/>
      <c r="AC1418"/>
      <c r="AD1418"/>
      <c r="AE1418"/>
      <c r="AF1418" s="175"/>
      <c r="AG1418"/>
      <c r="AH1418"/>
      <c r="AI1418"/>
      <c r="AJ1418" s="175"/>
      <c r="AK1418"/>
      <c r="AL1418"/>
      <c r="AM1418"/>
      <c r="AN1418" s="175"/>
      <c r="AO1418"/>
      <c r="AP1418"/>
      <c r="AQ1418"/>
      <c r="AR1418" s="175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N1418"/>
      <c r="DO1418"/>
      <c r="DP1418"/>
      <c r="DQ1418"/>
      <c r="DR1418"/>
      <c r="DS1418"/>
      <c r="DT1418"/>
      <c r="DU1418"/>
      <c r="DV1418"/>
      <c r="DW1418"/>
      <c r="DX1418"/>
      <c r="DY1418"/>
      <c r="DZ1418"/>
      <c r="EA1418"/>
      <c r="EB1418"/>
      <c r="EC1418"/>
      <c r="ED1418"/>
    </row>
    <row r="1419" spans="2:134">
      <c r="B1419"/>
      <c r="C1419"/>
      <c r="D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 s="175"/>
      <c r="Y1419"/>
      <c r="Z1419"/>
      <c r="AA1419"/>
      <c r="AB1419" s="175"/>
      <c r="AC1419"/>
      <c r="AD1419"/>
      <c r="AE1419"/>
      <c r="AF1419" s="175"/>
      <c r="AG1419"/>
      <c r="AH1419"/>
      <c r="AI1419"/>
      <c r="AJ1419" s="175"/>
      <c r="AK1419"/>
      <c r="AL1419"/>
      <c r="AM1419"/>
      <c r="AN1419" s="175"/>
      <c r="AO1419"/>
      <c r="AP1419"/>
      <c r="AQ1419"/>
      <c r="AR1419" s="175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N1419"/>
      <c r="DO1419"/>
      <c r="DP1419"/>
      <c r="DQ1419"/>
      <c r="DR1419"/>
      <c r="DS1419"/>
      <c r="DT1419"/>
      <c r="DU1419"/>
      <c r="DV1419"/>
      <c r="DW1419"/>
      <c r="DX1419"/>
      <c r="DY1419"/>
      <c r="DZ1419"/>
      <c r="EA1419"/>
      <c r="EB1419"/>
      <c r="EC1419"/>
      <c r="ED1419"/>
    </row>
    <row r="1420" spans="2:134">
      <c r="B1420"/>
      <c r="C1420"/>
      <c r="D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 s="175"/>
      <c r="Y1420"/>
      <c r="Z1420"/>
      <c r="AA1420"/>
      <c r="AB1420" s="175"/>
      <c r="AC1420"/>
      <c r="AD1420"/>
      <c r="AE1420"/>
      <c r="AF1420" s="175"/>
      <c r="AG1420"/>
      <c r="AH1420"/>
      <c r="AI1420"/>
      <c r="AJ1420" s="175"/>
      <c r="AK1420"/>
      <c r="AL1420"/>
      <c r="AM1420"/>
      <c r="AN1420" s="175"/>
      <c r="AO1420"/>
      <c r="AP1420"/>
      <c r="AQ1420"/>
      <c r="AR1420" s="175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N1420"/>
      <c r="DO1420"/>
      <c r="DP1420"/>
      <c r="DQ1420"/>
      <c r="DR1420"/>
      <c r="DS1420"/>
      <c r="DT1420"/>
      <c r="DU1420"/>
      <c r="DV1420"/>
      <c r="DW1420"/>
      <c r="DX1420"/>
      <c r="DY1420"/>
      <c r="DZ1420"/>
      <c r="EA1420"/>
      <c r="EB1420"/>
      <c r="EC1420"/>
      <c r="ED1420"/>
    </row>
    <row r="1421" spans="2:134">
      <c r="B1421"/>
      <c r="C1421"/>
      <c r="D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 s="175"/>
      <c r="Y1421"/>
      <c r="Z1421"/>
      <c r="AA1421"/>
      <c r="AB1421" s="175"/>
      <c r="AC1421"/>
      <c r="AD1421"/>
      <c r="AE1421"/>
      <c r="AF1421" s="175"/>
      <c r="AG1421"/>
      <c r="AH1421"/>
      <c r="AI1421"/>
      <c r="AJ1421" s="175"/>
      <c r="AK1421"/>
      <c r="AL1421"/>
      <c r="AM1421"/>
      <c r="AN1421" s="175"/>
      <c r="AO1421"/>
      <c r="AP1421"/>
      <c r="AQ1421"/>
      <c r="AR1421" s="175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N1421"/>
      <c r="DO1421"/>
      <c r="DP1421"/>
      <c r="DQ1421"/>
      <c r="DR1421"/>
      <c r="DS1421"/>
      <c r="DT1421"/>
      <c r="DU1421"/>
      <c r="DV1421"/>
      <c r="DW1421"/>
      <c r="DX1421"/>
      <c r="DY1421"/>
      <c r="DZ1421"/>
      <c r="EA1421"/>
      <c r="EB1421"/>
      <c r="EC1421"/>
      <c r="ED1421"/>
    </row>
    <row r="1422" spans="2:134">
      <c r="B1422"/>
      <c r="C1422"/>
      <c r="D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 s="175"/>
      <c r="Y1422"/>
      <c r="Z1422"/>
      <c r="AA1422"/>
      <c r="AB1422" s="175"/>
      <c r="AC1422"/>
      <c r="AD1422"/>
      <c r="AE1422"/>
      <c r="AF1422" s="175"/>
      <c r="AG1422"/>
      <c r="AH1422"/>
      <c r="AI1422"/>
      <c r="AJ1422" s="175"/>
      <c r="AK1422"/>
      <c r="AL1422"/>
      <c r="AM1422"/>
      <c r="AN1422" s="175"/>
      <c r="AO1422"/>
      <c r="AP1422"/>
      <c r="AQ1422"/>
      <c r="AR1422" s="175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N1422"/>
      <c r="DO1422"/>
      <c r="DP1422"/>
      <c r="DQ1422"/>
      <c r="DR1422"/>
      <c r="DS1422"/>
      <c r="DT1422"/>
      <c r="DU1422"/>
      <c r="DV1422"/>
      <c r="DW1422"/>
      <c r="DX1422"/>
      <c r="DY1422"/>
      <c r="DZ1422"/>
      <c r="EA1422"/>
      <c r="EB1422"/>
      <c r="EC1422"/>
      <c r="ED1422"/>
    </row>
    <row r="1423" spans="2:134">
      <c r="B1423"/>
      <c r="C1423"/>
      <c r="D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 s="175"/>
      <c r="Y1423"/>
      <c r="Z1423"/>
      <c r="AA1423"/>
      <c r="AB1423" s="175"/>
      <c r="AC1423"/>
      <c r="AD1423"/>
      <c r="AE1423"/>
      <c r="AF1423" s="175"/>
      <c r="AG1423"/>
      <c r="AH1423"/>
      <c r="AI1423"/>
      <c r="AJ1423" s="175"/>
      <c r="AK1423"/>
      <c r="AL1423"/>
      <c r="AM1423"/>
      <c r="AN1423" s="175"/>
      <c r="AO1423"/>
      <c r="AP1423"/>
      <c r="AQ1423"/>
      <c r="AR1423" s="175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N1423"/>
      <c r="DO1423"/>
      <c r="DP1423"/>
      <c r="DQ1423"/>
      <c r="DR1423"/>
      <c r="DS1423"/>
      <c r="DT1423"/>
      <c r="DU1423"/>
      <c r="DV1423"/>
      <c r="DW1423"/>
      <c r="DX1423"/>
      <c r="DY1423"/>
      <c r="DZ1423"/>
      <c r="EA1423"/>
      <c r="EB1423"/>
      <c r="EC1423"/>
      <c r="ED1423"/>
    </row>
    <row r="1424" spans="2:134">
      <c r="B1424"/>
      <c r="C1424"/>
      <c r="D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 s="175"/>
      <c r="Y1424"/>
      <c r="Z1424"/>
      <c r="AA1424"/>
      <c r="AB1424" s="175"/>
      <c r="AC1424"/>
      <c r="AD1424"/>
      <c r="AE1424"/>
      <c r="AF1424" s="175"/>
      <c r="AG1424"/>
      <c r="AH1424"/>
      <c r="AI1424"/>
      <c r="AJ1424" s="175"/>
      <c r="AK1424"/>
      <c r="AL1424"/>
      <c r="AM1424"/>
      <c r="AN1424" s="175"/>
      <c r="AO1424"/>
      <c r="AP1424"/>
      <c r="AQ1424"/>
      <c r="AR1424" s="175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N1424"/>
      <c r="DO1424"/>
      <c r="DP1424"/>
      <c r="DQ1424"/>
      <c r="DR1424"/>
      <c r="DS1424"/>
      <c r="DT1424"/>
      <c r="DU1424"/>
      <c r="DV1424"/>
      <c r="DW1424"/>
      <c r="DX1424"/>
      <c r="DY1424"/>
      <c r="DZ1424"/>
      <c r="EA1424"/>
      <c r="EB1424"/>
      <c r="EC1424"/>
      <c r="ED1424"/>
    </row>
    <row r="1425" spans="2:134">
      <c r="B1425"/>
      <c r="C1425"/>
      <c r="D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 s="175"/>
      <c r="Y1425"/>
      <c r="Z1425"/>
      <c r="AA1425"/>
      <c r="AB1425" s="175"/>
      <c r="AC1425"/>
      <c r="AD1425"/>
      <c r="AE1425"/>
      <c r="AF1425" s="175"/>
      <c r="AG1425"/>
      <c r="AH1425"/>
      <c r="AI1425"/>
      <c r="AJ1425" s="175"/>
      <c r="AK1425"/>
      <c r="AL1425"/>
      <c r="AM1425"/>
      <c r="AN1425" s="175"/>
      <c r="AO1425"/>
      <c r="AP1425"/>
      <c r="AQ1425"/>
      <c r="AR1425" s="17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</row>
    <row r="1426" spans="2:134">
      <c r="B1426"/>
      <c r="C1426"/>
      <c r="D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 s="175"/>
      <c r="Y1426"/>
      <c r="Z1426"/>
      <c r="AA1426"/>
      <c r="AB1426" s="175"/>
      <c r="AC1426"/>
      <c r="AD1426"/>
      <c r="AE1426"/>
      <c r="AF1426" s="175"/>
      <c r="AG1426"/>
      <c r="AH1426"/>
      <c r="AI1426"/>
      <c r="AJ1426" s="175"/>
      <c r="AK1426"/>
      <c r="AL1426"/>
      <c r="AM1426"/>
      <c r="AN1426" s="175"/>
      <c r="AO1426"/>
      <c r="AP1426"/>
      <c r="AQ1426"/>
      <c r="AR1426" s="175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</row>
    <row r="1427" spans="2:134">
      <c r="B1427"/>
      <c r="C1427"/>
      <c r="D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 s="175"/>
      <c r="Y1427"/>
      <c r="Z1427"/>
      <c r="AA1427"/>
      <c r="AB1427" s="175"/>
      <c r="AC1427"/>
      <c r="AD1427"/>
      <c r="AE1427"/>
      <c r="AF1427" s="175"/>
      <c r="AG1427"/>
      <c r="AH1427"/>
      <c r="AI1427"/>
      <c r="AJ1427" s="175"/>
      <c r="AK1427"/>
      <c r="AL1427"/>
      <c r="AM1427"/>
      <c r="AN1427" s="175"/>
      <c r="AO1427"/>
      <c r="AP1427"/>
      <c r="AQ1427"/>
      <c r="AR1427" s="175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</row>
    <row r="1428" spans="2:134">
      <c r="B1428"/>
      <c r="C1428"/>
      <c r="D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 s="175"/>
      <c r="Y1428"/>
      <c r="Z1428"/>
      <c r="AA1428"/>
      <c r="AB1428" s="175"/>
      <c r="AC1428"/>
      <c r="AD1428"/>
      <c r="AE1428"/>
      <c r="AF1428" s="175"/>
      <c r="AG1428"/>
      <c r="AH1428"/>
      <c r="AI1428"/>
      <c r="AJ1428" s="175"/>
      <c r="AK1428"/>
      <c r="AL1428"/>
      <c r="AM1428"/>
      <c r="AN1428" s="175"/>
      <c r="AO1428"/>
      <c r="AP1428"/>
      <c r="AQ1428"/>
      <c r="AR1428" s="175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</row>
    <row r="1429" spans="2:134">
      <c r="B1429"/>
      <c r="C1429"/>
      <c r="D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 s="175"/>
      <c r="Y1429"/>
      <c r="Z1429"/>
      <c r="AA1429"/>
      <c r="AB1429" s="175"/>
      <c r="AC1429"/>
      <c r="AD1429"/>
      <c r="AE1429"/>
      <c r="AF1429" s="175"/>
      <c r="AG1429"/>
      <c r="AH1429"/>
      <c r="AI1429"/>
      <c r="AJ1429" s="175"/>
      <c r="AK1429"/>
      <c r="AL1429"/>
      <c r="AM1429"/>
      <c r="AN1429" s="175"/>
      <c r="AO1429"/>
      <c r="AP1429"/>
      <c r="AQ1429"/>
      <c r="AR1429" s="175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</row>
    <row r="1430" spans="2:134">
      <c r="B1430"/>
      <c r="C1430"/>
      <c r="D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 s="175"/>
      <c r="Y1430"/>
      <c r="Z1430"/>
      <c r="AA1430"/>
      <c r="AB1430" s="175"/>
      <c r="AC1430"/>
      <c r="AD1430"/>
      <c r="AE1430"/>
      <c r="AF1430" s="175"/>
      <c r="AG1430"/>
      <c r="AH1430"/>
      <c r="AI1430"/>
      <c r="AJ1430" s="175"/>
      <c r="AK1430"/>
      <c r="AL1430"/>
      <c r="AM1430"/>
      <c r="AN1430" s="175"/>
      <c r="AO1430"/>
      <c r="AP1430"/>
      <c r="AQ1430"/>
      <c r="AR1430" s="175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N1430"/>
      <c r="DO1430"/>
      <c r="DP1430"/>
      <c r="DQ1430"/>
      <c r="DR1430"/>
      <c r="DS1430"/>
      <c r="DT1430"/>
      <c r="DU1430"/>
      <c r="DV1430"/>
      <c r="DW1430"/>
      <c r="DX1430"/>
      <c r="DY1430"/>
      <c r="DZ1430"/>
      <c r="EA1430"/>
      <c r="EB1430"/>
      <c r="EC1430"/>
      <c r="ED1430"/>
    </row>
    <row r="1431" spans="2:134">
      <c r="B1431"/>
      <c r="C1431"/>
      <c r="D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 s="175"/>
      <c r="Y1431"/>
      <c r="Z1431"/>
      <c r="AA1431"/>
      <c r="AB1431" s="175"/>
      <c r="AC1431"/>
      <c r="AD1431"/>
      <c r="AE1431"/>
      <c r="AF1431" s="175"/>
      <c r="AG1431"/>
      <c r="AH1431"/>
      <c r="AI1431"/>
      <c r="AJ1431" s="175"/>
      <c r="AK1431"/>
      <c r="AL1431"/>
      <c r="AM1431"/>
      <c r="AN1431" s="175"/>
      <c r="AO1431"/>
      <c r="AP1431"/>
      <c r="AQ1431"/>
      <c r="AR1431" s="175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Z1431"/>
      <c r="DA1431"/>
      <c r="DB1431"/>
      <c r="DC1431"/>
      <c r="DD1431"/>
      <c r="DE1431"/>
      <c r="DF1431"/>
      <c r="DG1431"/>
      <c r="DH1431"/>
      <c r="DI1431"/>
      <c r="DJ1431"/>
      <c r="DK1431"/>
      <c r="DN1431"/>
      <c r="DO1431"/>
      <c r="DP1431"/>
      <c r="DQ1431"/>
      <c r="DR1431"/>
      <c r="DS1431"/>
      <c r="DT1431"/>
      <c r="DU1431"/>
      <c r="DV1431"/>
      <c r="DW1431"/>
      <c r="DX1431"/>
      <c r="DY1431"/>
      <c r="DZ1431"/>
      <c r="EA1431"/>
      <c r="EB1431"/>
      <c r="EC1431"/>
      <c r="ED1431"/>
    </row>
    <row r="1432" spans="2:134">
      <c r="B1432"/>
      <c r="C1432"/>
      <c r="D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 s="175"/>
      <c r="Y1432"/>
      <c r="Z1432"/>
      <c r="AA1432"/>
      <c r="AB1432" s="175"/>
      <c r="AC1432"/>
      <c r="AD1432"/>
      <c r="AE1432"/>
      <c r="AF1432" s="175"/>
      <c r="AG1432"/>
      <c r="AH1432"/>
      <c r="AI1432"/>
      <c r="AJ1432" s="175"/>
      <c r="AK1432"/>
      <c r="AL1432"/>
      <c r="AM1432"/>
      <c r="AN1432" s="175"/>
      <c r="AO1432"/>
      <c r="AP1432"/>
      <c r="AQ1432"/>
      <c r="AR1432" s="175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N1432"/>
      <c r="DO1432"/>
      <c r="DP1432"/>
      <c r="DQ1432"/>
      <c r="DR1432"/>
      <c r="DS1432"/>
      <c r="DT1432"/>
      <c r="DU1432"/>
      <c r="DV1432"/>
      <c r="DW1432"/>
      <c r="DX1432"/>
      <c r="DY1432"/>
      <c r="DZ1432"/>
      <c r="EA1432"/>
      <c r="EB1432"/>
      <c r="EC1432"/>
      <c r="ED1432"/>
    </row>
    <row r="1433" spans="2:134">
      <c r="B1433"/>
      <c r="C1433"/>
      <c r="D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 s="175"/>
      <c r="Y1433"/>
      <c r="Z1433"/>
      <c r="AA1433"/>
      <c r="AB1433" s="175"/>
      <c r="AC1433"/>
      <c r="AD1433"/>
      <c r="AE1433"/>
      <c r="AF1433" s="175"/>
      <c r="AG1433"/>
      <c r="AH1433"/>
      <c r="AI1433"/>
      <c r="AJ1433" s="175"/>
      <c r="AK1433"/>
      <c r="AL1433"/>
      <c r="AM1433"/>
      <c r="AN1433" s="175"/>
      <c r="AO1433"/>
      <c r="AP1433"/>
      <c r="AQ1433"/>
      <c r="AR1433" s="175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Z1433"/>
      <c r="DA1433"/>
      <c r="DB1433"/>
      <c r="DC1433"/>
      <c r="DD1433"/>
      <c r="DE1433"/>
      <c r="DF1433"/>
      <c r="DG1433"/>
      <c r="DH1433"/>
      <c r="DI1433"/>
      <c r="DJ1433"/>
      <c r="DK1433"/>
      <c r="DN1433"/>
      <c r="DO1433"/>
      <c r="DP1433"/>
      <c r="DQ1433"/>
      <c r="DR1433"/>
      <c r="DS1433"/>
      <c r="DT1433"/>
      <c r="DU1433"/>
      <c r="DV1433"/>
      <c r="DW1433"/>
      <c r="DX1433"/>
      <c r="DY1433"/>
      <c r="DZ1433"/>
      <c r="EA1433"/>
      <c r="EB1433"/>
      <c r="EC1433"/>
      <c r="ED1433"/>
    </row>
    <row r="1434" spans="2:134">
      <c r="B1434"/>
      <c r="C1434"/>
      <c r="D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 s="175"/>
      <c r="Y1434"/>
      <c r="Z1434"/>
      <c r="AA1434"/>
      <c r="AB1434" s="175"/>
      <c r="AC1434"/>
      <c r="AD1434"/>
      <c r="AE1434"/>
      <c r="AF1434" s="175"/>
      <c r="AG1434"/>
      <c r="AH1434"/>
      <c r="AI1434"/>
      <c r="AJ1434" s="175"/>
      <c r="AK1434"/>
      <c r="AL1434"/>
      <c r="AM1434"/>
      <c r="AN1434" s="175"/>
      <c r="AO1434"/>
      <c r="AP1434"/>
      <c r="AQ1434"/>
      <c r="AR1434" s="175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N1434"/>
      <c r="DO1434"/>
      <c r="DP1434"/>
      <c r="DQ1434"/>
      <c r="DR1434"/>
      <c r="DS1434"/>
      <c r="DT1434"/>
      <c r="DU1434"/>
      <c r="DV1434"/>
      <c r="DW1434"/>
      <c r="DX1434"/>
      <c r="DY1434"/>
      <c r="DZ1434"/>
      <c r="EA1434"/>
      <c r="EB1434"/>
      <c r="EC1434"/>
      <c r="ED1434"/>
    </row>
    <row r="1435" spans="2:134">
      <c r="B1435"/>
      <c r="C1435"/>
      <c r="D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 s="175"/>
      <c r="Y1435"/>
      <c r="Z1435"/>
      <c r="AA1435"/>
      <c r="AB1435" s="175"/>
      <c r="AC1435"/>
      <c r="AD1435"/>
      <c r="AE1435"/>
      <c r="AF1435" s="175"/>
      <c r="AG1435"/>
      <c r="AH1435"/>
      <c r="AI1435"/>
      <c r="AJ1435" s="175"/>
      <c r="AK1435"/>
      <c r="AL1435"/>
      <c r="AM1435"/>
      <c r="AN1435" s="175"/>
      <c r="AO1435"/>
      <c r="AP1435"/>
      <c r="AQ1435"/>
      <c r="AR1435" s="17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N1435"/>
      <c r="DO1435"/>
      <c r="DP1435"/>
      <c r="DQ1435"/>
      <c r="DR1435"/>
      <c r="DS1435"/>
      <c r="DT1435"/>
      <c r="DU1435"/>
      <c r="DV1435"/>
      <c r="DW1435"/>
      <c r="DX1435"/>
      <c r="DY1435"/>
      <c r="DZ1435"/>
      <c r="EA1435"/>
      <c r="EB1435"/>
      <c r="EC1435"/>
      <c r="ED1435"/>
    </row>
    <row r="1436" spans="2:134">
      <c r="B1436"/>
      <c r="C1436"/>
      <c r="D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 s="175"/>
      <c r="Y1436"/>
      <c r="Z1436"/>
      <c r="AA1436"/>
      <c r="AB1436" s="175"/>
      <c r="AC1436"/>
      <c r="AD1436"/>
      <c r="AE1436"/>
      <c r="AF1436" s="175"/>
      <c r="AG1436"/>
      <c r="AH1436"/>
      <c r="AI1436"/>
      <c r="AJ1436" s="175"/>
      <c r="AK1436"/>
      <c r="AL1436"/>
      <c r="AM1436"/>
      <c r="AN1436" s="175"/>
      <c r="AO1436"/>
      <c r="AP1436"/>
      <c r="AQ1436"/>
      <c r="AR1436" s="175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Z1436"/>
      <c r="DA1436"/>
      <c r="DB1436"/>
      <c r="DC1436"/>
      <c r="DD1436"/>
      <c r="DE1436"/>
      <c r="DF1436"/>
      <c r="DG1436"/>
      <c r="DH1436"/>
      <c r="DI1436"/>
      <c r="DJ1436"/>
      <c r="DK1436"/>
      <c r="DN1436"/>
      <c r="DO1436"/>
      <c r="DP1436"/>
      <c r="DQ1436"/>
      <c r="DR1436"/>
      <c r="DS1436"/>
      <c r="DT1436"/>
      <c r="DU1436"/>
      <c r="DV1436"/>
      <c r="DW1436"/>
      <c r="DX1436"/>
      <c r="DY1436"/>
      <c r="DZ1436"/>
      <c r="EA1436"/>
      <c r="EB1436"/>
      <c r="EC1436"/>
      <c r="ED1436"/>
    </row>
    <row r="1437" spans="2:134">
      <c r="B1437"/>
      <c r="C1437"/>
      <c r="D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 s="175"/>
      <c r="Y1437"/>
      <c r="Z1437"/>
      <c r="AA1437"/>
      <c r="AB1437" s="175"/>
      <c r="AC1437"/>
      <c r="AD1437"/>
      <c r="AE1437"/>
      <c r="AF1437" s="175"/>
      <c r="AG1437"/>
      <c r="AH1437"/>
      <c r="AI1437"/>
      <c r="AJ1437" s="175"/>
      <c r="AK1437"/>
      <c r="AL1437"/>
      <c r="AM1437"/>
      <c r="AN1437" s="175"/>
      <c r="AO1437"/>
      <c r="AP1437"/>
      <c r="AQ1437"/>
      <c r="AR1437" s="175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N1437"/>
      <c r="DO1437"/>
      <c r="DP1437"/>
      <c r="DQ1437"/>
      <c r="DR1437"/>
      <c r="DS1437"/>
      <c r="DT1437"/>
      <c r="DU1437"/>
      <c r="DV1437"/>
      <c r="DW1437"/>
      <c r="DX1437"/>
      <c r="DY1437"/>
      <c r="DZ1437"/>
      <c r="EA1437"/>
      <c r="EB1437"/>
      <c r="EC1437"/>
      <c r="ED1437"/>
    </row>
    <row r="1438" spans="2:134">
      <c r="B1438"/>
      <c r="C1438"/>
      <c r="D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 s="175"/>
      <c r="Y1438"/>
      <c r="Z1438"/>
      <c r="AA1438"/>
      <c r="AB1438" s="175"/>
      <c r="AC1438"/>
      <c r="AD1438"/>
      <c r="AE1438"/>
      <c r="AF1438" s="175"/>
      <c r="AG1438"/>
      <c r="AH1438"/>
      <c r="AI1438"/>
      <c r="AJ1438" s="175"/>
      <c r="AK1438"/>
      <c r="AL1438"/>
      <c r="AM1438"/>
      <c r="AN1438" s="175"/>
      <c r="AO1438"/>
      <c r="AP1438"/>
      <c r="AQ1438"/>
      <c r="AR1438" s="175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N1438"/>
      <c r="DO1438"/>
      <c r="DP1438"/>
      <c r="DQ1438"/>
      <c r="DR1438"/>
      <c r="DS1438"/>
      <c r="DT1438"/>
      <c r="DU1438"/>
      <c r="DV1438"/>
      <c r="DW1438"/>
      <c r="DX1438"/>
      <c r="DY1438"/>
      <c r="DZ1438"/>
      <c r="EA1438"/>
      <c r="EB1438"/>
      <c r="EC1438"/>
      <c r="ED1438"/>
    </row>
    <row r="1439" spans="2:134">
      <c r="B1439"/>
      <c r="C1439"/>
      <c r="D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 s="175"/>
      <c r="Y1439"/>
      <c r="Z1439"/>
      <c r="AA1439"/>
      <c r="AB1439" s="175"/>
      <c r="AC1439"/>
      <c r="AD1439"/>
      <c r="AE1439"/>
      <c r="AF1439" s="175"/>
      <c r="AG1439"/>
      <c r="AH1439"/>
      <c r="AI1439"/>
      <c r="AJ1439" s="175"/>
      <c r="AK1439"/>
      <c r="AL1439"/>
      <c r="AM1439"/>
      <c r="AN1439" s="175"/>
      <c r="AO1439"/>
      <c r="AP1439"/>
      <c r="AQ1439"/>
      <c r="AR1439" s="175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N1439"/>
      <c r="DO1439"/>
      <c r="DP1439"/>
      <c r="DQ1439"/>
      <c r="DR1439"/>
      <c r="DS1439"/>
      <c r="DT1439"/>
      <c r="DU1439"/>
      <c r="DV1439"/>
      <c r="DW1439"/>
      <c r="DX1439"/>
      <c r="DY1439"/>
      <c r="DZ1439"/>
      <c r="EA1439"/>
      <c r="EB1439"/>
      <c r="EC1439"/>
      <c r="ED1439"/>
    </row>
    <row r="1440" spans="2:134">
      <c r="B1440"/>
      <c r="C1440"/>
      <c r="D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 s="175"/>
      <c r="Y1440"/>
      <c r="Z1440"/>
      <c r="AA1440"/>
      <c r="AB1440" s="175"/>
      <c r="AC1440"/>
      <c r="AD1440"/>
      <c r="AE1440"/>
      <c r="AF1440" s="175"/>
      <c r="AG1440"/>
      <c r="AH1440"/>
      <c r="AI1440"/>
      <c r="AJ1440" s="175"/>
      <c r="AK1440"/>
      <c r="AL1440"/>
      <c r="AM1440"/>
      <c r="AN1440" s="175"/>
      <c r="AO1440"/>
      <c r="AP1440"/>
      <c r="AQ1440"/>
      <c r="AR1440" s="175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</row>
    <row r="1441" spans="2:134">
      <c r="B1441"/>
      <c r="C1441"/>
      <c r="D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 s="175"/>
      <c r="Y1441"/>
      <c r="Z1441"/>
      <c r="AA1441"/>
      <c r="AB1441" s="175"/>
      <c r="AC1441"/>
      <c r="AD1441"/>
      <c r="AE1441"/>
      <c r="AF1441" s="175"/>
      <c r="AG1441"/>
      <c r="AH1441"/>
      <c r="AI1441"/>
      <c r="AJ1441" s="175"/>
      <c r="AK1441"/>
      <c r="AL1441"/>
      <c r="AM1441"/>
      <c r="AN1441" s="175"/>
      <c r="AO1441"/>
      <c r="AP1441"/>
      <c r="AQ1441"/>
      <c r="AR1441" s="175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N1441"/>
      <c r="DO1441"/>
      <c r="DP1441"/>
      <c r="DQ1441"/>
      <c r="DR1441"/>
      <c r="DS1441"/>
      <c r="DT1441"/>
      <c r="DU1441"/>
      <c r="DV1441"/>
      <c r="DW1441"/>
      <c r="DX1441"/>
      <c r="DY1441"/>
      <c r="DZ1441"/>
      <c r="EA1441"/>
      <c r="EB1441"/>
      <c r="EC1441"/>
      <c r="ED1441"/>
    </row>
    <row r="1442" spans="2:134">
      <c r="B1442"/>
      <c r="C1442"/>
      <c r="D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 s="175"/>
      <c r="Y1442"/>
      <c r="Z1442"/>
      <c r="AA1442"/>
      <c r="AB1442" s="175"/>
      <c r="AC1442"/>
      <c r="AD1442"/>
      <c r="AE1442"/>
      <c r="AF1442" s="175"/>
      <c r="AG1442"/>
      <c r="AH1442"/>
      <c r="AI1442"/>
      <c r="AJ1442" s="175"/>
      <c r="AK1442"/>
      <c r="AL1442"/>
      <c r="AM1442"/>
      <c r="AN1442" s="175"/>
      <c r="AO1442"/>
      <c r="AP1442"/>
      <c r="AQ1442"/>
      <c r="AR1442" s="175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N1442"/>
      <c r="DO1442"/>
      <c r="DP1442"/>
      <c r="DQ1442"/>
      <c r="DR1442"/>
      <c r="DS1442"/>
      <c r="DT1442"/>
      <c r="DU1442"/>
      <c r="DV1442"/>
      <c r="DW1442"/>
      <c r="DX1442"/>
      <c r="DY1442"/>
      <c r="DZ1442"/>
      <c r="EA1442"/>
      <c r="EB1442"/>
      <c r="EC1442"/>
      <c r="ED1442"/>
    </row>
    <row r="1443" spans="2:134">
      <c r="B1443"/>
      <c r="C1443"/>
      <c r="D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 s="175"/>
      <c r="Y1443"/>
      <c r="Z1443"/>
      <c r="AA1443"/>
      <c r="AB1443" s="175"/>
      <c r="AC1443"/>
      <c r="AD1443"/>
      <c r="AE1443"/>
      <c r="AF1443" s="175"/>
      <c r="AG1443"/>
      <c r="AH1443"/>
      <c r="AI1443"/>
      <c r="AJ1443" s="175"/>
      <c r="AK1443"/>
      <c r="AL1443"/>
      <c r="AM1443"/>
      <c r="AN1443" s="175"/>
      <c r="AO1443"/>
      <c r="AP1443"/>
      <c r="AQ1443"/>
      <c r="AR1443" s="175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</row>
    <row r="1444" spans="2:134">
      <c r="B1444"/>
      <c r="C1444"/>
      <c r="D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 s="175"/>
      <c r="Y1444"/>
      <c r="Z1444"/>
      <c r="AA1444"/>
      <c r="AB1444" s="175"/>
      <c r="AC1444"/>
      <c r="AD1444"/>
      <c r="AE1444"/>
      <c r="AF1444" s="175"/>
      <c r="AG1444"/>
      <c r="AH1444"/>
      <c r="AI1444"/>
      <c r="AJ1444" s="175"/>
      <c r="AK1444"/>
      <c r="AL1444"/>
      <c r="AM1444"/>
      <c r="AN1444" s="175"/>
      <c r="AO1444"/>
      <c r="AP1444"/>
      <c r="AQ1444"/>
      <c r="AR1444" s="175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Z1444"/>
      <c r="DA1444"/>
      <c r="DB1444"/>
      <c r="DC1444"/>
      <c r="DD1444"/>
      <c r="DE1444"/>
      <c r="DF1444"/>
      <c r="DG1444"/>
      <c r="DH1444"/>
      <c r="DI1444"/>
      <c r="DJ1444"/>
      <c r="DK1444"/>
      <c r="DN1444"/>
      <c r="DO1444"/>
      <c r="DP1444"/>
      <c r="DQ1444"/>
      <c r="DR1444"/>
      <c r="DS1444"/>
      <c r="DT1444"/>
      <c r="DU1444"/>
      <c r="DV1444"/>
      <c r="DW1444"/>
      <c r="DX1444"/>
      <c r="DY1444"/>
      <c r="DZ1444"/>
      <c r="EA1444"/>
      <c r="EB1444"/>
      <c r="EC1444"/>
      <c r="ED1444"/>
    </row>
    <row r="1445" spans="2:134">
      <c r="B1445"/>
      <c r="C1445"/>
      <c r="D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 s="175"/>
      <c r="Y1445"/>
      <c r="Z1445"/>
      <c r="AA1445"/>
      <c r="AB1445" s="175"/>
      <c r="AC1445"/>
      <c r="AD1445"/>
      <c r="AE1445"/>
      <c r="AF1445" s="175"/>
      <c r="AG1445"/>
      <c r="AH1445"/>
      <c r="AI1445"/>
      <c r="AJ1445" s="175"/>
      <c r="AK1445"/>
      <c r="AL1445"/>
      <c r="AM1445"/>
      <c r="AN1445" s="175"/>
      <c r="AO1445"/>
      <c r="AP1445"/>
      <c r="AQ1445"/>
      <c r="AR1445" s="17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N1445"/>
      <c r="DO1445"/>
      <c r="DP1445"/>
      <c r="DQ1445"/>
      <c r="DR1445"/>
      <c r="DS1445"/>
      <c r="DT1445"/>
      <c r="DU1445"/>
      <c r="DV1445"/>
      <c r="DW1445"/>
      <c r="DX1445"/>
      <c r="DY1445"/>
      <c r="DZ1445"/>
      <c r="EA1445"/>
      <c r="EB1445"/>
      <c r="EC1445"/>
      <c r="ED1445"/>
    </row>
    <row r="1446" spans="2:134">
      <c r="B1446"/>
      <c r="C1446"/>
      <c r="D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 s="175"/>
      <c r="Y1446"/>
      <c r="Z1446"/>
      <c r="AA1446"/>
      <c r="AB1446" s="175"/>
      <c r="AC1446"/>
      <c r="AD1446"/>
      <c r="AE1446"/>
      <c r="AF1446" s="175"/>
      <c r="AG1446"/>
      <c r="AH1446"/>
      <c r="AI1446"/>
      <c r="AJ1446" s="175"/>
      <c r="AK1446"/>
      <c r="AL1446"/>
      <c r="AM1446"/>
      <c r="AN1446" s="175"/>
      <c r="AO1446"/>
      <c r="AP1446"/>
      <c r="AQ1446"/>
      <c r="AR1446" s="175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N1446"/>
      <c r="DO1446"/>
      <c r="DP1446"/>
      <c r="DQ1446"/>
      <c r="DR1446"/>
      <c r="DS1446"/>
      <c r="DT1446"/>
      <c r="DU1446"/>
      <c r="DV1446"/>
      <c r="DW1446"/>
      <c r="DX1446"/>
      <c r="DY1446"/>
      <c r="DZ1446"/>
      <c r="EA1446"/>
      <c r="EB1446"/>
      <c r="EC1446"/>
      <c r="ED1446"/>
    </row>
    <row r="1447" spans="2:134">
      <c r="B1447"/>
      <c r="C1447"/>
      <c r="D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 s="175"/>
      <c r="Y1447"/>
      <c r="Z1447"/>
      <c r="AA1447"/>
      <c r="AB1447" s="175"/>
      <c r="AC1447"/>
      <c r="AD1447"/>
      <c r="AE1447"/>
      <c r="AF1447" s="175"/>
      <c r="AG1447"/>
      <c r="AH1447"/>
      <c r="AI1447"/>
      <c r="AJ1447" s="175"/>
      <c r="AK1447"/>
      <c r="AL1447"/>
      <c r="AM1447"/>
      <c r="AN1447" s="175"/>
      <c r="AO1447"/>
      <c r="AP1447"/>
      <c r="AQ1447"/>
      <c r="AR1447" s="175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N1447"/>
      <c r="DO1447"/>
      <c r="DP1447"/>
      <c r="DQ1447"/>
      <c r="DR1447"/>
      <c r="DS1447"/>
      <c r="DT1447"/>
      <c r="DU1447"/>
      <c r="DV1447"/>
      <c r="DW1447"/>
      <c r="DX1447"/>
      <c r="DY1447"/>
      <c r="DZ1447"/>
      <c r="EA1447"/>
      <c r="EB1447"/>
      <c r="EC1447"/>
      <c r="ED1447"/>
    </row>
    <row r="1448" spans="2:134">
      <c r="B1448"/>
      <c r="C1448"/>
      <c r="D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 s="175"/>
      <c r="Y1448"/>
      <c r="Z1448"/>
      <c r="AA1448"/>
      <c r="AB1448" s="175"/>
      <c r="AC1448"/>
      <c r="AD1448"/>
      <c r="AE1448"/>
      <c r="AF1448" s="175"/>
      <c r="AG1448"/>
      <c r="AH1448"/>
      <c r="AI1448"/>
      <c r="AJ1448" s="175"/>
      <c r="AK1448"/>
      <c r="AL1448"/>
      <c r="AM1448"/>
      <c r="AN1448" s="175"/>
      <c r="AO1448"/>
      <c r="AP1448"/>
      <c r="AQ1448"/>
      <c r="AR1448" s="175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N1448"/>
      <c r="DO1448"/>
      <c r="DP1448"/>
      <c r="DQ1448"/>
      <c r="DR1448"/>
      <c r="DS1448"/>
      <c r="DT1448"/>
      <c r="DU1448"/>
      <c r="DV1448"/>
      <c r="DW1448"/>
      <c r="DX1448"/>
      <c r="DY1448"/>
      <c r="DZ1448"/>
      <c r="EA1448"/>
      <c r="EB1448"/>
      <c r="EC1448"/>
      <c r="ED1448"/>
    </row>
    <row r="1449" spans="2:134">
      <c r="B1449"/>
      <c r="C1449"/>
      <c r="D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 s="175"/>
      <c r="Y1449"/>
      <c r="Z1449"/>
      <c r="AA1449"/>
      <c r="AB1449" s="175"/>
      <c r="AC1449"/>
      <c r="AD1449"/>
      <c r="AE1449"/>
      <c r="AF1449" s="175"/>
      <c r="AG1449"/>
      <c r="AH1449"/>
      <c r="AI1449"/>
      <c r="AJ1449" s="175"/>
      <c r="AK1449"/>
      <c r="AL1449"/>
      <c r="AM1449"/>
      <c r="AN1449" s="175"/>
      <c r="AO1449"/>
      <c r="AP1449"/>
      <c r="AQ1449"/>
      <c r="AR1449" s="175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N1449"/>
      <c r="DO1449"/>
      <c r="DP1449"/>
      <c r="DQ1449"/>
      <c r="DR1449"/>
      <c r="DS1449"/>
      <c r="DT1449"/>
      <c r="DU1449"/>
      <c r="DV1449"/>
      <c r="DW1449"/>
      <c r="DX1449"/>
      <c r="DY1449"/>
      <c r="DZ1449"/>
      <c r="EA1449"/>
      <c r="EB1449"/>
      <c r="EC1449"/>
      <c r="ED1449"/>
    </row>
    <row r="1450" spans="2:134">
      <c r="B1450"/>
      <c r="C1450"/>
      <c r="D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 s="175"/>
      <c r="Y1450"/>
      <c r="Z1450"/>
      <c r="AA1450"/>
      <c r="AB1450" s="175"/>
      <c r="AC1450"/>
      <c r="AD1450"/>
      <c r="AE1450"/>
      <c r="AF1450" s="175"/>
      <c r="AG1450"/>
      <c r="AH1450"/>
      <c r="AI1450"/>
      <c r="AJ1450" s="175"/>
      <c r="AK1450"/>
      <c r="AL1450"/>
      <c r="AM1450"/>
      <c r="AN1450" s="175"/>
      <c r="AO1450"/>
      <c r="AP1450"/>
      <c r="AQ1450"/>
      <c r="AR1450" s="175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</row>
    <row r="1451" spans="2:134">
      <c r="B1451"/>
      <c r="C1451"/>
      <c r="D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 s="175"/>
      <c r="Y1451"/>
      <c r="Z1451"/>
      <c r="AA1451"/>
      <c r="AB1451" s="175"/>
      <c r="AC1451"/>
      <c r="AD1451"/>
      <c r="AE1451"/>
      <c r="AF1451" s="175"/>
      <c r="AG1451"/>
      <c r="AH1451"/>
      <c r="AI1451"/>
      <c r="AJ1451" s="175"/>
      <c r="AK1451"/>
      <c r="AL1451"/>
      <c r="AM1451"/>
      <c r="AN1451" s="175"/>
      <c r="AO1451"/>
      <c r="AP1451"/>
      <c r="AQ1451"/>
      <c r="AR1451" s="175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</row>
    <row r="1452" spans="2:134">
      <c r="B1452"/>
      <c r="C1452"/>
      <c r="D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 s="175"/>
      <c r="Y1452"/>
      <c r="Z1452"/>
      <c r="AA1452"/>
      <c r="AB1452" s="175"/>
      <c r="AC1452"/>
      <c r="AD1452"/>
      <c r="AE1452"/>
      <c r="AF1452" s="175"/>
      <c r="AG1452"/>
      <c r="AH1452"/>
      <c r="AI1452"/>
      <c r="AJ1452" s="175"/>
      <c r="AK1452"/>
      <c r="AL1452"/>
      <c r="AM1452"/>
      <c r="AN1452" s="175"/>
      <c r="AO1452"/>
      <c r="AP1452"/>
      <c r="AQ1452"/>
      <c r="AR1452" s="175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</row>
    <row r="1453" spans="2:134">
      <c r="B1453"/>
      <c r="C1453"/>
      <c r="D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 s="175"/>
      <c r="Y1453"/>
      <c r="Z1453"/>
      <c r="AA1453"/>
      <c r="AB1453" s="175"/>
      <c r="AC1453"/>
      <c r="AD1453"/>
      <c r="AE1453"/>
      <c r="AF1453" s="175"/>
      <c r="AG1453"/>
      <c r="AH1453"/>
      <c r="AI1453"/>
      <c r="AJ1453" s="175"/>
      <c r="AK1453"/>
      <c r="AL1453"/>
      <c r="AM1453"/>
      <c r="AN1453" s="175"/>
      <c r="AO1453"/>
      <c r="AP1453"/>
      <c r="AQ1453"/>
      <c r="AR1453" s="175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</row>
    <row r="1454" spans="2:134">
      <c r="B1454"/>
      <c r="C1454"/>
      <c r="D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 s="175"/>
      <c r="Y1454"/>
      <c r="Z1454"/>
      <c r="AA1454"/>
      <c r="AB1454" s="175"/>
      <c r="AC1454"/>
      <c r="AD1454"/>
      <c r="AE1454"/>
      <c r="AF1454" s="175"/>
      <c r="AG1454"/>
      <c r="AH1454"/>
      <c r="AI1454"/>
      <c r="AJ1454" s="175"/>
      <c r="AK1454"/>
      <c r="AL1454"/>
      <c r="AM1454"/>
      <c r="AN1454" s="175"/>
      <c r="AO1454"/>
      <c r="AP1454"/>
      <c r="AQ1454"/>
      <c r="AR1454" s="175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</row>
    <row r="1455" spans="2:134">
      <c r="B1455"/>
      <c r="C1455"/>
      <c r="D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 s="175"/>
      <c r="Y1455"/>
      <c r="Z1455"/>
      <c r="AA1455"/>
      <c r="AB1455" s="175"/>
      <c r="AC1455"/>
      <c r="AD1455"/>
      <c r="AE1455"/>
      <c r="AF1455" s="175"/>
      <c r="AG1455"/>
      <c r="AH1455"/>
      <c r="AI1455"/>
      <c r="AJ1455" s="175"/>
      <c r="AK1455"/>
      <c r="AL1455"/>
      <c r="AM1455"/>
      <c r="AN1455" s="175"/>
      <c r="AO1455"/>
      <c r="AP1455"/>
      <c r="AQ1455"/>
      <c r="AR1455" s="17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</row>
    <row r="1456" spans="2:134">
      <c r="B1456"/>
      <c r="C1456"/>
      <c r="D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 s="175"/>
      <c r="Y1456"/>
      <c r="Z1456"/>
      <c r="AA1456"/>
      <c r="AB1456" s="175"/>
      <c r="AC1456"/>
      <c r="AD1456"/>
      <c r="AE1456"/>
      <c r="AF1456" s="175"/>
      <c r="AG1456"/>
      <c r="AH1456"/>
      <c r="AI1456"/>
      <c r="AJ1456" s="175"/>
      <c r="AK1456"/>
      <c r="AL1456"/>
      <c r="AM1456"/>
      <c r="AN1456" s="175"/>
      <c r="AO1456"/>
      <c r="AP1456"/>
      <c r="AQ1456"/>
      <c r="AR1456" s="175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</row>
    <row r="1457" spans="2:134">
      <c r="B1457"/>
      <c r="C1457"/>
      <c r="D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 s="175"/>
      <c r="Y1457"/>
      <c r="Z1457"/>
      <c r="AA1457"/>
      <c r="AB1457" s="175"/>
      <c r="AC1457"/>
      <c r="AD1457"/>
      <c r="AE1457"/>
      <c r="AF1457" s="175"/>
      <c r="AG1457"/>
      <c r="AH1457"/>
      <c r="AI1457"/>
      <c r="AJ1457" s="175"/>
      <c r="AK1457"/>
      <c r="AL1457"/>
      <c r="AM1457"/>
      <c r="AN1457" s="175"/>
      <c r="AO1457"/>
      <c r="AP1457"/>
      <c r="AQ1457"/>
      <c r="AR1457" s="175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</row>
    <row r="1458" spans="2:134">
      <c r="B1458"/>
      <c r="C1458"/>
      <c r="D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 s="175"/>
      <c r="Y1458"/>
      <c r="Z1458"/>
      <c r="AA1458"/>
      <c r="AB1458" s="175"/>
      <c r="AC1458"/>
      <c r="AD1458"/>
      <c r="AE1458"/>
      <c r="AF1458" s="175"/>
      <c r="AG1458"/>
      <c r="AH1458"/>
      <c r="AI1458"/>
      <c r="AJ1458" s="175"/>
      <c r="AK1458"/>
      <c r="AL1458"/>
      <c r="AM1458"/>
      <c r="AN1458" s="175"/>
      <c r="AO1458"/>
      <c r="AP1458"/>
      <c r="AQ1458"/>
      <c r="AR1458" s="175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</row>
    <row r="1459" spans="2:134">
      <c r="B1459"/>
      <c r="C1459"/>
      <c r="D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 s="175"/>
      <c r="Y1459"/>
      <c r="Z1459"/>
      <c r="AA1459"/>
      <c r="AB1459" s="175"/>
      <c r="AC1459"/>
      <c r="AD1459"/>
      <c r="AE1459"/>
      <c r="AF1459" s="175"/>
      <c r="AG1459"/>
      <c r="AH1459"/>
      <c r="AI1459"/>
      <c r="AJ1459" s="175"/>
      <c r="AK1459"/>
      <c r="AL1459"/>
      <c r="AM1459"/>
      <c r="AN1459" s="175"/>
      <c r="AO1459"/>
      <c r="AP1459"/>
      <c r="AQ1459"/>
      <c r="AR1459" s="175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</row>
    <row r="1460" spans="2:134">
      <c r="B1460"/>
      <c r="C1460"/>
      <c r="D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 s="175"/>
      <c r="Y1460"/>
      <c r="Z1460"/>
      <c r="AA1460"/>
      <c r="AB1460" s="175"/>
      <c r="AC1460"/>
      <c r="AD1460"/>
      <c r="AE1460"/>
      <c r="AF1460" s="175"/>
      <c r="AG1460"/>
      <c r="AH1460"/>
      <c r="AI1460"/>
      <c r="AJ1460" s="175"/>
      <c r="AK1460"/>
      <c r="AL1460"/>
      <c r="AM1460"/>
      <c r="AN1460" s="175"/>
      <c r="AO1460"/>
      <c r="AP1460"/>
      <c r="AQ1460"/>
      <c r="AR1460" s="175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</row>
    <row r="1461" spans="2:134">
      <c r="B1461"/>
      <c r="C1461"/>
      <c r="D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 s="175"/>
      <c r="Y1461"/>
      <c r="Z1461"/>
      <c r="AA1461"/>
      <c r="AB1461" s="175"/>
      <c r="AC1461"/>
      <c r="AD1461"/>
      <c r="AE1461"/>
      <c r="AF1461" s="175"/>
      <c r="AG1461"/>
      <c r="AH1461"/>
      <c r="AI1461"/>
      <c r="AJ1461" s="175"/>
      <c r="AK1461"/>
      <c r="AL1461"/>
      <c r="AM1461"/>
      <c r="AN1461" s="175"/>
      <c r="AO1461"/>
      <c r="AP1461"/>
      <c r="AQ1461"/>
      <c r="AR1461" s="175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</row>
    <row r="1462" spans="2:134">
      <c r="B1462"/>
      <c r="C1462"/>
      <c r="D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 s="175"/>
      <c r="Y1462"/>
      <c r="Z1462"/>
      <c r="AA1462"/>
      <c r="AB1462" s="175"/>
      <c r="AC1462"/>
      <c r="AD1462"/>
      <c r="AE1462"/>
      <c r="AF1462" s="175"/>
      <c r="AG1462"/>
      <c r="AH1462"/>
      <c r="AI1462"/>
      <c r="AJ1462" s="175"/>
      <c r="AK1462"/>
      <c r="AL1462"/>
      <c r="AM1462"/>
      <c r="AN1462" s="175"/>
      <c r="AO1462"/>
      <c r="AP1462"/>
      <c r="AQ1462"/>
      <c r="AR1462" s="175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</row>
    <row r="1463" spans="2:134">
      <c r="B1463"/>
      <c r="C1463"/>
      <c r="D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 s="175"/>
      <c r="Y1463"/>
      <c r="Z1463"/>
      <c r="AA1463"/>
      <c r="AB1463" s="175"/>
      <c r="AC1463"/>
      <c r="AD1463"/>
      <c r="AE1463"/>
      <c r="AF1463" s="175"/>
      <c r="AG1463"/>
      <c r="AH1463"/>
      <c r="AI1463"/>
      <c r="AJ1463" s="175"/>
      <c r="AK1463"/>
      <c r="AL1463"/>
      <c r="AM1463"/>
      <c r="AN1463" s="175"/>
      <c r="AO1463"/>
      <c r="AP1463"/>
      <c r="AQ1463"/>
      <c r="AR1463" s="175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</row>
    <row r="1464" spans="2:134">
      <c r="B1464"/>
      <c r="C1464"/>
      <c r="D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 s="175"/>
      <c r="Y1464"/>
      <c r="Z1464"/>
      <c r="AA1464"/>
      <c r="AB1464" s="175"/>
      <c r="AC1464"/>
      <c r="AD1464"/>
      <c r="AE1464"/>
      <c r="AF1464" s="175"/>
      <c r="AG1464"/>
      <c r="AH1464"/>
      <c r="AI1464"/>
      <c r="AJ1464" s="175"/>
      <c r="AK1464"/>
      <c r="AL1464"/>
      <c r="AM1464"/>
      <c r="AN1464" s="175"/>
      <c r="AO1464"/>
      <c r="AP1464"/>
      <c r="AQ1464"/>
      <c r="AR1464" s="175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</row>
    <row r="1465" spans="2:134">
      <c r="B1465"/>
      <c r="C1465"/>
      <c r="D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 s="175"/>
      <c r="Y1465"/>
      <c r="Z1465"/>
      <c r="AA1465"/>
      <c r="AB1465" s="175"/>
      <c r="AC1465"/>
      <c r="AD1465"/>
      <c r="AE1465"/>
      <c r="AF1465" s="175"/>
      <c r="AG1465"/>
      <c r="AH1465"/>
      <c r="AI1465"/>
      <c r="AJ1465" s="175"/>
      <c r="AK1465"/>
      <c r="AL1465"/>
      <c r="AM1465"/>
      <c r="AN1465" s="175"/>
      <c r="AO1465"/>
      <c r="AP1465"/>
      <c r="AQ1465"/>
      <c r="AR1465" s="17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</row>
    <row r="1466" spans="2:134">
      <c r="B1466"/>
      <c r="C1466"/>
      <c r="D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 s="175"/>
      <c r="Y1466"/>
      <c r="Z1466"/>
      <c r="AA1466"/>
      <c r="AB1466" s="175"/>
      <c r="AC1466"/>
      <c r="AD1466"/>
      <c r="AE1466"/>
      <c r="AF1466" s="175"/>
      <c r="AG1466"/>
      <c r="AH1466"/>
      <c r="AI1466"/>
      <c r="AJ1466" s="175"/>
      <c r="AK1466"/>
      <c r="AL1466"/>
      <c r="AM1466"/>
      <c r="AN1466" s="175"/>
      <c r="AO1466"/>
      <c r="AP1466"/>
      <c r="AQ1466"/>
      <c r="AR1466" s="175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</row>
    <row r="1467" spans="2:134">
      <c r="B1467"/>
      <c r="C1467"/>
      <c r="D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 s="175"/>
      <c r="Y1467"/>
      <c r="Z1467"/>
      <c r="AA1467"/>
      <c r="AB1467" s="175"/>
      <c r="AC1467"/>
      <c r="AD1467"/>
      <c r="AE1467"/>
      <c r="AF1467" s="175"/>
      <c r="AG1467"/>
      <c r="AH1467"/>
      <c r="AI1467"/>
      <c r="AJ1467" s="175"/>
      <c r="AK1467"/>
      <c r="AL1467"/>
      <c r="AM1467"/>
      <c r="AN1467" s="175"/>
      <c r="AO1467"/>
      <c r="AP1467"/>
      <c r="AQ1467"/>
      <c r="AR1467" s="175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</row>
    <row r="1468" spans="2:134">
      <c r="B1468"/>
      <c r="C1468"/>
      <c r="D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 s="175"/>
      <c r="Y1468"/>
      <c r="Z1468"/>
      <c r="AA1468"/>
      <c r="AB1468" s="175"/>
      <c r="AC1468"/>
      <c r="AD1468"/>
      <c r="AE1468"/>
      <c r="AF1468" s="175"/>
      <c r="AG1468"/>
      <c r="AH1468"/>
      <c r="AI1468"/>
      <c r="AJ1468" s="175"/>
      <c r="AK1468"/>
      <c r="AL1468"/>
      <c r="AM1468"/>
      <c r="AN1468" s="175"/>
      <c r="AO1468"/>
      <c r="AP1468"/>
      <c r="AQ1468"/>
      <c r="AR1468" s="175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</row>
    <row r="1469" spans="2:134">
      <c r="B1469"/>
      <c r="C1469"/>
      <c r="D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 s="175"/>
      <c r="Y1469"/>
      <c r="Z1469"/>
      <c r="AA1469"/>
      <c r="AB1469" s="175"/>
      <c r="AC1469"/>
      <c r="AD1469"/>
      <c r="AE1469"/>
      <c r="AF1469" s="175"/>
      <c r="AG1469"/>
      <c r="AH1469"/>
      <c r="AI1469"/>
      <c r="AJ1469" s="175"/>
      <c r="AK1469"/>
      <c r="AL1469"/>
      <c r="AM1469"/>
      <c r="AN1469" s="175"/>
      <c r="AO1469"/>
      <c r="AP1469"/>
      <c r="AQ1469"/>
      <c r="AR1469" s="175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</row>
    <row r="1470" spans="2:134">
      <c r="B1470"/>
      <c r="C1470"/>
      <c r="D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 s="175"/>
      <c r="Y1470"/>
      <c r="Z1470"/>
      <c r="AA1470"/>
      <c r="AB1470" s="175"/>
      <c r="AC1470"/>
      <c r="AD1470"/>
      <c r="AE1470"/>
      <c r="AF1470" s="175"/>
      <c r="AG1470"/>
      <c r="AH1470"/>
      <c r="AI1470"/>
      <c r="AJ1470" s="175"/>
      <c r="AK1470"/>
      <c r="AL1470"/>
      <c r="AM1470"/>
      <c r="AN1470" s="175"/>
      <c r="AO1470"/>
      <c r="AP1470"/>
      <c r="AQ1470"/>
      <c r="AR1470" s="175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</row>
    <row r="1471" spans="2:134">
      <c r="B1471"/>
      <c r="C1471"/>
      <c r="D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 s="175"/>
      <c r="Y1471"/>
      <c r="Z1471"/>
      <c r="AA1471"/>
      <c r="AB1471" s="175"/>
      <c r="AC1471"/>
      <c r="AD1471"/>
      <c r="AE1471"/>
      <c r="AF1471" s="175"/>
      <c r="AG1471"/>
      <c r="AH1471"/>
      <c r="AI1471"/>
      <c r="AJ1471" s="175"/>
      <c r="AK1471"/>
      <c r="AL1471"/>
      <c r="AM1471"/>
      <c r="AN1471" s="175"/>
      <c r="AO1471"/>
      <c r="AP1471"/>
      <c r="AQ1471"/>
      <c r="AR1471" s="175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</row>
    <row r="1472" spans="2:134">
      <c r="B1472"/>
      <c r="C1472"/>
      <c r="D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 s="175"/>
      <c r="Y1472"/>
      <c r="Z1472"/>
      <c r="AA1472"/>
      <c r="AB1472" s="175"/>
      <c r="AC1472"/>
      <c r="AD1472"/>
      <c r="AE1472"/>
      <c r="AF1472" s="175"/>
      <c r="AG1472"/>
      <c r="AH1472"/>
      <c r="AI1472"/>
      <c r="AJ1472" s="175"/>
      <c r="AK1472"/>
      <c r="AL1472"/>
      <c r="AM1472"/>
      <c r="AN1472" s="175"/>
      <c r="AO1472"/>
      <c r="AP1472"/>
      <c r="AQ1472"/>
      <c r="AR1472" s="175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</row>
    <row r="1473" spans="2:134">
      <c r="B1473"/>
      <c r="C1473"/>
      <c r="D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 s="175"/>
      <c r="Y1473"/>
      <c r="Z1473"/>
      <c r="AA1473"/>
      <c r="AB1473" s="175"/>
      <c r="AC1473"/>
      <c r="AD1473"/>
      <c r="AE1473"/>
      <c r="AF1473" s="175"/>
      <c r="AG1473"/>
      <c r="AH1473"/>
      <c r="AI1473"/>
      <c r="AJ1473" s="175"/>
      <c r="AK1473"/>
      <c r="AL1473"/>
      <c r="AM1473"/>
      <c r="AN1473" s="175"/>
      <c r="AO1473"/>
      <c r="AP1473"/>
      <c r="AQ1473"/>
      <c r="AR1473" s="175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</row>
    <row r="1474" spans="2:134">
      <c r="B1474"/>
      <c r="C1474"/>
      <c r="D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 s="175"/>
      <c r="Y1474"/>
      <c r="Z1474"/>
      <c r="AA1474"/>
      <c r="AB1474" s="175"/>
      <c r="AC1474"/>
      <c r="AD1474"/>
      <c r="AE1474"/>
      <c r="AF1474" s="175"/>
      <c r="AG1474"/>
      <c r="AH1474"/>
      <c r="AI1474"/>
      <c r="AJ1474" s="175"/>
      <c r="AK1474"/>
      <c r="AL1474"/>
      <c r="AM1474"/>
      <c r="AN1474" s="175"/>
      <c r="AO1474"/>
      <c r="AP1474"/>
      <c r="AQ1474"/>
      <c r="AR1474" s="175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</row>
    <row r="1475" spans="2:134">
      <c r="B1475"/>
      <c r="C1475"/>
      <c r="D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 s="175"/>
      <c r="Y1475"/>
      <c r="Z1475"/>
      <c r="AA1475"/>
      <c r="AB1475" s="175"/>
      <c r="AC1475"/>
      <c r="AD1475"/>
      <c r="AE1475"/>
      <c r="AF1475" s="175"/>
      <c r="AG1475"/>
      <c r="AH1475"/>
      <c r="AI1475"/>
      <c r="AJ1475" s="175"/>
      <c r="AK1475"/>
      <c r="AL1475"/>
      <c r="AM1475"/>
      <c r="AN1475" s="175"/>
      <c r="AO1475"/>
      <c r="AP1475"/>
      <c r="AQ1475"/>
      <c r="AR1475" s="1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</row>
    <row r="1476" spans="2:134">
      <c r="B1476"/>
      <c r="C1476"/>
      <c r="D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 s="175"/>
      <c r="Y1476"/>
      <c r="Z1476"/>
      <c r="AA1476"/>
      <c r="AB1476" s="175"/>
      <c r="AC1476"/>
      <c r="AD1476"/>
      <c r="AE1476"/>
      <c r="AF1476" s="175"/>
      <c r="AG1476"/>
      <c r="AH1476"/>
      <c r="AI1476"/>
      <c r="AJ1476" s="175"/>
      <c r="AK1476"/>
      <c r="AL1476"/>
      <c r="AM1476"/>
      <c r="AN1476" s="175"/>
      <c r="AO1476"/>
      <c r="AP1476"/>
      <c r="AQ1476"/>
      <c r="AR1476" s="175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</row>
    <row r="1477" spans="2:134">
      <c r="B1477"/>
      <c r="C1477"/>
      <c r="D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 s="175"/>
      <c r="Y1477"/>
      <c r="Z1477"/>
      <c r="AA1477"/>
      <c r="AB1477" s="175"/>
      <c r="AC1477"/>
      <c r="AD1477"/>
      <c r="AE1477"/>
      <c r="AF1477" s="175"/>
      <c r="AG1477"/>
      <c r="AH1477"/>
      <c r="AI1477"/>
      <c r="AJ1477" s="175"/>
      <c r="AK1477"/>
      <c r="AL1477"/>
      <c r="AM1477"/>
      <c r="AN1477" s="175"/>
      <c r="AO1477"/>
      <c r="AP1477"/>
      <c r="AQ1477"/>
      <c r="AR1477" s="175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</row>
    <row r="1478" spans="2:134">
      <c r="B1478"/>
      <c r="C1478"/>
      <c r="D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 s="175"/>
      <c r="Y1478"/>
      <c r="Z1478"/>
      <c r="AA1478"/>
      <c r="AB1478" s="175"/>
      <c r="AC1478"/>
      <c r="AD1478"/>
      <c r="AE1478"/>
      <c r="AF1478" s="175"/>
      <c r="AG1478"/>
      <c r="AH1478"/>
      <c r="AI1478"/>
      <c r="AJ1478" s="175"/>
      <c r="AK1478"/>
      <c r="AL1478"/>
      <c r="AM1478"/>
      <c r="AN1478" s="175"/>
      <c r="AO1478"/>
      <c r="AP1478"/>
      <c r="AQ1478"/>
      <c r="AR1478" s="175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</row>
    <row r="1479" spans="2:134">
      <c r="B1479"/>
      <c r="C1479"/>
      <c r="D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 s="175"/>
      <c r="Y1479"/>
      <c r="Z1479"/>
      <c r="AA1479"/>
      <c r="AB1479" s="175"/>
      <c r="AC1479"/>
      <c r="AD1479"/>
      <c r="AE1479"/>
      <c r="AF1479" s="175"/>
      <c r="AG1479"/>
      <c r="AH1479"/>
      <c r="AI1479"/>
      <c r="AJ1479" s="175"/>
      <c r="AK1479"/>
      <c r="AL1479"/>
      <c r="AM1479"/>
      <c r="AN1479" s="175"/>
      <c r="AO1479"/>
      <c r="AP1479"/>
      <c r="AQ1479"/>
      <c r="AR1479" s="175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</row>
    <row r="1480" spans="2:134">
      <c r="B1480"/>
      <c r="C1480"/>
      <c r="D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 s="175"/>
      <c r="Y1480"/>
      <c r="Z1480"/>
      <c r="AA1480"/>
      <c r="AB1480" s="175"/>
      <c r="AC1480"/>
      <c r="AD1480"/>
      <c r="AE1480"/>
      <c r="AF1480" s="175"/>
      <c r="AG1480"/>
      <c r="AH1480"/>
      <c r="AI1480"/>
      <c r="AJ1480" s="175"/>
      <c r="AK1480"/>
      <c r="AL1480"/>
      <c r="AM1480"/>
      <c r="AN1480" s="175"/>
      <c r="AO1480"/>
      <c r="AP1480"/>
      <c r="AQ1480"/>
      <c r="AR1480" s="175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</row>
    <row r="1481" spans="2:134">
      <c r="B1481"/>
      <c r="C1481"/>
      <c r="D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 s="175"/>
      <c r="Y1481"/>
      <c r="Z1481"/>
      <c r="AA1481"/>
      <c r="AB1481" s="175"/>
      <c r="AC1481"/>
      <c r="AD1481"/>
      <c r="AE1481"/>
      <c r="AF1481" s="175"/>
      <c r="AG1481"/>
      <c r="AH1481"/>
      <c r="AI1481"/>
      <c r="AJ1481" s="175"/>
      <c r="AK1481"/>
      <c r="AL1481"/>
      <c r="AM1481"/>
      <c r="AN1481" s="175"/>
      <c r="AO1481"/>
      <c r="AP1481"/>
      <c r="AQ1481"/>
      <c r="AR1481" s="175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</row>
    <row r="1482" spans="2:134">
      <c r="B1482"/>
      <c r="C1482"/>
      <c r="D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 s="175"/>
      <c r="Y1482"/>
      <c r="Z1482"/>
      <c r="AA1482"/>
      <c r="AB1482" s="175"/>
      <c r="AC1482"/>
      <c r="AD1482"/>
      <c r="AE1482"/>
      <c r="AF1482" s="175"/>
      <c r="AG1482"/>
      <c r="AH1482"/>
      <c r="AI1482"/>
      <c r="AJ1482" s="175"/>
      <c r="AK1482"/>
      <c r="AL1482"/>
      <c r="AM1482"/>
      <c r="AN1482" s="175"/>
      <c r="AO1482"/>
      <c r="AP1482"/>
      <c r="AQ1482"/>
      <c r="AR1482" s="175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</row>
    <row r="1483" spans="2:134">
      <c r="B1483"/>
      <c r="C1483"/>
      <c r="D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 s="175"/>
      <c r="Y1483"/>
      <c r="Z1483"/>
      <c r="AA1483"/>
      <c r="AB1483" s="175"/>
      <c r="AC1483"/>
      <c r="AD1483"/>
      <c r="AE1483"/>
      <c r="AF1483" s="175"/>
      <c r="AG1483"/>
      <c r="AH1483"/>
      <c r="AI1483"/>
      <c r="AJ1483" s="175"/>
      <c r="AK1483"/>
      <c r="AL1483"/>
      <c r="AM1483"/>
      <c r="AN1483" s="175"/>
      <c r="AO1483"/>
      <c r="AP1483"/>
      <c r="AQ1483"/>
      <c r="AR1483" s="175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</row>
    <row r="1484" spans="2:134">
      <c r="B1484"/>
      <c r="C1484"/>
      <c r="D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 s="175"/>
      <c r="Y1484"/>
      <c r="Z1484"/>
      <c r="AA1484"/>
      <c r="AB1484" s="175"/>
      <c r="AC1484"/>
      <c r="AD1484"/>
      <c r="AE1484"/>
      <c r="AF1484" s="175"/>
      <c r="AG1484"/>
      <c r="AH1484"/>
      <c r="AI1484"/>
      <c r="AJ1484" s="175"/>
      <c r="AK1484"/>
      <c r="AL1484"/>
      <c r="AM1484"/>
      <c r="AN1484" s="175"/>
      <c r="AO1484"/>
      <c r="AP1484"/>
      <c r="AQ1484"/>
      <c r="AR1484" s="175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</row>
    <row r="1485" spans="2:134">
      <c r="B1485"/>
      <c r="C1485"/>
      <c r="D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 s="175"/>
      <c r="Y1485"/>
      <c r="Z1485"/>
      <c r="AA1485"/>
      <c r="AB1485" s="175"/>
      <c r="AC1485"/>
      <c r="AD1485"/>
      <c r="AE1485"/>
      <c r="AF1485" s="175"/>
      <c r="AG1485"/>
      <c r="AH1485"/>
      <c r="AI1485"/>
      <c r="AJ1485" s="175"/>
      <c r="AK1485"/>
      <c r="AL1485"/>
      <c r="AM1485"/>
      <c r="AN1485" s="175"/>
      <c r="AO1485"/>
      <c r="AP1485"/>
      <c r="AQ1485"/>
      <c r="AR1485" s="17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</row>
    <row r="1486" spans="2:134">
      <c r="B1486"/>
      <c r="C1486"/>
      <c r="D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 s="175"/>
      <c r="Y1486"/>
      <c r="Z1486"/>
      <c r="AA1486"/>
      <c r="AB1486" s="175"/>
      <c r="AC1486"/>
      <c r="AD1486"/>
      <c r="AE1486"/>
      <c r="AF1486" s="175"/>
      <c r="AG1486"/>
      <c r="AH1486"/>
      <c r="AI1486"/>
      <c r="AJ1486" s="175"/>
      <c r="AK1486"/>
      <c r="AL1486"/>
      <c r="AM1486"/>
      <c r="AN1486" s="175"/>
      <c r="AO1486"/>
      <c r="AP1486"/>
      <c r="AQ1486"/>
      <c r="AR1486" s="175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</row>
    <row r="1487" spans="2:134">
      <c r="B1487"/>
      <c r="C1487"/>
      <c r="D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 s="175"/>
      <c r="Y1487"/>
      <c r="Z1487"/>
      <c r="AA1487"/>
      <c r="AB1487" s="175"/>
      <c r="AC1487"/>
      <c r="AD1487"/>
      <c r="AE1487"/>
      <c r="AF1487" s="175"/>
      <c r="AG1487"/>
      <c r="AH1487"/>
      <c r="AI1487"/>
      <c r="AJ1487" s="175"/>
      <c r="AK1487"/>
      <c r="AL1487"/>
      <c r="AM1487"/>
      <c r="AN1487" s="175"/>
      <c r="AO1487"/>
      <c r="AP1487"/>
      <c r="AQ1487"/>
      <c r="AR1487" s="175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</row>
    <row r="1488" spans="2:134">
      <c r="B1488"/>
      <c r="C1488"/>
      <c r="D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 s="175"/>
      <c r="Y1488"/>
      <c r="Z1488"/>
      <c r="AA1488"/>
      <c r="AB1488" s="175"/>
      <c r="AC1488"/>
      <c r="AD1488"/>
      <c r="AE1488"/>
      <c r="AF1488" s="175"/>
      <c r="AG1488"/>
      <c r="AH1488"/>
      <c r="AI1488"/>
      <c r="AJ1488" s="175"/>
      <c r="AK1488"/>
      <c r="AL1488"/>
      <c r="AM1488"/>
      <c r="AN1488" s="175"/>
      <c r="AO1488"/>
      <c r="AP1488"/>
      <c r="AQ1488"/>
      <c r="AR1488" s="175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</row>
    <row r="1489" spans="2:134">
      <c r="B1489"/>
      <c r="C1489"/>
      <c r="D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 s="175"/>
      <c r="Y1489"/>
      <c r="Z1489"/>
      <c r="AA1489"/>
      <c r="AB1489" s="175"/>
      <c r="AC1489"/>
      <c r="AD1489"/>
      <c r="AE1489"/>
      <c r="AF1489" s="175"/>
      <c r="AG1489"/>
      <c r="AH1489"/>
      <c r="AI1489"/>
      <c r="AJ1489" s="175"/>
      <c r="AK1489"/>
      <c r="AL1489"/>
      <c r="AM1489"/>
      <c r="AN1489" s="175"/>
      <c r="AO1489"/>
      <c r="AP1489"/>
      <c r="AQ1489"/>
      <c r="AR1489" s="175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</row>
    <row r="1490" spans="2:134">
      <c r="B1490"/>
      <c r="C1490"/>
      <c r="D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 s="175"/>
      <c r="Y1490"/>
      <c r="Z1490"/>
      <c r="AA1490"/>
      <c r="AB1490" s="175"/>
      <c r="AC1490"/>
      <c r="AD1490"/>
      <c r="AE1490"/>
      <c r="AF1490" s="175"/>
      <c r="AG1490"/>
      <c r="AH1490"/>
      <c r="AI1490"/>
      <c r="AJ1490" s="175"/>
      <c r="AK1490"/>
      <c r="AL1490"/>
      <c r="AM1490"/>
      <c r="AN1490" s="175"/>
      <c r="AO1490"/>
      <c r="AP1490"/>
      <c r="AQ1490"/>
      <c r="AR1490" s="175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</row>
    <row r="1491" spans="2:134">
      <c r="B1491"/>
      <c r="C1491"/>
      <c r="D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 s="175"/>
      <c r="Y1491"/>
      <c r="Z1491"/>
      <c r="AA1491"/>
      <c r="AB1491" s="175"/>
      <c r="AC1491"/>
      <c r="AD1491"/>
      <c r="AE1491"/>
      <c r="AF1491" s="175"/>
      <c r="AG1491"/>
      <c r="AH1491"/>
      <c r="AI1491"/>
      <c r="AJ1491" s="175"/>
      <c r="AK1491"/>
      <c r="AL1491"/>
      <c r="AM1491"/>
      <c r="AN1491" s="175"/>
      <c r="AO1491"/>
      <c r="AP1491"/>
      <c r="AQ1491"/>
      <c r="AR1491" s="175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</row>
    <row r="1492" spans="2:134">
      <c r="B1492"/>
      <c r="C1492"/>
      <c r="D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 s="175"/>
      <c r="Y1492"/>
      <c r="Z1492"/>
      <c r="AA1492"/>
      <c r="AB1492" s="175"/>
      <c r="AC1492"/>
      <c r="AD1492"/>
      <c r="AE1492"/>
      <c r="AF1492" s="175"/>
      <c r="AG1492"/>
      <c r="AH1492"/>
      <c r="AI1492"/>
      <c r="AJ1492" s="175"/>
      <c r="AK1492"/>
      <c r="AL1492"/>
      <c r="AM1492"/>
      <c r="AN1492" s="175"/>
      <c r="AO1492"/>
      <c r="AP1492"/>
      <c r="AQ1492"/>
      <c r="AR1492" s="175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</row>
    <row r="1493" spans="2:134">
      <c r="B1493"/>
      <c r="C1493"/>
      <c r="D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 s="175"/>
      <c r="Y1493"/>
      <c r="Z1493"/>
      <c r="AA1493"/>
      <c r="AB1493" s="175"/>
      <c r="AC1493"/>
      <c r="AD1493"/>
      <c r="AE1493"/>
      <c r="AF1493" s="175"/>
      <c r="AG1493"/>
      <c r="AH1493"/>
      <c r="AI1493"/>
      <c r="AJ1493" s="175"/>
      <c r="AK1493"/>
      <c r="AL1493"/>
      <c r="AM1493"/>
      <c r="AN1493" s="175"/>
      <c r="AO1493"/>
      <c r="AP1493"/>
      <c r="AQ1493"/>
      <c r="AR1493" s="175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</row>
    <row r="1494" spans="2:134">
      <c r="B1494"/>
      <c r="C1494"/>
      <c r="D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 s="175"/>
      <c r="Y1494"/>
      <c r="Z1494"/>
      <c r="AA1494"/>
      <c r="AB1494" s="175"/>
      <c r="AC1494"/>
      <c r="AD1494"/>
      <c r="AE1494"/>
      <c r="AF1494" s="175"/>
      <c r="AG1494"/>
      <c r="AH1494"/>
      <c r="AI1494"/>
      <c r="AJ1494" s="175"/>
      <c r="AK1494"/>
      <c r="AL1494"/>
      <c r="AM1494"/>
      <c r="AN1494" s="175"/>
      <c r="AO1494"/>
      <c r="AP1494"/>
      <c r="AQ1494"/>
      <c r="AR1494" s="175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</row>
    <row r="1495" spans="2:134">
      <c r="B1495"/>
      <c r="C1495"/>
      <c r="D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 s="175"/>
      <c r="Y1495"/>
      <c r="Z1495"/>
      <c r="AA1495"/>
      <c r="AB1495" s="175"/>
      <c r="AC1495"/>
      <c r="AD1495"/>
      <c r="AE1495"/>
      <c r="AF1495" s="175"/>
      <c r="AG1495"/>
      <c r="AH1495"/>
      <c r="AI1495"/>
      <c r="AJ1495" s="175"/>
      <c r="AK1495"/>
      <c r="AL1495"/>
      <c r="AM1495"/>
      <c r="AN1495" s="175"/>
      <c r="AO1495"/>
      <c r="AP1495"/>
      <c r="AQ1495"/>
      <c r="AR1495" s="17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N1495"/>
      <c r="DO1495"/>
      <c r="DP1495"/>
      <c r="DQ1495"/>
      <c r="DR1495"/>
      <c r="DS1495"/>
      <c r="DT1495"/>
      <c r="DU1495"/>
      <c r="DV1495"/>
      <c r="DW1495"/>
      <c r="DX1495"/>
      <c r="DY1495"/>
      <c r="DZ1495"/>
      <c r="EA1495"/>
      <c r="EB1495"/>
      <c r="EC1495"/>
      <c r="ED1495"/>
    </row>
    <row r="1496" spans="2:134">
      <c r="B1496"/>
      <c r="C1496"/>
      <c r="D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 s="175"/>
      <c r="Y1496"/>
      <c r="Z1496"/>
      <c r="AA1496"/>
      <c r="AB1496" s="175"/>
      <c r="AC1496"/>
      <c r="AD1496"/>
      <c r="AE1496"/>
      <c r="AF1496" s="175"/>
      <c r="AG1496"/>
      <c r="AH1496"/>
      <c r="AI1496"/>
      <c r="AJ1496" s="175"/>
      <c r="AK1496"/>
      <c r="AL1496"/>
      <c r="AM1496"/>
      <c r="AN1496" s="175"/>
      <c r="AO1496"/>
      <c r="AP1496"/>
      <c r="AQ1496"/>
      <c r="AR1496" s="175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Z1496"/>
      <c r="DA1496"/>
      <c r="DB1496"/>
      <c r="DC1496"/>
      <c r="DD1496"/>
      <c r="DE1496"/>
      <c r="DF1496"/>
      <c r="DG1496"/>
      <c r="DH1496"/>
      <c r="DI1496"/>
      <c r="DJ1496"/>
      <c r="DK1496"/>
      <c r="DN1496"/>
      <c r="DO1496"/>
      <c r="DP1496"/>
      <c r="DQ1496"/>
      <c r="DR1496"/>
      <c r="DS1496"/>
      <c r="DT1496"/>
      <c r="DU1496"/>
      <c r="DV1496"/>
      <c r="DW1496"/>
      <c r="DX1496"/>
      <c r="DY1496"/>
      <c r="DZ1496"/>
      <c r="EA1496"/>
      <c r="EB1496"/>
      <c r="EC1496"/>
      <c r="ED1496"/>
    </row>
    <row r="1497" spans="2:134">
      <c r="B1497"/>
      <c r="C1497"/>
      <c r="D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 s="175"/>
      <c r="Y1497"/>
      <c r="Z1497"/>
      <c r="AA1497"/>
      <c r="AB1497" s="175"/>
      <c r="AC1497"/>
      <c r="AD1497"/>
      <c r="AE1497"/>
      <c r="AF1497" s="175"/>
      <c r="AG1497"/>
      <c r="AH1497"/>
      <c r="AI1497"/>
      <c r="AJ1497" s="175"/>
      <c r="AK1497"/>
      <c r="AL1497"/>
      <c r="AM1497"/>
      <c r="AN1497" s="175"/>
      <c r="AO1497"/>
      <c r="AP1497"/>
      <c r="AQ1497"/>
      <c r="AR1497" s="175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N1497"/>
      <c r="DO1497"/>
      <c r="DP1497"/>
      <c r="DQ1497"/>
      <c r="DR1497"/>
      <c r="DS1497"/>
      <c r="DT1497"/>
      <c r="DU1497"/>
      <c r="DV1497"/>
      <c r="DW1497"/>
      <c r="DX1497"/>
      <c r="DY1497"/>
      <c r="DZ1497"/>
      <c r="EA1497"/>
      <c r="EB1497"/>
      <c r="EC1497"/>
      <c r="ED1497"/>
    </row>
    <row r="1498" spans="2:134">
      <c r="B1498"/>
      <c r="C1498"/>
      <c r="D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 s="175"/>
      <c r="Y1498"/>
      <c r="Z1498"/>
      <c r="AA1498"/>
      <c r="AB1498" s="175"/>
      <c r="AC1498"/>
      <c r="AD1498"/>
      <c r="AE1498"/>
      <c r="AF1498" s="175"/>
      <c r="AG1498"/>
      <c r="AH1498"/>
      <c r="AI1498"/>
      <c r="AJ1498" s="175"/>
      <c r="AK1498"/>
      <c r="AL1498"/>
      <c r="AM1498"/>
      <c r="AN1498" s="175"/>
      <c r="AO1498"/>
      <c r="AP1498"/>
      <c r="AQ1498"/>
      <c r="AR1498" s="175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N1498"/>
      <c r="DO1498"/>
      <c r="DP1498"/>
      <c r="DQ1498"/>
      <c r="DR1498"/>
      <c r="DS1498"/>
      <c r="DT1498"/>
      <c r="DU1498"/>
      <c r="DV1498"/>
      <c r="DW1498"/>
      <c r="DX1498"/>
      <c r="DY1498"/>
      <c r="DZ1498"/>
      <c r="EA1498"/>
      <c r="EB1498"/>
      <c r="EC1498"/>
      <c r="ED1498"/>
    </row>
    <row r="1499" spans="2:134">
      <c r="B1499"/>
      <c r="C1499"/>
      <c r="D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 s="175"/>
      <c r="Y1499"/>
      <c r="Z1499"/>
      <c r="AA1499"/>
      <c r="AB1499" s="175"/>
      <c r="AC1499"/>
      <c r="AD1499"/>
      <c r="AE1499"/>
      <c r="AF1499" s="175"/>
      <c r="AG1499"/>
      <c r="AH1499"/>
      <c r="AI1499"/>
      <c r="AJ1499" s="175"/>
      <c r="AK1499"/>
      <c r="AL1499"/>
      <c r="AM1499"/>
      <c r="AN1499" s="175"/>
      <c r="AO1499"/>
      <c r="AP1499"/>
      <c r="AQ1499"/>
      <c r="AR1499" s="175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</row>
    <row r="1500" spans="2:134">
      <c r="B1500"/>
      <c r="C1500"/>
      <c r="D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 s="175"/>
      <c r="Y1500"/>
      <c r="Z1500"/>
      <c r="AA1500"/>
      <c r="AB1500" s="175"/>
      <c r="AC1500"/>
      <c r="AD1500"/>
      <c r="AE1500"/>
      <c r="AF1500" s="175"/>
      <c r="AG1500"/>
      <c r="AH1500"/>
      <c r="AI1500"/>
      <c r="AJ1500" s="175"/>
      <c r="AK1500"/>
      <c r="AL1500"/>
      <c r="AM1500"/>
      <c r="AN1500" s="175"/>
      <c r="AO1500"/>
      <c r="AP1500"/>
      <c r="AQ1500"/>
      <c r="AR1500" s="175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</row>
    <row r="1501" spans="2:134">
      <c r="B1501"/>
      <c r="C1501"/>
      <c r="D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 s="175"/>
      <c r="Y1501"/>
      <c r="Z1501"/>
      <c r="AA1501"/>
      <c r="AB1501" s="175"/>
      <c r="AC1501"/>
      <c r="AD1501"/>
      <c r="AE1501"/>
      <c r="AF1501" s="175"/>
      <c r="AG1501"/>
      <c r="AH1501"/>
      <c r="AI1501"/>
      <c r="AJ1501" s="175"/>
      <c r="AK1501"/>
      <c r="AL1501"/>
      <c r="AM1501"/>
      <c r="AN1501" s="175"/>
      <c r="AO1501"/>
      <c r="AP1501"/>
      <c r="AQ1501"/>
      <c r="AR1501" s="175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</row>
    <row r="1502" spans="2:134">
      <c r="B1502"/>
      <c r="C1502"/>
      <c r="D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 s="175"/>
      <c r="Y1502"/>
      <c r="Z1502"/>
      <c r="AA1502"/>
      <c r="AB1502" s="175"/>
      <c r="AC1502"/>
      <c r="AD1502"/>
      <c r="AE1502"/>
      <c r="AF1502" s="175"/>
      <c r="AG1502"/>
      <c r="AH1502"/>
      <c r="AI1502"/>
      <c r="AJ1502" s="175"/>
      <c r="AK1502"/>
      <c r="AL1502"/>
      <c r="AM1502"/>
      <c r="AN1502" s="175"/>
      <c r="AO1502"/>
      <c r="AP1502"/>
      <c r="AQ1502"/>
      <c r="AR1502" s="175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Z1502"/>
      <c r="DA1502"/>
      <c r="DB1502"/>
      <c r="DC1502"/>
      <c r="DD1502"/>
      <c r="DE1502"/>
      <c r="DF1502"/>
      <c r="DG1502"/>
      <c r="DH1502"/>
      <c r="DI1502"/>
      <c r="DJ1502"/>
      <c r="DK1502"/>
      <c r="DN1502"/>
      <c r="DO1502"/>
      <c r="DP1502"/>
      <c r="DQ1502"/>
      <c r="DR1502"/>
      <c r="DS1502"/>
      <c r="DT1502"/>
      <c r="DU1502"/>
      <c r="DV1502"/>
      <c r="DW1502"/>
      <c r="DX1502"/>
      <c r="DY1502"/>
      <c r="DZ1502"/>
      <c r="EA1502"/>
      <c r="EB1502"/>
      <c r="EC1502"/>
      <c r="ED1502"/>
    </row>
    <row r="1503" spans="2:134">
      <c r="B1503"/>
      <c r="C1503"/>
      <c r="D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 s="175"/>
      <c r="Y1503"/>
      <c r="Z1503"/>
      <c r="AA1503"/>
      <c r="AB1503" s="175"/>
      <c r="AC1503"/>
      <c r="AD1503"/>
      <c r="AE1503"/>
      <c r="AF1503" s="175"/>
      <c r="AG1503"/>
      <c r="AH1503"/>
      <c r="AI1503"/>
      <c r="AJ1503" s="175"/>
      <c r="AK1503"/>
      <c r="AL1503"/>
      <c r="AM1503"/>
      <c r="AN1503" s="175"/>
      <c r="AO1503"/>
      <c r="AP1503"/>
      <c r="AQ1503"/>
      <c r="AR1503" s="175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N1503"/>
      <c r="DO1503"/>
      <c r="DP1503"/>
      <c r="DQ1503"/>
      <c r="DR1503"/>
      <c r="DS1503"/>
      <c r="DT1503"/>
      <c r="DU1503"/>
      <c r="DV1503"/>
      <c r="DW1503"/>
      <c r="DX1503"/>
      <c r="DY1503"/>
      <c r="DZ1503"/>
      <c r="EA1503"/>
      <c r="EB1503"/>
      <c r="EC1503"/>
      <c r="ED1503"/>
    </row>
    <row r="1504" spans="2:134">
      <c r="B1504"/>
      <c r="C1504"/>
      <c r="D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 s="175"/>
      <c r="Y1504"/>
      <c r="Z1504"/>
      <c r="AA1504"/>
      <c r="AB1504" s="175"/>
      <c r="AC1504"/>
      <c r="AD1504"/>
      <c r="AE1504"/>
      <c r="AF1504" s="175"/>
      <c r="AG1504"/>
      <c r="AH1504"/>
      <c r="AI1504"/>
      <c r="AJ1504" s="175"/>
      <c r="AK1504"/>
      <c r="AL1504"/>
      <c r="AM1504"/>
      <c r="AN1504" s="175"/>
      <c r="AO1504"/>
      <c r="AP1504"/>
      <c r="AQ1504"/>
      <c r="AR1504" s="175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Z1504"/>
      <c r="DA1504"/>
      <c r="DB1504"/>
      <c r="DC1504"/>
      <c r="DD1504"/>
      <c r="DE1504"/>
      <c r="DF1504"/>
      <c r="DG1504"/>
      <c r="DH1504"/>
      <c r="DI1504"/>
      <c r="DJ1504"/>
      <c r="DK1504"/>
      <c r="DN1504"/>
      <c r="DO1504"/>
      <c r="DP1504"/>
      <c r="DQ1504"/>
      <c r="DR1504"/>
      <c r="DS1504"/>
      <c r="DT1504"/>
      <c r="DU1504"/>
      <c r="DV1504"/>
      <c r="DW1504"/>
      <c r="DX1504"/>
      <c r="DY1504"/>
      <c r="DZ1504"/>
      <c r="EA1504"/>
      <c r="EB1504"/>
      <c r="EC1504"/>
      <c r="ED1504"/>
    </row>
    <row r="1505" spans="2:134">
      <c r="B1505"/>
      <c r="C1505"/>
      <c r="D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 s="175"/>
      <c r="Y1505"/>
      <c r="Z1505"/>
      <c r="AA1505"/>
      <c r="AB1505" s="175"/>
      <c r="AC1505"/>
      <c r="AD1505"/>
      <c r="AE1505"/>
      <c r="AF1505" s="175"/>
      <c r="AG1505"/>
      <c r="AH1505"/>
      <c r="AI1505"/>
      <c r="AJ1505" s="175"/>
      <c r="AK1505"/>
      <c r="AL1505"/>
      <c r="AM1505"/>
      <c r="AN1505" s="175"/>
      <c r="AO1505"/>
      <c r="AP1505"/>
      <c r="AQ1505"/>
      <c r="AR1505" s="17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Z1505"/>
      <c r="DA1505"/>
      <c r="DB1505"/>
      <c r="DC1505"/>
      <c r="DD1505"/>
      <c r="DE1505"/>
      <c r="DF1505"/>
      <c r="DG1505"/>
      <c r="DH1505"/>
      <c r="DI1505"/>
      <c r="DJ1505"/>
      <c r="DK1505"/>
      <c r="DN1505"/>
      <c r="DO1505"/>
      <c r="DP1505"/>
      <c r="DQ1505"/>
      <c r="DR1505"/>
      <c r="DS1505"/>
      <c r="DT1505"/>
      <c r="DU1505"/>
      <c r="DV1505"/>
      <c r="DW1505"/>
      <c r="DX1505"/>
      <c r="DY1505"/>
      <c r="DZ1505"/>
      <c r="EA1505"/>
      <c r="EB1505"/>
      <c r="EC1505"/>
      <c r="ED1505"/>
    </row>
    <row r="1506" spans="2:134">
      <c r="B1506"/>
      <c r="C1506"/>
      <c r="D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 s="175"/>
      <c r="Y1506"/>
      <c r="Z1506"/>
      <c r="AA1506"/>
      <c r="AB1506" s="175"/>
      <c r="AC1506"/>
      <c r="AD1506"/>
      <c r="AE1506"/>
      <c r="AF1506" s="175"/>
      <c r="AG1506"/>
      <c r="AH1506"/>
      <c r="AI1506"/>
      <c r="AJ1506" s="175"/>
      <c r="AK1506"/>
      <c r="AL1506"/>
      <c r="AM1506"/>
      <c r="AN1506" s="175"/>
      <c r="AO1506"/>
      <c r="AP1506"/>
      <c r="AQ1506"/>
      <c r="AR1506" s="175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Z1506"/>
      <c r="DA1506"/>
      <c r="DB1506"/>
      <c r="DC1506"/>
      <c r="DD1506"/>
      <c r="DE1506"/>
      <c r="DF1506"/>
      <c r="DG1506"/>
      <c r="DH1506"/>
      <c r="DI1506"/>
      <c r="DJ1506"/>
      <c r="DK1506"/>
      <c r="DN1506"/>
      <c r="DO1506"/>
      <c r="DP1506"/>
      <c r="DQ1506"/>
      <c r="DR1506"/>
      <c r="DS1506"/>
      <c r="DT1506"/>
      <c r="DU1506"/>
      <c r="DV1506"/>
      <c r="DW1506"/>
      <c r="DX1506"/>
      <c r="DY1506"/>
      <c r="DZ1506"/>
      <c r="EA1506"/>
      <c r="EB1506"/>
      <c r="EC1506"/>
      <c r="ED1506"/>
    </row>
    <row r="1507" spans="2:134">
      <c r="B1507"/>
      <c r="C1507"/>
      <c r="D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 s="175"/>
      <c r="Y1507"/>
      <c r="Z1507"/>
      <c r="AA1507"/>
      <c r="AB1507" s="175"/>
      <c r="AC1507"/>
      <c r="AD1507"/>
      <c r="AE1507"/>
      <c r="AF1507" s="175"/>
      <c r="AG1507"/>
      <c r="AH1507"/>
      <c r="AI1507"/>
      <c r="AJ1507" s="175"/>
      <c r="AK1507"/>
      <c r="AL1507"/>
      <c r="AM1507"/>
      <c r="AN1507" s="175"/>
      <c r="AO1507"/>
      <c r="AP1507"/>
      <c r="AQ1507"/>
      <c r="AR1507" s="175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Z1507"/>
      <c r="DA1507"/>
      <c r="DB1507"/>
      <c r="DC1507"/>
      <c r="DD1507"/>
      <c r="DE1507"/>
      <c r="DF1507"/>
      <c r="DG1507"/>
      <c r="DH1507"/>
      <c r="DI1507"/>
      <c r="DJ1507"/>
      <c r="DK1507"/>
      <c r="DN1507"/>
      <c r="DO1507"/>
      <c r="DP1507"/>
      <c r="DQ1507"/>
      <c r="DR1507"/>
      <c r="DS1507"/>
      <c r="DT1507"/>
      <c r="DU1507"/>
      <c r="DV1507"/>
      <c r="DW1507"/>
      <c r="DX1507"/>
      <c r="DY1507"/>
      <c r="DZ1507"/>
      <c r="EA1507"/>
      <c r="EB1507"/>
      <c r="EC1507"/>
      <c r="ED1507"/>
    </row>
    <row r="1508" spans="2:134">
      <c r="B1508"/>
      <c r="C1508"/>
      <c r="D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 s="175"/>
      <c r="Y1508"/>
      <c r="Z1508"/>
      <c r="AA1508"/>
      <c r="AB1508" s="175"/>
      <c r="AC1508"/>
      <c r="AD1508"/>
      <c r="AE1508"/>
      <c r="AF1508" s="175"/>
      <c r="AG1508"/>
      <c r="AH1508"/>
      <c r="AI1508"/>
      <c r="AJ1508" s="175"/>
      <c r="AK1508"/>
      <c r="AL1508"/>
      <c r="AM1508"/>
      <c r="AN1508" s="175"/>
      <c r="AO1508"/>
      <c r="AP1508"/>
      <c r="AQ1508"/>
      <c r="AR1508" s="175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Z1508"/>
      <c r="DA1508"/>
      <c r="DB1508"/>
      <c r="DC1508"/>
      <c r="DD1508"/>
      <c r="DE1508"/>
      <c r="DF1508"/>
      <c r="DG1508"/>
      <c r="DH1508"/>
      <c r="DI1508"/>
      <c r="DJ1508"/>
      <c r="DK1508"/>
      <c r="DN1508"/>
      <c r="DO1508"/>
      <c r="DP1508"/>
      <c r="DQ1508"/>
      <c r="DR1508"/>
      <c r="DS1508"/>
      <c r="DT1508"/>
      <c r="DU1508"/>
      <c r="DV1508"/>
      <c r="DW1508"/>
      <c r="DX1508"/>
      <c r="DY1508"/>
      <c r="DZ1508"/>
      <c r="EA1508"/>
      <c r="EB1508"/>
      <c r="EC1508"/>
      <c r="ED1508"/>
    </row>
    <row r="1509" spans="2:134">
      <c r="B1509"/>
      <c r="C1509"/>
      <c r="D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 s="175"/>
      <c r="Y1509"/>
      <c r="Z1509"/>
      <c r="AA1509"/>
      <c r="AB1509" s="175"/>
      <c r="AC1509"/>
      <c r="AD1509"/>
      <c r="AE1509"/>
      <c r="AF1509" s="175"/>
      <c r="AG1509"/>
      <c r="AH1509"/>
      <c r="AI1509"/>
      <c r="AJ1509" s="175"/>
      <c r="AK1509"/>
      <c r="AL1509"/>
      <c r="AM1509"/>
      <c r="AN1509" s="175"/>
      <c r="AO1509"/>
      <c r="AP1509"/>
      <c r="AQ1509"/>
      <c r="AR1509" s="175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Z1509"/>
      <c r="DA1509"/>
      <c r="DB1509"/>
      <c r="DC1509"/>
      <c r="DD1509"/>
      <c r="DE1509"/>
      <c r="DF1509"/>
      <c r="DG1509"/>
      <c r="DH1509"/>
      <c r="DI1509"/>
      <c r="DJ1509"/>
      <c r="DK1509"/>
      <c r="DN1509"/>
      <c r="DO1509"/>
      <c r="DP1509"/>
      <c r="DQ1509"/>
      <c r="DR1509"/>
      <c r="DS1509"/>
      <c r="DT1509"/>
      <c r="DU1509"/>
      <c r="DV1509"/>
      <c r="DW1509"/>
      <c r="DX1509"/>
      <c r="DY1509"/>
      <c r="DZ1509"/>
      <c r="EA1509"/>
      <c r="EB1509"/>
      <c r="EC1509"/>
      <c r="ED1509"/>
    </row>
    <row r="1510" spans="2:134">
      <c r="B1510"/>
      <c r="C1510"/>
      <c r="D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 s="175"/>
      <c r="Y1510"/>
      <c r="Z1510"/>
      <c r="AA1510"/>
      <c r="AB1510" s="175"/>
      <c r="AC1510"/>
      <c r="AD1510"/>
      <c r="AE1510"/>
      <c r="AF1510" s="175"/>
      <c r="AG1510"/>
      <c r="AH1510"/>
      <c r="AI1510"/>
      <c r="AJ1510" s="175"/>
      <c r="AK1510"/>
      <c r="AL1510"/>
      <c r="AM1510"/>
      <c r="AN1510" s="175"/>
      <c r="AO1510"/>
      <c r="AP1510"/>
      <c r="AQ1510"/>
      <c r="AR1510" s="175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Z1510"/>
      <c r="DA1510"/>
      <c r="DB1510"/>
      <c r="DC1510"/>
      <c r="DD1510"/>
      <c r="DE1510"/>
      <c r="DF1510"/>
      <c r="DG1510"/>
      <c r="DH1510"/>
      <c r="DI1510"/>
      <c r="DJ1510"/>
      <c r="DK1510"/>
      <c r="DN1510"/>
      <c r="DO1510"/>
      <c r="DP1510"/>
      <c r="DQ1510"/>
      <c r="DR1510"/>
      <c r="DS1510"/>
      <c r="DT1510"/>
      <c r="DU1510"/>
      <c r="DV1510"/>
      <c r="DW1510"/>
      <c r="DX1510"/>
      <c r="DY1510"/>
      <c r="DZ1510"/>
      <c r="EA1510"/>
      <c r="EB1510"/>
      <c r="EC1510"/>
      <c r="ED1510"/>
    </row>
    <row r="1511" spans="2:134">
      <c r="B1511"/>
      <c r="C1511"/>
      <c r="D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 s="175"/>
      <c r="Y1511"/>
      <c r="Z1511"/>
      <c r="AA1511"/>
      <c r="AB1511" s="175"/>
      <c r="AC1511"/>
      <c r="AD1511"/>
      <c r="AE1511"/>
      <c r="AF1511" s="175"/>
      <c r="AG1511"/>
      <c r="AH1511"/>
      <c r="AI1511"/>
      <c r="AJ1511" s="175"/>
      <c r="AK1511"/>
      <c r="AL1511"/>
      <c r="AM1511"/>
      <c r="AN1511" s="175"/>
      <c r="AO1511"/>
      <c r="AP1511"/>
      <c r="AQ1511"/>
      <c r="AR1511" s="175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Z1511"/>
      <c r="DA1511"/>
      <c r="DB1511"/>
      <c r="DC1511"/>
      <c r="DD1511"/>
      <c r="DE1511"/>
      <c r="DF1511"/>
      <c r="DG1511"/>
      <c r="DH1511"/>
      <c r="DI1511"/>
      <c r="DJ1511"/>
      <c r="DK1511"/>
      <c r="DN1511"/>
      <c r="DO1511"/>
      <c r="DP1511"/>
      <c r="DQ1511"/>
      <c r="DR1511"/>
      <c r="DS1511"/>
      <c r="DT1511"/>
      <c r="DU1511"/>
      <c r="DV1511"/>
      <c r="DW1511"/>
      <c r="DX1511"/>
      <c r="DY1511"/>
      <c r="DZ1511"/>
      <c r="EA1511"/>
      <c r="EB1511"/>
      <c r="EC1511"/>
      <c r="ED1511"/>
    </row>
    <row r="1512" spans="2:134">
      <c r="B1512"/>
      <c r="C1512"/>
      <c r="D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 s="175"/>
      <c r="Y1512"/>
      <c r="Z1512"/>
      <c r="AA1512"/>
      <c r="AB1512" s="175"/>
      <c r="AC1512"/>
      <c r="AD1512"/>
      <c r="AE1512"/>
      <c r="AF1512" s="175"/>
      <c r="AG1512"/>
      <c r="AH1512"/>
      <c r="AI1512"/>
      <c r="AJ1512" s="175"/>
      <c r="AK1512"/>
      <c r="AL1512"/>
      <c r="AM1512"/>
      <c r="AN1512" s="175"/>
      <c r="AO1512"/>
      <c r="AP1512"/>
      <c r="AQ1512"/>
      <c r="AR1512" s="175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Z1512"/>
      <c r="DA1512"/>
      <c r="DB1512"/>
      <c r="DC1512"/>
      <c r="DD1512"/>
      <c r="DE1512"/>
      <c r="DF1512"/>
      <c r="DG1512"/>
      <c r="DH1512"/>
      <c r="DI1512"/>
      <c r="DJ1512"/>
      <c r="DK1512"/>
      <c r="DN1512"/>
      <c r="DO1512"/>
      <c r="DP1512"/>
      <c r="DQ1512"/>
      <c r="DR1512"/>
      <c r="DS1512"/>
      <c r="DT1512"/>
      <c r="DU1512"/>
      <c r="DV1512"/>
      <c r="DW1512"/>
      <c r="DX1512"/>
      <c r="DY1512"/>
      <c r="DZ1512"/>
      <c r="EA1512"/>
      <c r="EB1512"/>
      <c r="EC1512"/>
      <c r="ED1512"/>
    </row>
    <row r="1513" spans="2:134">
      <c r="B1513"/>
      <c r="C1513"/>
      <c r="D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 s="175"/>
      <c r="Y1513"/>
      <c r="Z1513"/>
      <c r="AA1513"/>
      <c r="AB1513" s="175"/>
      <c r="AC1513"/>
      <c r="AD1513"/>
      <c r="AE1513"/>
      <c r="AF1513" s="175"/>
      <c r="AG1513"/>
      <c r="AH1513"/>
      <c r="AI1513"/>
      <c r="AJ1513" s="175"/>
      <c r="AK1513"/>
      <c r="AL1513"/>
      <c r="AM1513"/>
      <c r="AN1513" s="175"/>
      <c r="AO1513"/>
      <c r="AP1513"/>
      <c r="AQ1513"/>
      <c r="AR1513" s="175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</row>
    <row r="1514" spans="2:134">
      <c r="B1514"/>
      <c r="C1514"/>
      <c r="D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 s="175"/>
      <c r="Y1514"/>
      <c r="Z1514"/>
      <c r="AA1514"/>
      <c r="AB1514" s="175"/>
      <c r="AC1514"/>
      <c r="AD1514"/>
      <c r="AE1514"/>
      <c r="AF1514" s="175"/>
      <c r="AG1514"/>
      <c r="AH1514"/>
      <c r="AI1514"/>
      <c r="AJ1514" s="175"/>
      <c r="AK1514"/>
      <c r="AL1514"/>
      <c r="AM1514"/>
      <c r="AN1514" s="175"/>
      <c r="AO1514"/>
      <c r="AP1514"/>
      <c r="AQ1514"/>
      <c r="AR1514" s="175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</row>
    <row r="1515" spans="2:134">
      <c r="B1515"/>
      <c r="C1515"/>
      <c r="D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 s="175"/>
      <c r="Y1515"/>
      <c r="Z1515"/>
      <c r="AA1515"/>
      <c r="AB1515" s="175"/>
      <c r="AC1515"/>
      <c r="AD1515"/>
      <c r="AE1515"/>
      <c r="AF1515" s="175"/>
      <c r="AG1515"/>
      <c r="AH1515"/>
      <c r="AI1515"/>
      <c r="AJ1515" s="175"/>
      <c r="AK1515"/>
      <c r="AL1515"/>
      <c r="AM1515"/>
      <c r="AN1515" s="175"/>
      <c r="AO1515"/>
      <c r="AP1515"/>
      <c r="AQ1515"/>
      <c r="AR1515" s="17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</row>
    <row r="1516" spans="2:134">
      <c r="B1516"/>
      <c r="C1516"/>
      <c r="D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 s="175"/>
      <c r="Y1516"/>
      <c r="Z1516"/>
      <c r="AA1516"/>
      <c r="AB1516" s="175"/>
      <c r="AC1516"/>
      <c r="AD1516"/>
      <c r="AE1516"/>
      <c r="AF1516" s="175"/>
      <c r="AG1516"/>
      <c r="AH1516"/>
      <c r="AI1516"/>
      <c r="AJ1516" s="175"/>
      <c r="AK1516"/>
      <c r="AL1516"/>
      <c r="AM1516"/>
      <c r="AN1516" s="175"/>
      <c r="AO1516"/>
      <c r="AP1516"/>
      <c r="AQ1516"/>
      <c r="AR1516" s="175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</row>
    <row r="1517" spans="2:134">
      <c r="B1517"/>
      <c r="C1517"/>
      <c r="D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 s="175"/>
      <c r="Y1517"/>
      <c r="Z1517"/>
      <c r="AA1517"/>
      <c r="AB1517" s="175"/>
      <c r="AC1517"/>
      <c r="AD1517"/>
      <c r="AE1517"/>
      <c r="AF1517" s="175"/>
      <c r="AG1517"/>
      <c r="AH1517"/>
      <c r="AI1517"/>
      <c r="AJ1517" s="175"/>
      <c r="AK1517"/>
      <c r="AL1517"/>
      <c r="AM1517"/>
      <c r="AN1517" s="175"/>
      <c r="AO1517"/>
      <c r="AP1517"/>
      <c r="AQ1517"/>
      <c r="AR1517" s="175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</row>
    <row r="1518" spans="2:134">
      <c r="B1518"/>
      <c r="C1518"/>
      <c r="D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 s="175"/>
      <c r="Y1518"/>
      <c r="Z1518"/>
      <c r="AA1518"/>
      <c r="AB1518" s="175"/>
      <c r="AC1518"/>
      <c r="AD1518"/>
      <c r="AE1518"/>
      <c r="AF1518" s="175"/>
      <c r="AG1518"/>
      <c r="AH1518"/>
      <c r="AI1518"/>
      <c r="AJ1518" s="175"/>
      <c r="AK1518"/>
      <c r="AL1518"/>
      <c r="AM1518"/>
      <c r="AN1518" s="175"/>
      <c r="AO1518"/>
      <c r="AP1518"/>
      <c r="AQ1518"/>
      <c r="AR1518" s="175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</row>
    <row r="1519" spans="2:134">
      <c r="B1519"/>
      <c r="C1519"/>
      <c r="D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 s="175"/>
      <c r="Y1519"/>
      <c r="Z1519"/>
      <c r="AA1519"/>
      <c r="AB1519" s="175"/>
      <c r="AC1519"/>
      <c r="AD1519"/>
      <c r="AE1519"/>
      <c r="AF1519" s="175"/>
      <c r="AG1519"/>
      <c r="AH1519"/>
      <c r="AI1519"/>
      <c r="AJ1519" s="175"/>
      <c r="AK1519"/>
      <c r="AL1519"/>
      <c r="AM1519"/>
      <c r="AN1519" s="175"/>
      <c r="AO1519"/>
      <c r="AP1519"/>
      <c r="AQ1519"/>
      <c r="AR1519" s="175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</row>
    <row r="1520" spans="2:134">
      <c r="B1520"/>
      <c r="C1520"/>
      <c r="D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 s="175"/>
      <c r="Y1520"/>
      <c r="Z1520"/>
      <c r="AA1520"/>
      <c r="AB1520" s="175"/>
      <c r="AC1520"/>
      <c r="AD1520"/>
      <c r="AE1520"/>
      <c r="AF1520" s="175"/>
      <c r="AG1520"/>
      <c r="AH1520"/>
      <c r="AI1520"/>
      <c r="AJ1520" s="175"/>
      <c r="AK1520"/>
      <c r="AL1520"/>
      <c r="AM1520"/>
      <c r="AN1520" s="175"/>
      <c r="AO1520"/>
      <c r="AP1520"/>
      <c r="AQ1520"/>
      <c r="AR1520" s="175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</row>
    <row r="1521" spans="2:134">
      <c r="B1521"/>
      <c r="C1521"/>
      <c r="D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 s="175"/>
      <c r="Y1521"/>
      <c r="Z1521"/>
      <c r="AA1521"/>
      <c r="AB1521" s="175"/>
      <c r="AC1521"/>
      <c r="AD1521"/>
      <c r="AE1521"/>
      <c r="AF1521" s="175"/>
      <c r="AG1521"/>
      <c r="AH1521"/>
      <c r="AI1521"/>
      <c r="AJ1521" s="175"/>
      <c r="AK1521"/>
      <c r="AL1521"/>
      <c r="AM1521"/>
      <c r="AN1521" s="175"/>
      <c r="AO1521"/>
      <c r="AP1521"/>
      <c r="AQ1521"/>
      <c r="AR1521" s="175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</row>
    <row r="1522" spans="2:134">
      <c r="B1522"/>
      <c r="C1522"/>
      <c r="D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 s="175"/>
      <c r="Y1522"/>
      <c r="Z1522"/>
      <c r="AA1522"/>
      <c r="AB1522" s="175"/>
      <c r="AC1522"/>
      <c r="AD1522"/>
      <c r="AE1522"/>
      <c r="AF1522" s="175"/>
      <c r="AG1522"/>
      <c r="AH1522"/>
      <c r="AI1522"/>
      <c r="AJ1522" s="175"/>
      <c r="AK1522"/>
      <c r="AL1522"/>
      <c r="AM1522"/>
      <c r="AN1522" s="175"/>
      <c r="AO1522"/>
      <c r="AP1522"/>
      <c r="AQ1522"/>
      <c r="AR1522" s="175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</row>
    <row r="1523" spans="2:134">
      <c r="B1523"/>
      <c r="C1523"/>
      <c r="D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 s="175"/>
      <c r="Y1523"/>
      <c r="Z1523"/>
      <c r="AA1523"/>
      <c r="AB1523" s="175"/>
      <c r="AC1523"/>
      <c r="AD1523"/>
      <c r="AE1523"/>
      <c r="AF1523" s="175"/>
      <c r="AG1523"/>
      <c r="AH1523"/>
      <c r="AI1523"/>
      <c r="AJ1523" s="175"/>
      <c r="AK1523"/>
      <c r="AL1523"/>
      <c r="AM1523"/>
      <c r="AN1523" s="175"/>
      <c r="AO1523"/>
      <c r="AP1523"/>
      <c r="AQ1523"/>
      <c r="AR1523" s="175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N1523"/>
      <c r="DO1523"/>
      <c r="DP1523"/>
      <c r="DQ1523"/>
      <c r="DR1523"/>
      <c r="DS1523"/>
      <c r="DT1523"/>
      <c r="DU1523"/>
      <c r="DV1523"/>
      <c r="DW1523"/>
      <c r="DX1523"/>
      <c r="DY1523"/>
      <c r="DZ1523"/>
      <c r="EA1523"/>
      <c r="EB1523"/>
      <c r="EC1523"/>
      <c r="ED1523"/>
    </row>
    <row r="1524" spans="2:134">
      <c r="B1524"/>
      <c r="C1524"/>
      <c r="D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 s="175"/>
      <c r="Y1524"/>
      <c r="Z1524"/>
      <c r="AA1524"/>
      <c r="AB1524" s="175"/>
      <c r="AC1524"/>
      <c r="AD1524"/>
      <c r="AE1524"/>
      <c r="AF1524" s="175"/>
      <c r="AG1524"/>
      <c r="AH1524"/>
      <c r="AI1524"/>
      <c r="AJ1524" s="175"/>
      <c r="AK1524"/>
      <c r="AL1524"/>
      <c r="AM1524"/>
      <c r="AN1524" s="175"/>
      <c r="AO1524"/>
      <c r="AP1524"/>
      <c r="AQ1524"/>
      <c r="AR1524" s="175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</row>
    <row r="1525" spans="2:134">
      <c r="B1525"/>
      <c r="C1525"/>
      <c r="D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 s="175"/>
      <c r="Y1525"/>
      <c r="Z1525"/>
      <c r="AA1525"/>
      <c r="AB1525" s="175"/>
      <c r="AC1525"/>
      <c r="AD1525"/>
      <c r="AE1525"/>
      <c r="AF1525" s="175"/>
      <c r="AG1525"/>
      <c r="AH1525"/>
      <c r="AI1525"/>
      <c r="AJ1525" s="175"/>
      <c r="AK1525"/>
      <c r="AL1525"/>
      <c r="AM1525"/>
      <c r="AN1525" s="175"/>
      <c r="AO1525"/>
      <c r="AP1525"/>
      <c r="AQ1525"/>
      <c r="AR1525" s="17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N1525"/>
      <c r="DO1525"/>
      <c r="DP1525"/>
      <c r="DQ1525"/>
      <c r="DR1525"/>
      <c r="DS1525"/>
      <c r="DT1525"/>
      <c r="DU1525"/>
      <c r="DV1525"/>
      <c r="DW1525"/>
      <c r="DX1525"/>
      <c r="DY1525"/>
      <c r="DZ1525"/>
      <c r="EA1525"/>
      <c r="EB1525"/>
      <c r="EC1525"/>
      <c r="ED1525"/>
    </row>
    <row r="1526" spans="2:134">
      <c r="B1526"/>
      <c r="C1526"/>
      <c r="D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 s="175"/>
      <c r="Y1526"/>
      <c r="Z1526"/>
      <c r="AA1526"/>
      <c r="AB1526" s="175"/>
      <c r="AC1526"/>
      <c r="AD1526"/>
      <c r="AE1526"/>
      <c r="AF1526" s="175"/>
      <c r="AG1526"/>
      <c r="AH1526"/>
      <c r="AI1526"/>
      <c r="AJ1526" s="175"/>
      <c r="AK1526"/>
      <c r="AL1526"/>
      <c r="AM1526"/>
      <c r="AN1526" s="175"/>
      <c r="AO1526"/>
      <c r="AP1526"/>
      <c r="AQ1526"/>
      <c r="AR1526" s="175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Z1526"/>
      <c r="DA1526"/>
      <c r="DB1526"/>
      <c r="DC1526"/>
      <c r="DD1526"/>
      <c r="DE1526"/>
      <c r="DF1526"/>
      <c r="DG1526"/>
      <c r="DH1526"/>
      <c r="DI1526"/>
      <c r="DJ1526"/>
      <c r="DK1526"/>
      <c r="DN1526"/>
      <c r="DO1526"/>
      <c r="DP1526"/>
      <c r="DQ1526"/>
      <c r="DR1526"/>
      <c r="DS1526"/>
      <c r="DT1526"/>
      <c r="DU1526"/>
      <c r="DV1526"/>
      <c r="DW1526"/>
      <c r="DX1526"/>
      <c r="DY1526"/>
      <c r="DZ1526"/>
      <c r="EA1526"/>
      <c r="EB1526"/>
      <c r="EC1526"/>
      <c r="ED1526"/>
    </row>
    <row r="1527" spans="2:134">
      <c r="B1527"/>
      <c r="C1527"/>
      <c r="D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 s="175"/>
      <c r="Y1527"/>
      <c r="Z1527"/>
      <c r="AA1527"/>
      <c r="AB1527" s="175"/>
      <c r="AC1527"/>
      <c r="AD1527"/>
      <c r="AE1527"/>
      <c r="AF1527" s="175"/>
      <c r="AG1527"/>
      <c r="AH1527"/>
      <c r="AI1527"/>
      <c r="AJ1527" s="175"/>
      <c r="AK1527"/>
      <c r="AL1527"/>
      <c r="AM1527"/>
      <c r="AN1527" s="175"/>
      <c r="AO1527"/>
      <c r="AP1527"/>
      <c r="AQ1527"/>
      <c r="AR1527" s="175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Z1527"/>
      <c r="DA1527"/>
      <c r="DB1527"/>
      <c r="DC1527"/>
      <c r="DD1527"/>
      <c r="DE1527"/>
      <c r="DF1527"/>
      <c r="DG1527"/>
      <c r="DH1527"/>
      <c r="DI1527"/>
      <c r="DJ1527"/>
      <c r="DK1527"/>
      <c r="DN1527"/>
      <c r="DO1527"/>
      <c r="DP1527"/>
      <c r="DQ1527"/>
      <c r="DR1527"/>
      <c r="DS1527"/>
      <c r="DT1527"/>
      <c r="DU1527"/>
      <c r="DV1527"/>
      <c r="DW1527"/>
      <c r="DX1527"/>
      <c r="DY1527"/>
      <c r="DZ1527"/>
      <c r="EA1527"/>
      <c r="EB1527"/>
      <c r="EC1527"/>
      <c r="ED1527"/>
    </row>
    <row r="1528" spans="2:134">
      <c r="B1528"/>
      <c r="C1528"/>
      <c r="D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 s="175"/>
      <c r="Y1528"/>
      <c r="Z1528"/>
      <c r="AA1528"/>
      <c r="AB1528" s="175"/>
      <c r="AC1528"/>
      <c r="AD1528"/>
      <c r="AE1528"/>
      <c r="AF1528" s="175"/>
      <c r="AG1528"/>
      <c r="AH1528"/>
      <c r="AI1528"/>
      <c r="AJ1528" s="175"/>
      <c r="AK1528"/>
      <c r="AL1528"/>
      <c r="AM1528"/>
      <c r="AN1528" s="175"/>
      <c r="AO1528"/>
      <c r="AP1528"/>
      <c r="AQ1528"/>
      <c r="AR1528" s="175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Z1528"/>
      <c r="DA1528"/>
      <c r="DB1528"/>
      <c r="DC1528"/>
      <c r="DD1528"/>
      <c r="DE1528"/>
      <c r="DF1528"/>
      <c r="DG1528"/>
      <c r="DH1528"/>
      <c r="DI1528"/>
      <c r="DJ1528"/>
      <c r="DK1528"/>
      <c r="DN1528"/>
      <c r="DO1528"/>
      <c r="DP1528"/>
      <c r="DQ1528"/>
      <c r="DR1528"/>
      <c r="DS1528"/>
      <c r="DT1528"/>
      <c r="DU1528"/>
      <c r="DV1528"/>
      <c r="DW1528"/>
      <c r="DX1528"/>
      <c r="DY1528"/>
      <c r="DZ1528"/>
      <c r="EA1528"/>
      <c r="EB1528"/>
      <c r="EC1528"/>
      <c r="ED1528"/>
    </row>
    <row r="1529" spans="2:134">
      <c r="B1529"/>
      <c r="C1529"/>
      <c r="D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 s="175"/>
      <c r="Y1529"/>
      <c r="Z1529"/>
      <c r="AA1529"/>
      <c r="AB1529" s="175"/>
      <c r="AC1529"/>
      <c r="AD1529"/>
      <c r="AE1529"/>
      <c r="AF1529" s="175"/>
      <c r="AG1529"/>
      <c r="AH1529"/>
      <c r="AI1529"/>
      <c r="AJ1529" s="175"/>
      <c r="AK1529"/>
      <c r="AL1529"/>
      <c r="AM1529"/>
      <c r="AN1529" s="175"/>
      <c r="AO1529"/>
      <c r="AP1529"/>
      <c r="AQ1529"/>
      <c r="AR1529" s="175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Z1529"/>
      <c r="DA1529"/>
      <c r="DB1529"/>
      <c r="DC1529"/>
      <c r="DD1529"/>
      <c r="DE1529"/>
      <c r="DF1529"/>
      <c r="DG1529"/>
      <c r="DH1529"/>
      <c r="DI1529"/>
      <c r="DJ1529"/>
      <c r="DK1529"/>
      <c r="DN1529"/>
      <c r="DO1529"/>
      <c r="DP1529"/>
      <c r="DQ1529"/>
      <c r="DR1529"/>
      <c r="DS1529"/>
      <c r="DT1529"/>
      <c r="DU1529"/>
      <c r="DV1529"/>
      <c r="DW1529"/>
      <c r="DX1529"/>
      <c r="DY1529"/>
      <c r="DZ1529"/>
      <c r="EA1529"/>
      <c r="EB1529"/>
      <c r="EC1529"/>
      <c r="ED1529"/>
    </row>
    <row r="1530" spans="2:134">
      <c r="B1530"/>
      <c r="C1530"/>
      <c r="D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 s="175"/>
      <c r="Y1530"/>
      <c r="Z1530"/>
      <c r="AA1530"/>
      <c r="AB1530" s="175"/>
      <c r="AC1530"/>
      <c r="AD1530"/>
      <c r="AE1530"/>
      <c r="AF1530" s="175"/>
      <c r="AG1530"/>
      <c r="AH1530"/>
      <c r="AI1530"/>
      <c r="AJ1530" s="175"/>
      <c r="AK1530"/>
      <c r="AL1530"/>
      <c r="AM1530"/>
      <c r="AN1530" s="175"/>
      <c r="AO1530"/>
      <c r="AP1530"/>
      <c r="AQ1530"/>
      <c r="AR1530" s="175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Z1530"/>
      <c r="DA1530"/>
      <c r="DB1530"/>
      <c r="DC1530"/>
      <c r="DD1530"/>
      <c r="DE1530"/>
      <c r="DF1530"/>
      <c r="DG1530"/>
      <c r="DH1530"/>
      <c r="DI1530"/>
      <c r="DJ1530"/>
      <c r="DK1530"/>
      <c r="DN1530"/>
      <c r="DO1530"/>
      <c r="DP1530"/>
      <c r="DQ1530"/>
      <c r="DR1530"/>
      <c r="DS1530"/>
      <c r="DT1530"/>
      <c r="DU1530"/>
      <c r="DV1530"/>
      <c r="DW1530"/>
      <c r="DX1530"/>
      <c r="DY1530"/>
      <c r="DZ1530"/>
      <c r="EA1530"/>
      <c r="EB1530"/>
      <c r="EC1530"/>
      <c r="ED1530"/>
    </row>
    <row r="1531" spans="2:134">
      <c r="B1531"/>
      <c r="C1531"/>
      <c r="D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 s="175"/>
      <c r="Y1531"/>
      <c r="Z1531"/>
      <c r="AA1531"/>
      <c r="AB1531" s="175"/>
      <c r="AC1531"/>
      <c r="AD1531"/>
      <c r="AE1531"/>
      <c r="AF1531" s="175"/>
      <c r="AG1531"/>
      <c r="AH1531"/>
      <c r="AI1531"/>
      <c r="AJ1531" s="175"/>
      <c r="AK1531"/>
      <c r="AL1531"/>
      <c r="AM1531"/>
      <c r="AN1531" s="175"/>
      <c r="AO1531"/>
      <c r="AP1531"/>
      <c r="AQ1531"/>
      <c r="AR1531" s="175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Z1531"/>
      <c r="DA1531"/>
      <c r="DB1531"/>
      <c r="DC1531"/>
      <c r="DD1531"/>
      <c r="DE1531"/>
      <c r="DF1531"/>
      <c r="DG1531"/>
      <c r="DH1531"/>
      <c r="DI1531"/>
      <c r="DJ1531"/>
      <c r="DK1531"/>
      <c r="DN1531"/>
      <c r="DO1531"/>
      <c r="DP1531"/>
      <c r="DQ1531"/>
      <c r="DR1531"/>
      <c r="DS1531"/>
      <c r="DT1531"/>
      <c r="DU1531"/>
      <c r="DV1531"/>
      <c r="DW1531"/>
      <c r="DX1531"/>
      <c r="DY1531"/>
      <c r="DZ1531"/>
      <c r="EA1531"/>
      <c r="EB1531"/>
      <c r="EC1531"/>
      <c r="ED1531"/>
    </row>
    <row r="1532" spans="2:134">
      <c r="B1532"/>
      <c r="C1532"/>
      <c r="D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 s="175"/>
      <c r="Y1532"/>
      <c r="Z1532"/>
      <c r="AA1532"/>
      <c r="AB1532" s="175"/>
      <c r="AC1532"/>
      <c r="AD1532"/>
      <c r="AE1532"/>
      <c r="AF1532" s="175"/>
      <c r="AG1532"/>
      <c r="AH1532"/>
      <c r="AI1532"/>
      <c r="AJ1532" s="175"/>
      <c r="AK1532"/>
      <c r="AL1532"/>
      <c r="AM1532"/>
      <c r="AN1532" s="175"/>
      <c r="AO1532"/>
      <c r="AP1532"/>
      <c r="AQ1532"/>
      <c r="AR1532" s="175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Z1532"/>
      <c r="DA1532"/>
      <c r="DB1532"/>
      <c r="DC1532"/>
      <c r="DD1532"/>
      <c r="DE1532"/>
      <c r="DF1532"/>
      <c r="DG1532"/>
      <c r="DH1532"/>
      <c r="DI1532"/>
      <c r="DJ1532"/>
      <c r="DK1532"/>
      <c r="DN1532"/>
      <c r="DO1532"/>
      <c r="DP1532"/>
      <c r="DQ1532"/>
      <c r="DR1532"/>
      <c r="DS1532"/>
      <c r="DT1532"/>
      <c r="DU1532"/>
      <c r="DV1532"/>
      <c r="DW1532"/>
      <c r="DX1532"/>
      <c r="DY1532"/>
      <c r="DZ1532"/>
      <c r="EA1532"/>
      <c r="EB1532"/>
      <c r="EC1532"/>
      <c r="ED1532"/>
    </row>
    <row r="1533" spans="2:134">
      <c r="B1533"/>
      <c r="C1533"/>
      <c r="D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 s="175"/>
      <c r="Y1533"/>
      <c r="Z1533"/>
      <c r="AA1533"/>
      <c r="AB1533" s="175"/>
      <c r="AC1533"/>
      <c r="AD1533"/>
      <c r="AE1533"/>
      <c r="AF1533" s="175"/>
      <c r="AG1533"/>
      <c r="AH1533"/>
      <c r="AI1533"/>
      <c r="AJ1533" s="175"/>
      <c r="AK1533"/>
      <c r="AL1533"/>
      <c r="AM1533"/>
      <c r="AN1533" s="175"/>
      <c r="AO1533"/>
      <c r="AP1533"/>
      <c r="AQ1533"/>
      <c r="AR1533" s="175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Z1533"/>
      <c r="DA1533"/>
      <c r="DB1533"/>
      <c r="DC1533"/>
      <c r="DD1533"/>
      <c r="DE1533"/>
      <c r="DF1533"/>
      <c r="DG1533"/>
      <c r="DH1533"/>
      <c r="DI1533"/>
      <c r="DJ1533"/>
      <c r="DK1533"/>
      <c r="DN1533"/>
      <c r="DO1533"/>
      <c r="DP1533"/>
      <c r="DQ1533"/>
      <c r="DR1533"/>
      <c r="DS1533"/>
      <c r="DT1533"/>
      <c r="DU1533"/>
      <c r="DV1533"/>
      <c r="DW1533"/>
      <c r="DX1533"/>
      <c r="DY1533"/>
      <c r="DZ1533"/>
      <c r="EA1533"/>
      <c r="EB1533"/>
      <c r="EC1533"/>
      <c r="ED1533"/>
    </row>
    <row r="1534" spans="2:134">
      <c r="B1534"/>
      <c r="C1534"/>
      <c r="D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 s="175"/>
      <c r="Y1534"/>
      <c r="Z1534"/>
      <c r="AA1534"/>
      <c r="AB1534" s="175"/>
      <c r="AC1534"/>
      <c r="AD1534"/>
      <c r="AE1534"/>
      <c r="AF1534" s="175"/>
      <c r="AG1534"/>
      <c r="AH1534"/>
      <c r="AI1534"/>
      <c r="AJ1534" s="175"/>
      <c r="AK1534"/>
      <c r="AL1534"/>
      <c r="AM1534"/>
      <c r="AN1534" s="175"/>
      <c r="AO1534"/>
      <c r="AP1534"/>
      <c r="AQ1534"/>
      <c r="AR1534" s="175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Z1534"/>
      <c r="DA1534"/>
      <c r="DB1534"/>
      <c r="DC1534"/>
      <c r="DD1534"/>
      <c r="DE1534"/>
      <c r="DF1534"/>
      <c r="DG1534"/>
      <c r="DH1534"/>
      <c r="DI1534"/>
      <c r="DJ1534"/>
      <c r="DK1534"/>
      <c r="DN1534"/>
      <c r="DO1534"/>
      <c r="DP1534"/>
      <c r="DQ1534"/>
      <c r="DR1534"/>
      <c r="DS1534"/>
      <c r="DT1534"/>
      <c r="DU1534"/>
      <c r="DV1534"/>
      <c r="DW1534"/>
      <c r="DX1534"/>
      <c r="DY1534"/>
      <c r="DZ1534"/>
      <c r="EA1534"/>
      <c r="EB1534"/>
      <c r="EC1534"/>
      <c r="ED1534"/>
    </row>
    <row r="1535" spans="2:134">
      <c r="B1535"/>
      <c r="C1535"/>
      <c r="D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 s="175"/>
      <c r="Y1535"/>
      <c r="Z1535"/>
      <c r="AA1535"/>
      <c r="AB1535" s="175"/>
      <c r="AC1535"/>
      <c r="AD1535"/>
      <c r="AE1535"/>
      <c r="AF1535" s="175"/>
      <c r="AG1535"/>
      <c r="AH1535"/>
      <c r="AI1535"/>
      <c r="AJ1535" s="175"/>
      <c r="AK1535"/>
      <c r="AL1535"/>
      <c r="AM1535"/>
      <c r="AN1535" s="175"/>
      <c r="AO1535"/>
      <c r="AP1535"/>
      <c r="AQ1535"/>
      <c r="AR1535" s="17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Z1535"/>
      <c r="DA1535"/>
      <c r="DB1535"/>
      <c r="DC1535"/>
      <c r="DD1535"/>
      <c r="DE1535"/>
      <c r="DF1535"/>
      <c r="DG1535"/>
      <c r="DH1535"/>
      <c r="DI1535"/>
      <c r="DJ1535"/>
      <c r="DK1535"/>
      <c r="DN1535"/>
      <c r="DO1535"/>
      <c r="DP1535"/>
      <c r="DQ1535"/>
      <c r="DR1535"/>
      <c r="DS1535"/>
      <c r="DT1535"/>
      <c r="DU1535"/>
      <c r="DV1535"/>
      <c r="DW1535"/>
      <c r="DX1535"/>
      <c r="DY1535"/>
      <c r="DZ1535"/>
      <c r="EA1535"/>
      <c r="EB1535"/>
      <c r="EC1535"/>
      <c r="ED1535"/>
    </row>
    <row r="1536" spans="2:134">
      <c r="B1536"/>
      <c r="C1536"/>
      <c r="D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 s="175"/>
      <c r="Y1536"/>
      <c r="Z1536"/>
      <c r="AA1536"/>
      <c r="AB1536" s="175"/>
      <c r="AC1536"/>
      <c r="AD1536"/>
      <c r="AE1536"/>
      <c r="AF1536" s="175"/>
      <c r="AG1536"/>
      <c r="AH1536"/>
      <c r="AI1536"/>
      <c r="AJ1536" s="175"/>
      <c r="AK1536"/>
      <c r="AL1536"/>
      <c r="AM1536"/>
      <c r="AN1536" s="175"/>
      <c r="AO1536"/>
      <c r="AP1536"/>
      <c r="AQ1536"/>
      <c r="AR1536" s="175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Z1536"/>
      <c r="DA1536"/>
      <c r="DB1536"/>
      <c r="DC1536"/>
      <c r="DD1536"/>
      <c r="DE1536"/>
      <c r="DF1536"/>
      <c r="DG1536"/>
      <c r="DH1536"/>
      <c r="DI1536"/>
      <c r="DJ1536"/>
      <c r="DK1536"/>
      <c r="DN1536"/>
      <c r="DO1536"/>
      <c r="DP1536"/>
      <c r="DQ1536"/>
      <c r="DR1536"/>
      <c r="DS1536"/>
      <c r="DT1536"/>
      <c r="DU1536"/>
      <c r="DV1536"/>
      <c r="DW1536"/>
      <c r="DX1536"/>
      <c r="DY1536"/>
      <c r="DZ1536"/>
      <c r="EA1536"/>
      <c r="EB1536"/>
      <c r="EC1536"/>
      <c r="ED1536"/>
    </row>
    <row r="1537" spans="2:134">
      <c r="B1537"/>
      <c r="C1537"/>
      <c r="D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 s="175"/>
      <c r="Y1537"/>
      <c r="Z1537"/>
      <c r="AA1537"/>
      <c r="AB1537" s="175"/>
      <c r="AC1537"/>
      <c r="AD1537"/>
      <c r="AE1537"/>
      <c r="AF1537" s="175"/>
      <c r="AG1537"/>
      <c r="AH1537"/>
      <c r="AI1537"/>
      <c r="AJ1537" s="175"/>
      <c r="AK1537"/>
      <c r="AL1537"/>
      <c r="AM1537"/>
      <c r="AN1537" s="175"/>
      <c r="AO1537"/>
      <c r="AP1537"/>
      <c r="AQ1537"/>
      <c r="AR1537" s="175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Z1537"/>
      <c r="DA1537"/>
      <c r="DB1537"/>
      <c r="DC1537"/>
      <c r="DD1537"/>
      <c r="DE1537"/>
      <c r="DF1537"/>
      <c r="DG1537"/>
      <c r="DH1537"/>
      <c r="DI1537"/>
      <c r="DJ1537"/>
      <c r="DK1537"/>
      <c r="DN1537"/>
      <c r="DO1537"/>
      <c r="DP1537"/>
      <c r="DQ1537"/>
      <c r="DR1537"/>
      <c r="DS1537"/>
      <c r="DT1537"/>
      <c r="DU1537"/>
      <c r="DV1537"/>
      <c r="DW1537"/>
      <c r="DX1537"/>
      <c r="DY1537"/>
      <c r="DZ1537"/>
      <c r="EA1537"/>
      <c r="EB1537"/>
      <c r="EC1537"/>
      <c r="ED1537"/>
    </row>
    <row r="1538" spans="2:134">
      <c r="B1538"/>
      <c r="C1538"/>
      <c r="D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 s="175"/>
      <c r="Y1538"/>
      <c r="Z1538"/>
      <c r="AA1538"/>
      <c r="AB1538" s="175"/>
      <c r="AC1538"/>
      <c r="AD1538"/>
      <c r="AE1538"/>
      <c r="AF1538" s="175"/>
      <c r="AG1538"/>
      <c r="AH1538"/>
      <c r="AI1538"/>
      <c r="AJ1538" s="175"/>
      <c r="AK1538"/>
      <c r="AL1538"/>
      <c r="AM1538"/>
      <c r="AN1538" s="175"/>
      <c r="AO1538"/>
      <c r="AP1538"/>
      <c r="AQ1538"/>
      <c r="AR1538" s="175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Z1538"/>
      <c r="DA1538"/>
      <c r="DB1538"/>
      <c r="DC1538"/>
      <c r="DD1538"/>
      <c r="DE1538"/>
      <c r="DF1538"/>
      <c r="DG1538"/>
      <c r="DH1538"/>
      <c r="DI1538"/>
      <c r="DJ1538"/>
      <c r="DK1538"/>
      <c r="DN1538"/>
      <c r="DO1538"/>
      <c r="DP1538"/>
      <c r="DQ1538"/>
      <c r="DR1538"/>
      <c r="DS1538"/>
      <c r="DT1538"/>
      <c r="DU1538"/>
      <c r="DV1538"/>
      <c r="DW1538"/>
      <c r="DX1538"/>
      <c r="DY1538"/>
      <c r="DZ1538"/>
      <c r="EA1538"/>
      <c r="EB1538"/>
      <c r="EC1538"/>
      <c r="ED1538"/>
    </row>
    <row r="1539" spans="2:134">
      <c r="B1539"/>
      <c r="C1539"/>
      <c r="D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 s="175"/>
      <c r="Y1539"/>
      <c r="Z1539"/>
      <c r="AA1539"/>
      <c r="AB1539" s="175"/>
      <c r="AC1539"/>
      <c r="AD1539"/>
      <c r="AE1539"/>
      <c r="AF1539" s="175"/>
      <c r="AG1539"/>
      <c r="AH1539"/>
      <c r="AI1539"/>
      <c r="AJ1539" s="175"/>
      <c r="AK1539"/>
      <c r="AL1539"/>
      <c r="AM1539"/>
      <c r="AN1539" s="175"/>
      <c r="AO1539"/>
      <c r="AP1539"/>
      <c r="AQ1539"/>
      <c r="AR1539" s="175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Z1539"/>
      <c r="DA1539"/>
      <c r="DB1539"/>
      <c r="DC1539"/>
      <c r="DD1539"/>
      <c r="DE1539"/>
      <c r="DF1539"/>
      <c r="DG1539"/>
      <c r="DH1539"/>
      <c r="DI1539"/>
      <c r="DJ1539"/>
      <c r="DK1539"/>
      <c r="DN1539"/>
      <c r="DO1539"/>
      <c r="DP1539"/>
      <c r="DQ1539"/>
      <c r="DR1539"/>
      <c r="DS1539"/>
      <c r="DT1539"/>
      <c r="DU1539"/>
      <c r="DV1539"/>
      <c r="DW1539"/>
      <c r="DX1539"/>
      <c r="DY1539"/>
      <c r="DZ1539"/>
      <c r="EA1539"/>
      <c r="EB1539"/>
      <c r="EC1539"/>
      <c r="ED1539"/>
    </row>
    <row r="1540" spans="2:134">
      <c r="B1540"/>
      <c r="C1540"/>
      <c r="D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 s="175"/>
      <c r="Y1540"/>
      <c r="Z1540"/>
      <c r="AA1540"/>
      <c r="AB1540" s="175"/>
      <c r="AC1540"/>
      <c r="AD1540"/>
      <c r="AE1540"/>
      <c r="AF1540" s="175"/>
      <c r="AG1540"/>
      <c r="AH1540"/>
      <c r="AI1540"/>
      <c r="AJ1540" s="175"/>
      <c r="AK1540"/>
      <c r="AL1540"/>
      <c r="AM1540"/>
      <c r="AN1540" s="175"/>
      <c r="AO1540"/>
      <c r="AP1540"/>
      <c r="AQ1540"/>
      <c r="AR1540" s="175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Z1540"/>
      <c r="DA1540"/>
      <c r="DB1540"/>
      <c r="DC1540"/>
      <c r="DD1540"/>
      <c r="DE1540"/>
      <c r="DF1540"/>
      <c r="DG1540"/>
      <c r="DH1540"/>
      <c r="DI1540"/>
      <c r="DJ1540"/>
      <c r="DK1540"/>
      <c r="DN1540"/>
      <c r="DO1540"/>
      <c r="DP1540"/>
      <c r="DQ1540"/>
      <c r="DR1540"/>
      <c r="DS1540"/>
      <c r="DT1540"/>
      <c r="DU1540"/>
      <c r="DV1540"/>
      <c r="DW1540"/>
      <c r="DX1540"/>
      <c r="DY1540"/>
      <c r="DZ1540"/>
      <c r="EA1540"/>
      <c r="EB1540"/>
      <c r="EC1540"/>
      <c r="ED1540"/>
    </row>
    <row r="1541" spans="2:134">
      <c r="B1541"/>
      <c r="C1541"/>
      <c r="D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 s="175"/>
      <c r="Y1541"/>
      <c r="Z1541"/>
      <c r="AA1541"/>
      <c r="AB1541" s="175"/>
      <c r="AC1541"/>
      <c r="AD1541"/>
      <c r="AE1541"/>
      <c r="AF1541" s="175"/>
      <c r="AG1541"/>
      <c r="AH1541"/>
      <c r="AI1541"/>
      <c r="AJ1541" s="175"/>
      <c r="AK1541"/>
      <c r="AL1541"/>
      <c r="AM1541"/>
      <c r="AN1541" s="175"/>
      <c r="AO1541"/>
      <c r="AP1541"/>
      <c r="AQ1541"/>
      <c r="AR1541" s="175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Z1541"/>
      <c r="DA1541"/>
      <c r="DB1541"/>
      <c r="DC1541"/>
      <c r="DD1541"/>
      <c r="DE1541"/>
      <c r="DF1541"/>
      <c r="DG1541"/>
      <c r="DH1541"/>
      <c r="DI1541"/>
      <c r="DJ1541"/>
      <c r="DK1541"/>
      <c r="DN1541"/>
      <c r="DO1541"/>
      <c r="DP1541"/>
      <c r="DQ1541"/>
      <c r="DR1541"/>
      <c r="DS1541"/>
      <c r="DT1541"/>
      <c r="DU1541"/>
      <c r="DV1541"/>
      <c r="DW1541"/>
      <c r="DX1541"/>
      <c r="DY1541"/>
      <c r="DZ1541"/>
      <c r="EA1541"/>
      <c r="EB1541"/>
      <c r="EC1541"/>
      <c r="ED1541"/>
    </row>
    <row r="1542" spans="2:134">
      <c r="B1542"/>
      <c r="C1542"/>
      <c r="D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 s="175"/>
      <c r="Y1542"/>
      <c r="Z1542"/>
      <c r="AA1542"/>
      <c r="AB1542" s="175"/>
      <c r="AC1542"/>
      <c r="AD1542"/>
      <c r="AE1542"/>
      <c r="AF1542" s="175"/>
      <c r="AG1542"/>
      <c r="AH1542"/>
      <c r="AI1542"/>
      <c r="AJ1542" s="175"/>
      <c r="AK1542"/>
      <c r="AL1542"/>
      <c r="AM1542"/>
      <c r="AN1542" s="175"/>
      <c r="AO1542"/>
      <c r="AP1542"/>
      <c r="AQ1542"/>
      <c r="AR1542" s="175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Z1542"/>
      <c r="DA1542"/>
      <c r="DB1542"/>
      <c r="DC1542"/>
      <c r="DD1542"/>
      <c r="DE1542"/>
      <c r="DF1542"/>
      <c r="DG1542"/>
      <c r="DH1542"/>
      <c r="DI1542"/>
      <c r="DJ1542"/>
      <c r="DK1542"/>
      <c r="DN1542"/>
      <c r="DO1542"/>
      <c r="DP1542"/>
      <c r="DQ1542"/>
      <c r="DR1542"/>
      <c r="DS1542"/>
      <c r="DT1542"/>
      <c r="DU1542"/>
      <c r="DV1542"/>
      <c r="DW1542"/>
      <c r="DX1542"/>
      <c r="DY1542"/>
      <c r="DZ1542"/>
      <c r="EA1542"/>
      <c r="EB1542"/>
      <c r="EC1542"/>
      <c r="ED1542"/>
    </row>
    <row r="1543" spans="2:134">
      <c r="B1543"/>
      <c r="C1543"/>
      <c r="D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 s="175"/>
      <c r="Y1543"/>
      <c r="Z1543"/>
      <c r="AA1543"/>
      <c r="AB1543" s="175"/>
      <c r="AC1543"/>
      <c r="AD1543"/>
      <c r="AE1543"/>
      <c r="AF1543" s="175"/>
      <c r="AG1543"/>
      <c r="AH1543"/>
      <c r="AI1543"/>
      <c r="AJ1543" s="175"/>
      <c r="AK1543"/>
      <c r="AL1543"/>
      <c r="AM1543"/>
      <c r="AN1543" s="175"/>
      <c r="AO1543"/>
      <c r="AP1543"/>
      <c r="AQ1543"/>
      <c r="AR1543" s="175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Z1543"/>
      <c r="DA1543"/>
      <c r="DB1543"/>
      <c r="DC1543"/>
      <c r="DD1543"/>
      <c r="DE1543"/>
      <c r="DF1543"/>
      <c r="DG1543"/>
      <c r="DH1543"/>
      <c r="DI1543"/>
      <c r="DJ1543"/>
      <c r="DK1543"/>
      <c r="DN1543"/>
      <c r="DO1543"/>
      <c r="DP1543"/>
      <c r="DQ1543"/>
      <c r="DR1543"/>
      <c r="DS1543"/>
      <c r="DT1543"/>
      <c r="DU1543"/>
      <c r="DV1543"/>
      <c r="DW1543"/>
      <c r="DX1543"/>
      <c r="DY1543"/>
      <c r="DZ1543"/>
      <c r="EA1543"/>
      <c r="EB1543"/>
      <c r="EC1543"/>
      <c r="ED1543"/>
    </row>
    <row r="1544" spans="2:134">
      <c r="B1544"/>
      <c r="C1544"/>
      <c r="D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 s="175"/>
      <c r="Y1544"/>
      <c r="Z1544"/>
      <c r="AA1544"/>
      <c r="AB1544" s="175"/>
      <c r="AC1544"/>
      <c r="AD1544"/>
      <c r="AE1544"/>
      <c r="AF1544" s="175"/>
      <c r="AG1544"/>
      <c r="AH1544"/>
      <c r="AI1544"/>
      <c r="AJ1544" s="175"/>
      <c r="AK1544"/>
      <c r="AL1544"/>
      <c r="AM1544"/>
      <c r="AN1544" s="175"/>
      <c r="AO1544"/>
      <c r="AP1544"/>
      <c r="AQ1544"/>
      <c r="AR1544" s="175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Z1544"/>
      <c r="DA1544"/>
      <c r="DB1544"/>
      <c r="DC1544"/>
      <c r="DD1544"/>
      <c r="DE1544"/>
      <c r="DF1544"/>
      <c r="DG1544"/>
      <c r="DH1544"/>
      <c r="DI1544"/>
      <c r="DJ1544"/>
      <c r="DK1544"/>
      <c r="DN1544"/>
      <c r="DO1544"/>
      <c r="DP1544"/>
      <c r="DQ1544"/>
      <c r="DR1544"/>
      <c r="DS1544"/>
      <c r="DT1544"/>
      <c r="DU1544"/>
      <c r="DV1544"/>
      <c r="DW1544"/>
      <c r="DX1544"/>
      <c r="DY1544"/>
      <c r="DZ1544"/>
      <c r="EA1544"/>
      <c r="EB1544"/>
      <c r="EC1544"/>
      <c r="ED1544"/>
    </row>
    <row r="1545" spans="2:134">
      <c r="B1545"/>
      <c r="C1545"/>
      <c r="D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 s="175"/>
      <c r="Y1545"/>
      <c r="Z1545"/>
      <c r="AA1545"/>
      <c r="AB1545" s="175"/>
      <c r="AC1545"/>
      <c r="AD1545"/>
      <c r="AE1545"/>
      <c r="AF1545" s="175"/>
      <c r="AG1545"/>
      <c r="AH1545"/>
      <c r="AI1545"/>
      <c r="AJ1545" s="175"/>
      <c r="AK1545"/>
      <c r="AL1545"/>
      <c r="AM1545"/>
      <c r="AN1545" s="175"/>
      <c r="AO1545"/>
      <c r="AP1545"/>
      <c r="AQ1545"/>
      <c r="AR1545" s="17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Z1545"/>
      <c r="DA1545"/>
      <c r="DB1545"/>
      <c r="DC1545"/>
      <c r="DD1545"/>
      <c r="DE1545"/>
      <c r="DF1545"/>
      <c r="DG1545"/>
      <c r="DH1545"/>
      <c r="DI1545"/>
      <c r="DJ1545"/>
      <c r="DK1545"/>
      <c r="DN1545"/>
      <c r="DO1545"/>
      <c r="DP1545"/>
      <c r="DQ1545"/>
      <c r="DR1545"/>
      <c r="DS1545"/>
      <c r="DT1545"/>
      <c r="DU1545"/>
      <c r="DV1545"/>
      <c r="DW1545"/>
      <c r="DX1545"/>
      <c r="DY1545"/>
      <c r="DZ1545"/>
      <c r="EA1545"/>
      <c r="EB1545"/>
      <c r="EC1545"/>
      <c r="ED1545"/>
    </row>
    <row r="1546" spans="2:134">
      <c r="B1546"/>
      <c r="C1546"/>
      <c r="D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 s="175"/>
      <c r="Y1546"/>
      <c r="Z1546"/>
      <c r="AA1546"/>
      <c r="AB1546" s="175"/>
      <c r="AC1546"/>
      <c r="AD1546"/>
      <c r="AE1546"/>
      <c r="AF1546" s="175"/>
      <c r="AG1546"/>
      <c r="AH1546"/>
      <c r="AI1546"/>
      <c r="AJ1546" s="175"/>
      <c r="AK1546"/>
      <c r="AL1546"/>
      <c r="AM1546"/>
      <c r="AN1546" s="175"/>
      <c r="AO1546"/>
      <c r="AP1546"/>
      <c r="AQ1546"/>
      <c r="AR1546" s="175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Z1546"/>
      <c r="DA1546"/>
      <c r="DB1546"/>
      <c r="DC1546"/>
      <c r="DD1546"/>
      <c r="DE1546"/>
      <c r="DF1546"/>
      <c r="DG1546"/>
      <c r="DH1546"/>
      <c r="DI1546"/>
      <c r="DJ1546"/>
      <c r="DK1546"/>
      <c r="DN1546"/>
      <c r="DO1546"/>
      <c r="DP1546"/>
      <c r="DQ1546"/>
      <c r="DR1546"/>
      <c r="DS1546"/>
      <c r="DT1546"/>
      <c r="DU1546"/>
      <c r="DV1546"/>
      <c r="DW1546"/>
      <c r="DX1546"/>
      <c r="DY1546"/>
      <c r="DZ1546"/>
      <c r="EA1546"/>
      <c r="EB1546"/>
      <c r="EC1546"/>
      <c r="ED1546"/>
    </row>
    <row r="1547" spans="2:134">
      <c r="B1547"/>
      <c r="C1547"/>
      <c r="D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 s="175"/>
      <c r="Y1547"/>
      <c r="Z1547"/>
      <c r="AA1547"/>
      <c r="AB1547" s="175"/>
      <c r="AC1547"/>
      <c r="AD1547"/>
      <c r="AE1547"/>
      <c r="AF1547" s="175"/>
      <c r="AG1547"/>
      <c r="AH1547"/>
      <c r="AI1547"/>
      <c r="AJ1547" s="175"/>
      <c r="AK1547"/>
      <c r="AL1547"/>
      <c r="AM1547"/>
      <c r="AN1547" s="175"/>
      <c r="AO1547"/>
      <c r="AP1547"/>
      <c r="AQ1547"/>
      <c r="AR1547" s="175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Z1547"/>
      <c r="DA1547"/>
      <c r="DB1547"/>
      <c r="DC1547"/>
      <c r="DD1547"/>
      <c r="DE1547"/>
      <c r="DF1547"/>
      <c r="DG1547"/>
      <c r="DH1547"/>
      <c r="DI1547"/>
      <c r="DJ1547"/>
      <c r="DK1547"/>
      <c r="DN1547"/>
      <c r="DO1547"/>
      <c r="DP1547"/>
      <c r="DQ1547"/>
      <c r="DR1547"/>
      <c r="DS1547"/>
      <c r="DT1547"/>
      <c r="DU1547"/>
      <c r="DV1547"/>
      <c r="DW1547"/>
      <c r="DX1547"/>
      <c r="DY1547"/>
      <c r="DZ1547"/>
      <c r="EA1547"/>
      <c r="EB1547"/>
      <c r="EC1547"/>
      <c r="ED1547"/>
    </row>
    <row r="1548" spans="2:134">
      <c r="B1548"/>
      <c r="C1548"/>
      <c r="D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 s="175"/>
      <c r="Y1548"/>
      <c r="Z1548"/>
      <c r="AA1548"/>
      <c r="AB1548" s="175"/>
      <c r="AC1548"/>
      <c r="AD1548"/>
      <c r="AE1548"/>
      <c r="AF1548" s="175"/>
      <c r="AG1548"/>
      <c r="AH1548"/>
      <c r="AI1548"/>
      <c r="AJ1548" s="175"/>
      <c r="AK1548"/>
      <c r="AL1548"/>
      <c r="AM1548"/>
      <c r="AN1548" s="175"/>
      <c r="AO1548"/>
      <c r="AP1548"/>
      <c r="AQ1548"/>
      <c r="AR1548" s="175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Z1548"/>
      <c r="DA1548"/>
      <c r="DB1548"/>
      <c r="DC1548"/>
      <c r="DD1548"/>
      <c r="DE1548"/>
      <c r="DF1548"/>
      <c r="DG1548"/>
      <c r="DH1548"/>
      <c r="DI1548"/>
      <c r="DJ1548"/>
      <c r="DK1548"/>
      <c r="DN1548"/>
      <c r="DO1548"/>
      <c r="DP1548"/>
      <c r="DQ1548"/>
      <c r="DR1548"/>
      <c r="DS1548"/>
      <c r="DT1548"/>
      <c r="DU1548"/>
      <c r="DV1548"/>
      <c r="DW1548"/>
      <c r="DX1548"/>
      <c r="DY1548"/>
      <c r="DZ1548"/>
      <c r="EA1548"/>
      <c r="EB1548"/>
      <c r="EC1548"/>
      <c r="ED1548"/>
    </row>
    <row r="1549" spans="2:134">
      <c r="B1549"/>
      <c r="C1549"/>
      <c r="D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 s="175"/>
      <c r="Y1549"/>
      <c r="Z1549"/>
      <c r="AA1549"/>
      <c r="AB1549" s="175"/>
      <c r="AC1549"/>
      <c r="AD1549"/>
      <c r="AE1549"/>
      <c r="AF1549" s="175"/>
      <c r="AG1549"/>
      <c r="AH1549"/>
      <c r="AI1549"/>
      <c r="AJ1549" s="175"/>
      <c r="AK1549"/>
      <c r="AL1549"/>
      <c r="AM1549"/>
      <c r="AN1549" s="175"/>
      <c r="AO1549"/>
      <c r="AP1549"/>
      <c r="AQ1549"/>
      <c r="AR1549" s="175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Z1549"/>
      <c r="DA1549"/>
      <c r="DB1549"/>
      <c r="DC1549"/>
      <c r="DD1549"/>
      <c r="DE1549"/>
      <c r="DF1549"/>
      <c r="DG1549"/>
      <c r="DH1549"/>
      <c r="DI1549"/>
      <c r="DJ1549"/>
      <c r="DK1549"/>
      <c r="DN1549"/>
      <c r="DO1549"/>
      <c r="DP1549"/>
      <c r="DQ1549"/>
      <c r="DR1549"/>
      <c r="DS1549"/>
      <c r="DT1549"/>
      <c r="DU1549"/>
      <c r="DV1549"/>
      <c r="DW1549"/>
      <c r="DX1549"/>
      <c r="DY1549"/>
      <c r="DZ1549"/>
      <c r="EA1549"/>
      <c r="EB1549"/>
      <c r="EC1549"/>
      <c r="ED1549"/>
    </row>
    <row r="1550" spans="2:134">
      <c r="B1550"/>
      <c r="C1550"/>
      <c r="D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 s="175"/>
      <c r="Y1550"/>
      <c r="Z1550"/>
      <c r="AA1550"/>
      <c r="AB1550" s="175"/>
      <c r="AC1550"/>
      <c r="AD1550"/>
      <c r="AE1550"/>
      <c r="AF1550" s="175"/>
      <c r="AG1550"/>
      <c r="AH1550"/>
      <c r="AI1550"/>
      <c r="AJ1550" s="175"/>
      <c r="AK1550"/>
      <c r="AL1550"/>
      <c r="AM1550"/>
      <c r="AN1550" s="175"/>
      <c r="AO1550"/>
      <c r="AP1550"/>
      <c r="AQ1550"/>
      <c r="AR1550" s="175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Z1550"/>
      <c r="DA1550"/>
      <c r="DB1550"/>
      <c r="DC1550"/>
      <c r="DD1550"/>
      <c r="DE1550"/>
      <c r="DF1550"/>
      <c r="DG1550"/>
      <c r="DH1550"/>
      <c r="DI1550"/>
      <c r="DJ1550"/>
      <c r="DK1550"/>
      <c r="DN1550"/>
      <c r="DO1550"/>
      <c r="DP1550"/>
      <c r="DQ1550"/>
      <c r="DR1550"/>
      <c r="DS1550"/>
      <c r="DT1550"/>
      <c r="DU1550"/>
      <c r="DV1550"/>
      <c r="DW1550"/>
      <c r="DX1550"/>
      <c r="DY1550"/>
      <c r="DZ1550"/>
      <c r="EA1550"/>
      <c r="EB1550"/>
      <c r="EC1550"/>
      <c r="ED1550"/>
    </row>
    <row r="1551" spans="2:134">
      <c r="B1551"/>
      <c r="C1551"/>
      <c r="D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 s="175"/>
      <c r="Y1551"/>
      <c r="Z1551"/>
      <c r="AA1551"/>
      <c r="AB1551" s="175"/>
      <c r="AC1551"/>
      <c r="AD1551"/>
      <c r="AE1551"/>
      <c r="AF1551" s="175"/>
      <c r="AG1551"/>
      <c r="AH1551"/>
      <c r="AI1551"/>
      <c r="AJ1551" s="175"/>
      <c r="AK1551"/>
      <c r="AL1551"/>
      <c r="AM1551"/>
      <c r="AN1551" s="175"/>
      <c r="AO1551"/>
      <c r="AP1551"/>
      <c r="AQ1551"/>
      <c r="AR1551" s="175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Z1551"/>
      <c r="DA1551"/>
      <c r="DB1551"/>
      <c r="DC1551"/>
      <c r="DD1551"/>
      <c r="DE1551"/>
      <c r="DF1551"/>
      <c r="DG1551"/>
      <c r="DH1551"/>
      <c r="DI1551"/>
      <c r="DJ1551"/>
      <c r="DK1551"/>
      <c r="DN1551"/>
      <c r="DO1551"/>
      <c r="DP1551"/>
      <c r="DQ1551"/>
      <c r="DR1551"/>
      <c r="DS1551"/>
      <c r="DT1551"/>
      <c r="DU1551"/>
      <c r="DV1551"/>
      <c r="DW1551"/>
      <c r="DX1551"/>
      <c r="DY1551"/>
      <c r="DZ1551"/>
      <c r="EA1551"/>
      <c r="EB1551"/>
      <c r="EC1551"/>
      <c r="ED1551"/>
    </row>
    <row r="1552" spans="2:134">
      <c r="B1552"/>
      <c r="C1552"/>
      <c r="D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 s="175"/>
      <c r="Y1552"/>
      <c r="Z1552"/>
      <c r="AA1552"/>
      <c r="AB1552" s="175"/>
      <c r="AC1552"/>
      <c r="AD1552"/>
      <c r="AE1552"/>
      <c r="AF1552" s="175"/>
      <c r="AG1552"/>
      <c r="AH1552"/>
      <c r="AI1552"/>
      <c r="AJ1552" s="175"/>
      <c r="AK1552"/>
      <c r="AL1552"/>
      <c r="AM1552"/>
      <c r="AN1552" s="175"/>
      <c r="AO1552"/>
      <c r="AP1552"/>
      <c r="AQ1552"/>
      <c r="AR1552" s="175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Z1552"/>
      <c r="DA1552"/>
      <c r="DB1552"/>
      <c r="DC1552"/>
      <c r="DD1552"/>
      <c r="DE1552"/>
      <c r="DF1552"/>
      <c r="DG1552"/>
      <c r="DH1552"/>
      <c r="DI1552"/>
      <c r="DJ1552"/>
      <c r="DK1552"/>
      <c r="DN1552"/>
      <c r="DO1552"/>
      <c r="DP1552"/>
      <c r="DQ1552"/>
      <c r="DR1552"/>
      <c r="DS1552"/>
      <c r="DT1552"/>
      <c r="DU1552"/>
      <c r="DV1552"/>
      <c r="DW1552"/>
      <c r="DX1552"/>
      <c r="DY1552"/>
      <c r="DZ1552"/>
      <c r="EA1552"/>
      <c r="EB1552"/>
      <c r="EC1552"/>
      <c r="ED1552"/>
    </row>
    <row r="1553" spans="2:134">
      <c r="B1553"/>
      <c r="C1553"/>
      <c r="D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 s="175"/>
      <c r="Y1553"/>
      <c r="Z1553"/>
      <c r="AA1553"/>
      <c r="AB1553" s="175"/>
      <c r="AC1553"/>
      <c r="AD1553"/>
      <c r="AE1553"/>
      <c r="AF1553" s="175"/>
      <c r="AG1553"/>
      <c r="AH1553"/>
      <c r="AI1553"/>
      <c r="AJ1553" s="175"/>
      <c r="AK1553"/>
      <c r="AL1553"/>
      <c r="AM1553"/>
      <c r="AN1553" s="175"/>
      <c r="AO1553"/>
      <c r="AP1553"/>
      <c r="AQ1553"/>
      <c r="AR1553" s="175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Z1553"/>
      <c r="DA1553"/>
      <c r="DB1553"/>
      <c r="DC1553"/>
      <c r="DD1553"/>
      <c r="DE1553"/>
      <c r="DF1553"/>
      <c r="DG1553"/>
      <c r="DH1553"/>
      <c r="DI1553"/>
      <c r="DJ1553"/>
      <c r="DK1553"/>
      <c r="DN1553"/>
      <c r="DO1553"/>
      <c r="DP1553"/>
      <c r="DQ1553"/>
      <c r="DR1553"/>
      <c r="DS1553"/>
      <c r="DT1553"/>
      <c r="DU1553"/>
      <c r="DV1553"/>
      <c r="DW1553"/>
      <c r="DX1553"/>
      <c r="DY1553"/>
      <c r="DZ1553"/>
      <c r="EA1553"/>
      <c r="EB1553"/>
      <c r="EC1553"/>
      <c r="ED1553"/>
    </row>
    <row r="1554" spans="2:134">
      <c r="B1554"/>
      <c r="C1554"/>
      <c r="D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 s="175"/>
      <c r="Y1554"/>
      <c r="Z1554"/>
      <c r="AA1554"/>
      <c r="AB1554" s="175"/>
      <c r="AC1554"/>
      <c r="AD1554"/>
      <c r="AE1554"/>
      <c r="AF1554" s="175"/>
      <c r="AG1554"/>
      <c r="AH1554"/>
      <c r="AI1554"/>
      <c r="AJ1554" s="175"/>
      <c r="AK1554"/>
      <c r="AL1554"/>
      <c r="AM1554"/>
      <c r="AN1554" s="175"/>
      <c r="AO1554"/>
      <c r="AP1554"/>
      <c r="AQ1554"/>
      <c r="AR1554" s="175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Z1554"/>
      <c r="DA1554"/>
      <c r="DB1554"/>
      <c r="DC1554"/>
      <c r="DD1554"/>
      <c r="DE1554"/>
      <c r="DF1554"/>
      <c r="DG1554"/>
      <c r="DH1554"/>
      <c r="DI1554"/>
      <c r="DJ1554"/>
      <c r="DK1554"/>
      <c r="DN1554"/>
      <c r="DO1554"/>
      <c r="DP1554"/>
      <c r="DQ1554"/>
      <c r="DR1554"/>
      <c r="DS1554"/>
      <c r="DT1554"/>
      <c r="DU1554"/>
      <c r="DV1554"/>
      <c r="DW1554"/>
      <c r="DX1554"/>
      <c r="DY1554"/>
      <c r="DZ1554"/>
      <c r="EA1554"/>
      <c r="EB1554"/>
      <c r="EC1554"/>
      <c r="ED1554"/>
    </row>
    <row r="1555" spans="2:134">
      <c r="B1555"/>
      <c r="C1555"/>
      <c r="D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 s="175"/>
      <c r="Y1555"/>
      <c r="Z1555"/>
      <c r="AA1555"/>
      <c r="AB1555" s="175"/>
      <c r="AC1555"/>
      <c r="AD1555"/>
      <c r="AE1555"/>
      <c r="AF1555" s="175"/>
      <c r="AG1555"/>
      <c r="AH1555"/>
      <c r="AI1555"/>
      <c r="AJ1555" s="175"/>
      <c r="AK1555"/>
      <c r="AL1555"/>
      <c r="AM1555"/>
      <c r="AN1555" s="175"/>
      <c r="AO1555"/>
      <c r="AP1555"/>
      <c r="AQ1555"/>
      <c r="AR1555" s="17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Z1555"/>
      <c r="DA1555"/>
      <c r="DB1555"/>
      <c r="DC1555"/>
      <c r="DD1555"/>
      <c r="DE1555"/>
      <c r="DF1555"/>
      <c r="DG1555"/>
      <c r="DH1555"/>
      <c r="DI1555"/>
      <c r="DJ1555"/>
      <c r="DK1555"/>
      <c r="DN1555"/>
      <c r="DO1555"/>
      <c r="DP1555"/>
      <c r="DQ1555"/>
      <c r="DR1555"/>
      <c r="DS1555"/>
      <c r="DT1555"/>
      <c r="DU1555"/>
      <c r="DV1555"/>
      <c r="DW1555"/>
      <c r="DX1555"/>
      <c r="DY1555"/>
      <c r="DZ1555"/>
      <c r="EA1555"/>
      <c r="EB1555"/>
      <c r="EC1555"/>
      <c r="ED1555"/>
    </row>
    <row r="1556" spans="2:134">
      <c r="B1556"/>
      <c r="C1556"/>
      <c r="D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 s="175"/>
      <c r="Y1556"/>
      <c r="Z1556"/>
      <c r="AA1556"/>
      <c r="AB1556" s="175"/>
      <c r="AC1556"/>
      <c r="AD1556"/>
      <c r="AE1556"/>
      <c r="AF1556" s="175"/>
      <c r="AG1556"/>
      <c r="AH1556"/>
      <c r="AI1556"/>
      <c r="AJ1556" s="175"/>
      <c r="AK1556"/>
      <c r="AL1556"/>
      <c r="AM1556"/>
      <c r="AN1556" s="175"/>
      <c r="AO1556"/>
      <c r="AP1556"/>
      <c r="AQ1556"/>
      <c r="AR1556" s="175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Z1556"/>
      <c r="DA1556"/>
      <c r="DB1556"/>
      <c r="DC1556"/>
      <c r="DD1556"/>
      <c r="DE1556"/>
      <c r="DF1556"/>
      <c r="DG1556"/>
      <c r="DH1556"/>
      <c r="DI1556"/>
      <c r="DJ1556"/>
      <c r="DK1556"/>
      <c r="DN1556"/>
      <c r="DO1556"/>
      <c r="DP1556"/>
      <c r="DQ1556"/>
      <c r="DR1556"/>
      <c r="DS1556"/>
      <c r="DT1556"/>
      <c r="DU1556"/>
      <c r="DV1556"/>
      <c r="DW1556"/>
      <c r="DX1556"/>
      <c r="DY1556"/>
      <c r="DZ1556"/>
      <c r="EA1556"/>
      <c r="EB1556"/>
      <c r="EC1556"/>
      <c r="ED1556"/>
    </row>
    <row r="1557" spans="2:134">
      <c r="B1557"/>
      <c r="C1557"/>
      <c r="D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 s="175"/>
      <c r="Y1557"/>
      <c r="Z1557"/>
      <c r="AA1557"/>
      <c r="AB1557" s="175"/>
      <c r="AC1557"/>
      <c r="AD1557"/>
      <c r="AE1557"/>
      <c r="AF1557" s="175"/>
      <c r="AG1557"/>
      <c r="AH1557"/>
      <c r="AI1557"/>
      <c r="AJ1557" s="175"/>
      <c r="AK1557"/>
      <c r="AL1557"/>
      <c r="AM1557"/>
      <c r="AN1557" s="175"/>
      <c r="AO1557"/>
      <c r="AP1557"/>
      <c r="AQ1557"/>
      <c r="AR1557" s="175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Z1557"/>
      <c r="DA1557"/>
      <c r="DB1557"/>
      <c r="DC1557"/>
      <c r="DD1557"/>
      <c r="DE1557"/>
      <c r="DF1557"/>
      <c r="DG1557"/>
      <c r="DH1557"/>
      <c r="DI1557"/>
      <c r="DJ1557"/>
      <c r="DK1557"/>
      <c r="DN1557"/>
      <c r="DO1557"/>
      <c r="DP1557"/>
      <c r="DQ1557"/>
      <c r="DR1557"/>
      <c r="DS1557"/>
      <c r="DT1557"/>
      <c r="DU1557"/>
      <c r="DV1557"/>
      <c r="DW1557"/>
      <c r="DX1557"/>
      <c r="DY1557"/>
      <c r="DZ1557"/>
      <c r="EA1557"/>
      <c r="EB1557"/>
      <c r="EC1557"/>
      <c r="ED1557"/>
    </row>
    <row r="1558" spans="2:134">
      <c r="B1558"/>
      <c r="C1558"/>
      <c r="D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 s="175"/>
      <c r="Y1558"/>
      <c r="Z1558"/>
      <c r="AA1558"/>
      <c r="AB1558" s="175"/>
      <c r="AC1558"/>
      <c r="AD1558"/>
      <c r="AE1558"/>
      <c r="AF1558" s="175"/>
      <c r="AG1558"/>
      <c r="AH1558"/>
      <c r="AI1558"/>
      <c r="AJ1558" s="175"/>
      <c r="AK1558"/>
      <c r="AL1558"/>
      <c r="AM1558"/>
      <c r="AN1558" s="175"/>
      <c r="AO1558"/>
      <c r="AP1558"/>
      <c r="AQ1558"/>
      <c r="AR1558" s="175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Z1558"/>
      <c r="DA1558"/>
      <c r="DB1558"/>
      <c r="DC1558"/>
      <c r="DD1558"/>
      <c r="DE1558"/>
      <c r="DF1558"/>
      <c r="DG1558"/>
      <c r="DH1558"/>
      <c r="DI1558"/>
      <c r="DJ1558"/>
      <c r="DK1558"/>
      <c r="DN1558"/>
      <c r="DO1558"/>
      <c r="DP1558"/>
      <c r="DQ1558"/>
      <c r="DR1558"/>
      <c r="DS1558"/>
      <c r="DT1558"/>
      <c r="DU1558"/>
      <c r="DV1558"/>
      <c r="DW1558"/>
      <c r="DX1558"/>
      <c r="DY1558"/>
      <c r="DZ1558"/>
      <c r="EA1558"/>
      <c r="EB1558"/>
      <c r="EC1558"/>
      <c r="ED1558"/>
    </row>
    <row r="1559" spans="2:134">
      <c r="B1559"/>
      <c r="C1559"/>
      <c r="D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 s="175"/>
      <c r="Y1559"/>
      <c r="Z1559"/>
      <c r="AA1559"/>
      <c r="AB1559" s="175"/>
      <c r="AC1559"/>
      <c r="AD1559"/>
      <c r="AE1559"/>
      <c r="AF1559" s="175"/>
      <c r="AG1559"/>
      <c r="AH1559"/>
      <c r="AI1559"/>
      <c r="AJ1559" s="175"/>
      <c r="AK1559"/>
      <c r="AL1559"/>
      <c r="AM1559"/>
      <c r="AN1559" s="175"/>
      <c r="AO1559"/>
      <c r="AP1559"/>
      <c r="AQ1559"/>
      <c r="AR1559" s="175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Z1559"/>
      <c r="DA1559"/>
      <c r="DB1559"/>
      <c r="DC1559"/>
      <c r="DD1559"/>
      <c r="DE1559"/>
      <c r="DF1559"/>
      <c r="DG1559"/>
      <c r="DH1559"/>
      <c r="DI1559"/>
      <c r="DJ1559"/>
      <c r="DK1559"/>
      <c r="DN1559"/>
      <c r="DO1559"/>
      <c r="DP1559"/>
      <c r="DQ1559"/>
      <c r="DR1559"/>
      <c r="DS1559"/>
      <c r="DT1559"/>
      <c r="DU1559"/>
      <c r="DV1559"/>
      <c r="DW1559"/>
      <c r="DX1559"/>
      <c r="DY1559"/>
      <c r="DZ1559"/>
      <c r="EA1559"/>
      <c r="EB1559"/>
      <c r="EC1559"/>
      <c r="ED1559"/>
    </row>
    <row r="1560" spans="2:134">
      <c r="B1560"/>
      <c r="C1560"/>
      <c r="D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 s="175"/>
      <c r="Y1560"/>
      <c r="Z1560"/>
      <c r="AA1560"/>
      <c r="AB1560" s="175"/>
      <c r="AC1560"/>
      <c r="AD1560"/>
      <c r="AE1560"/>
      <c r="AF1560" s="175"/>
      <c r="AG1560"/>
      <c r="AH1560"/>
      <c r="AI1560"/>
      <c r="AJ1560" s="175"/>
      <c r="AK1560"/>
      <c r="AL1560"/>
      <c r="AM1560"/>
      <c r="AN1560" s="175"/>
      <c r="AO1560"/>
      <c r="AP1560"/>
      <c r="AQ1560"/>
      <c r="AR1560" s="175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Z1560"/>
      <c r="DA1560"/>
      <c r="DB1560"/>
      <c r="DC1560"/>
      <c r="DD1560"/>
      <c r="DE1560"/>
      <c r="DF1560"/>
      <c r="DG1560"/>
      <c r="DH1560"/>
      <c r="DI1560"/>
      <c r="DJ1560"/>
      <c r="DK1560"/>
      <c r="DN1560"/>
      <c r="DO1560"/>
      <c r="DP1560"/>
      <c r="DQ1560"/>
      <c r="DR1560"/>
      <c r="DS1560"/>
      <c r="DT1560"/>
      <c r="DU1560"/>
      <c r="DV1560"/>
      <c r="DW1560"/>
      <c r="DX1560"/>
      <c r="DY1560"/>
      <c r="DZ1560"/>
      <c r="EA1560"/>
      <c r="EB1560"/>
      <c r="EC1560"/>
      <c r="ED1560"/>
    </row>
    <row r="1561" spans="2:134">
      <c r="B1561"/>
      <c r="C1561"/>
      <c r="D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 s="175"/>
      <c r="Y1561"/>
      <c r="Z1561"/>
      <c r="AA1561"/>
      <c r="AB1561" s="175"/>
      <c r="AC1561"/>
      <c r="AD1561"/>
      <c r="AE1561"/>
      <c r="AF1561" s="175"/>
      <c r="AG1561"/>
      <c r="AH1561"/>
      <c r="AI1561"/>
      <c r="AJ1561" s="175"/>
      <c r="AK1561"/>
      <c r="AL1561"/>
      <c r="AM1561"/>
      <c r="AN1561" s="175"/>
      <c r="AO1561"/>
      <c r="AP1561"/>
      <c r="AQ1561"/>
      <c r="AR1561" s="175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Z1561"/>
      <c r="DA1561"/>
      <c r="DB1561"/>
      <c r="DC1561"/>
      <c r="DD1561"/>
      <c r="DE1561"/>
      <c r="DF1561"/>
      <c r="DG1561"/>
      <c r="DH1561"/>
      <c r="DI1561"/>
      <c r="DJ1561"/>
      <c r="DK1561"/>
      <c r="DN1561"/>
      <c r="DO1561"/>
      <c r="DP1561"/>
      <c r="DQ1561"/>
      <c r="DR1561"/>
      <c r="DS1561"/>
      <c r="DT1561"/>
      <c r="DU1561"/>
      <c r="DV1561"/>
      <c r="DW1561"/>
      <c r="DX1561"/>
      <c r="DY1561"/>
      <c r="DZ1561"/>
      <c r="EA1561"/>
      <c r="EB1561"/>
      <c r="EC1561"/>
      <c r="ED1561"/>
    </row>
    <row r="1562" spans="2:134">
      <c r="B1562"/>
      <c r="C1562"/>
      <c r="D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 s="175"/>
      <c r="Y1562"/>
      <c r="Z1562"/>
      <c r="AA1562"/>
      <c r="AB1562" s="175"/>
      <c r="AC1562"/>
      <c r="AD1562"/>
      <c r="AE1562"/>
      <c r="AF1562" s="175"/>
      <c r="AG1562"/>
      <c r="AH1562"/>
      <c r="AI1562"/>
      <c r="AJ1562" s="175"/>
      <c r="AK1562"/>
      <c r="AL1562"/>
      <c r="AM1562"/>
      <c r="AN1562" s="175"/>
      <c r="AO1562"/>
      <c r="AP1562"/>
      <c r="AQ1562"/>
      <c r="AR1562" s="175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Z1562"/>
      <c r="DA1562"/>
      <c r="DB1562"/>
      <c r="DC1562"/>
      <c r="DD1562"/>
      <c r="DE1562"/>
      <c r="DF1562"/>
      <c r="DG1562"/>
      <c r="DH1562"/>
      <c r="DI1562"/>
      <c r="DJ1562"/>
      <c r="DK1562"/>
      <c r="DN1562"/>
      <c r="DO1562"/>
      <c r="DP1562"/>
      <c r="DQ1562"/>
      <c r="DR1562"/>
      <c r="DS1562"/>
      <c r="DT1562"/>
      <c r="DU1562"/>
      <c r="DV1562"/>
      <c r="DW1562"/>
      <c r="DX1562"/>
      <c r="DY1562"/>
      <c r="DZ1562"/>
      <c r="EA1562"/>
      <c r="EB1562"/>
      <c r="EC1562"/>
      <c r="ED1562"/>
    </row>
    <row r="1563" spans="2:134">
      <c r="B1563"/>
      <c r="C1563"/>
      <c r="D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 s="175"/>
      <c r="Y1563"/>
      <c r="Z1563"/>
      <c r="AA1563"/>
      <c r="AB1563" s="175"/>
      <c r="AC1563"/>
      <c r="AD1563"/>
      <c r="AE1563"/>
      <c r="AF1563" s="175"/>
      <c r="AG1563"/>
      <c r="AH1563"/>
      <c r="AI1563"/>
      <c r="AJ1563" s="175"/>
      <c r="AK1563"/>
      <c r="AL1563"/>
      <c r="AM1563"/>
      <c r="AN1563" s="175"/>
      <c r="AO1563"/>
      <c r="AP1563"/>
      <c r="AQ1563"/>
      <c r="AR1563" s="175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Z1563"/>
      <c r="DA1563"/>
      <c r="DB1563"/>
      <c r="DC1563"/>
      <c r="DD1563"/>
      <c r="DE1563"/>
      <c r="DF1563"/>
      <c r="DG1563"/>
      <c r="DH1563"/>
      <c r="DI1563"/>
      <c r="DJ1563"/>
      <c r="DK1563"/>
      <c r="DN1563"/>
      <c r="DO1563"/>
      <c r="DP1563"/>
      <c r="DQ1563"/>
      <c r="DR1563"/>
      <c r="DS1563"/>
      <c r="DT1563"/>
      <c r="DU1563"/>
      <c r="DV1563"/>
      <c r="DW1563"/>
      <c r="DX1563"/>
      <c r="DY1563"/>
      <c r="DZ1563"/>
      <c r="EA1563"/>
      <c r="EB1563"/>
      <c r="EC1563"/>
      <c r="ED1563"/>
    </row>
    <row r="1564" spans="2:134">
      <c r="B1564"/>
      <c r="C1564"/>
      <c r="D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 s="175"/>
      <c r="Y1564"/>
      <c r="Z1564"/>
      <c r="AA1564"/>
      <c r="AB1564" s="175"/>
      <c r="AC1564"/>
      <c r="AD1564"/>
      <c r="AE1564"/>
      <c r="AF1564" s="175"/>
      <c r="AG1564"/>
      <c r="AH1564"/>
      <c r="AI1564"/>
      <c r="AJ1564" s="175"/>
      <c r="AK1564"/>
      <c r="AL1564"/>
      <c r="AM1564"/>
      <c r="AN1564" s="175"/>
      <c r="AO1564"/>
      <c r="AP1564"/>
      <c r="AQ1564"/>
      <c r="AR1564" s="175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N1564"/>
      <c r="DO1564"/>
      <c r="DP1564"/>
      <c r="DQ1564"/>
      <c r="DR1564"/>
      <c r="DS1564"/>
      <c r="DT1564"/>
      <c r="DU1564"/>
      <c r="DV1564"/>
      <c r="DW1564"/>
      <c r="DX1564"/>
      <c r="DY1564"/>
      <c r="DZ1564"/>
      <c r="EA1564"/>
      <c r="EB1564"/>
      <c r="EC1564"/>
      <c r="ED1564"/>
    </row>
    <row r="1565" spans="2:134">
      <c r="B1565"/>
      <c r="C1565"/>
      <c r="D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 s="175"/>
      <c r="Y1565"/>
      <c r="Z1565"/>
      <c r="AA1565"/>
      <c r="AB1565" s="175"/>
      <c r="AC1565"/>
      <c r="AD1565"/>
      <c r="AE1565"/>
      <c r="AF1565" s="175"/>
      <c r="AG1565"/>
      <c r="AH1565"/>
      <c r="AI1565"/>
      <c r="AJ1565" s="175"/>
      <c r="AK1565"/>
      <c r="AL1565"/>
      <c r="AM1565"/>
      <c r="AN1565" s="175"/>
      <c r="AO1565"/>
      <c r="AP1565"/>
      <c r="AQ1565"/>
      <c r="AR1565" s="17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Z1565"/>
      <c r="DA1565"/>
      <c r="DB1565"/>
      <c r="DC1565"/>
      <c r="DD1565"/>
      <c r="DE1565"/>
      <c r="DF1565"/>
      <c r="DG1565"/>
      <c r="DH1565"/>
      <c r="DI1565"/>
      <c r="DJ1565"/>
      <c r="DK1565"/>
      <c r="DN1565"/>
      <c r="DO1565"/>
      <c r="DP1565"/>
      <c r="DQ1565"/>
      <c r="DR1565"/>
      <c r="DS1565"/>
      <c r="DT1565"/>
      <c r="DU1565"/>
      <c r="DV1565"/>
      <c r="DW1565"/>
      <c r="DX1565"/>
      <c r="DY1565"/>
      <c r="DZ1565"/>
      <c r="EA1565"/>
      <c r="EB1565"/>
      <c r="EC1565"/>
      <c r="ED1565"/>
    </row>
    <row r="1566" spans="2:134">
      <c r="B1566"/>
      <c r="C1566"/>
      <c r="D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 s="175"/>
      <c r="Y1566"/>
      <c r="Z1566"/>
      <c r="AA1566"/>
      <c r="AB1566" s="175"/>
      <c r="AC1566"/>
      <c r="AD1566"/>
      <c r="AE1566"/>
      <c r="AF1566" s="175"/>
      <c r="AG1566"/>
      <c r="AH1566"/>
      <c r="AI1566"/>
      <c r="AJ1566" s="175"/>
      <c r="AK1566"/>
      <c r="AL1566"/>
      <c r="AM1566"/>
      <c r="AN1566" s="175"/>
      <c r="AO1566"/>
      <c r="AP1566"/>
      <c r="AQ1566"/>
      <c r="AR1566" s="175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Z1566"/>
      <c r="DA1566"/>
      <c r="DB1566"/>
      <c r="DC1566"/>
      <c r="DD1566"/>
      <c r="DE1566"/>
      <c r="DF1566"/>
      <c r="DG1566"/>
      <c r="DH1566"/>
      <c r="DI1566"/>
      <c r="DJ1566"/>
      <c r="DK1566"/>
      <c r="DN1566"/>
      <c r="DO1566"/>
      <c r="DP1566"/>
      <c r="DQ1566"/>
      <c r="DR1566"/>
      <c r="DS1566"/>
      <c r="DT1566"/>
      <c r="DU1566"/>
      <c r="DV1566"/>
      <c r="DW1566"/>
      <c r="DX1566"/>
      <c r="DY1566"/>
      <c r="DZ1566"/>
      <c r="EA1566"/>
      <c r="EB1566"/>
      <c r="EC1566"/>
      <c r="ED1566"/>
    </row>
    <row r="1567" spans="2:134">
      <c r="B1567"/>
      <c r="C1567"/>
      <c r="D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 s="175"/>
      <c r="Y1567"/>
      <c r="Z1567"/>
      <c r="AA1567"/>
      <c r="AB1567" s="175"/>
      <c r="AC1567"/>
      <c r="AD1567"/>
      <c r="AE1567"/>
      <c r="AF1567" s="175"/>
      <c r="AG1567"/>
      <c r="AH1567"/>
      <c r="AI1567"/>
      <c r="AJ1567" s="175"/>
      <c r="AK1567"/>
      <c r="AL1567"/>
      <c r="AM1567"/>
      <c r="AN1567" s="175"/>
      <c r="AO1567"/>
      <c r="AP1567"/>
      <c r="AQ1567"/>
      <c r="AR1567" s="175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Z1567"/>
      <c r="DA1567"/>
      <c r="DB1567"/>
      <c r="DC1567"/>
      <c r="DD1567"/>
      <c r="DE1567"/>
      <c r="DF1567"/>
      <c r="DG1567"/>
      <c r="DH1567"/>
      <c r="DI1567"/>
      <c r="DJ1567"/>
      <c r="DK1567"/>
      <c r="DN1567"/>
      <c r="DO1567"/>
      <c r="DP1567"/>
      <c r="DQ1567"/>
      <c r="DR1567"/>
      <c r="DS1567"/>
      <c r="DT1567"/>
      <c r="DU1567"/>
      <c r="DV1567"/>
      <c r="DW1567"/>
      <c r="DX1567"/>
      <c r="DY1567"/>
      <c r="DZ1567"/>
      <c r="EA1567"/>
      <c r="EB1567"/>
      <c r="EC1567"/>
      <c r="ED1567"/>
    </row>
    <row r="1568" spans="2:134">
      <c r="B1568"/>
      <c r="C1568"/>
      <c r="D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 s="175"/>
      <c r="Y1568"/>
      <c r="Z1568"/>
      <c r="AA1568"/>
      <c r="AB1568" s="175"/>
      <c r="AC1568"/>
      <c r="AD1568"/>
      <c r="AE1568"/>
      <c r="AF1568" s="175"/>
      <c r="AG1568"/>
      <c r="AH1568"/>
      <c r="AI1568"/>
      <c r="AJ1568" s="175"/>
      <c r="AK1568"/>
      <c r="AL1568"/>
      <c r="AM1568"/>
      <c r="AN1568" s="175"/>
      <c r="AO1568"/>
      <c r="AP1568"/>
      <c r="AQ1568"/>
      <c r="AR1568" s="175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Z1568"/>
      <c r="DA1568"/>
      <c r="DB1568"/>
      <c r="DC1568"/>
      <c r="DD1568"/>
      <c r="DE1568"/>
      <c r="DF1568"/>
      <c r="DG1568"/>
      <c r="DH1568"/>
      <c r="DI1568"/>
      <c r="DJ1568"/>
      <c r="DK1568"/>
      <c r="DN1568"/>
      <c r="DO1568"/>
      <c r="DP1568"/>
      <c r="DQ1568"/>
      <c r="DR1568"/>
      <c r="DS1568"/>
      <c r="DT1568"/>
      <c r="DU1568"/>
      <c r="DV1568"/>
      <c r="DW1568"/>
      <c r="DX1568"/>
      <c r="DY1568"/>
      <c r="DZ1568"/>
      <c r="EA1568"/>
      <c r="EB1568"/>
      <c r="EC1568"/>
      <c r="ED1568"/>
    </row>
    <row r="1569" spans="2:134">
      <c r="B1569"/>
      <c r="C1569"/>
      <c r="D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 s="175"/>
      <c r="Y1569"/>
      <c r="Z1569"/>
      <c r="AA1569"/>
      <c r="AB1569" s="175"/>
      <c r="AC1569"/>
      <c r="AD1569"/>
      <c r="AE1569"/>
      <c r="AF1569" s="175"/>
      <c r="AG1569"/>
      <c r="AH1569"/>
      <c r="AI1569"/>
      <c r="AJ1569" s="175"/>
      <c r="AK1569"/>
      <c r="AL1569"/>
      <c r="AM1569"/>
      <c r="AN1569" s="175"/>
      <c r="AO1569"/>
      <c r="AP1569"/>
      <c r="AQ1569"/>
      <c r="AR1569" s="175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Z1569"/>
      <c r="DA1569"/>
      <c r="DB1569"/>
      <c r="DC1569"/>
      <c r="DD1569"/>
      <c r="DE1569"/>
      <c r="DF1569"/>
      <c r="DG1569"/>
      <c r="DH1569"/>
      <c r="DI1569"/>
      <c r="DJ1569"/>
      <c r="DK1569"/>
      <c r="DN1569"/>
      <c r="DO1569"/>
      <c r="DP1569"/>
      <c r="DQ1569"/>
      <c r="DR1569"/>
      <c r="DS1569"/>
      <c r="DT1569"/>
      <c r="DU1569"/>
      <c r="DV1569"/>
      <c r="DW1569"/>
      <c r="DX1569"/>
      <c r="DY1569"/>
      <c r="DZ1569"/>
      <c r="EA1569"/>
      <c r="EB1569"/>
      <c r="EC1569"/>
      <c r="ED1569"/>
    </row>
    <row r="1570" spans="2:134">
      <c r="B1570"/>
      <c r="C1570"/>
      <c r="D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 s="175"/>
      <c r="Y1570"/>
      <c r="Z1570"/>
      <c r="AA1570"/>
      <c r="AB1570" s="175"/>
      <c r="AC1570"/>
      <c r="AD1570"/>
      <c r="AE1570"/>
      <c r="AF1570" s="175"/>
      <c r="AG1570"/>
      <c r="AH1570"/>
      <c r="AI1570"/>
      <c r="AJ1570" s="175"/>
      <c r="AK1570"/>
      <c r="AL1570"/>
      <c r="AM1570"/>
      <c r="AN1570" s="175"/>
      <c r="AO1570"/>
      <c r="AP1570"/>
      <c r="AQ1570"/>
      <c r="AR1570" s="175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Z1570"/>
      <c r="DA1570"/>
      <c r="DB1570"/>
      <c r="DC1570"/>
      <c r="DD1570"/>
      <c r="DE1570"/>
      <c r="DF1570"/>
      <c r="DG1570"/>
      <c r="DH1570"/>
      <c r="DI1570"/>
      <c r="DJ1570"/>
      <c r="DK1570"/>
      <c r="DN1570"/>
      <c r="DO1570"/>
      <c r="DP1570"/>
      <c r="DQ1570"/>
      <c r="DR1570"/>
      <c r="DS1570"/>
      <c r="DT1570"/>
      <c r="DU1570"/>
      <c r="DV1570"/>
      <c r="DW1570"/>
      <c r="DX1570"/>
      <c r="DY1570"/>
      <c r="DZ1570"/>
      <c r="EA1570"/>
      <c r="EB1570"/>
      <c r="EC1570"/>
      <c r="ED1570"/>
    </row>
    <row r="1571" spans="2:134">
      <c r="B1571"/>
      <c r="C1571"/>
      <c r="D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 s="175"/>
      <c r="Y1571"/>
      <c r="Z1571"/>
      <c r="AA1571"/>
      <c r="AB1571" s="175"/>
      <c r="AC1571"/>
      <c r="AD1571"/>
      <c r="AE1571"/>
      <c r="AF1571" s="175"/>
      <c r="AG1571"/>
      <c r="AH1571"/>
      <c r="AI1571"/>
      <c r="AJ1571" s="175"/>
      <c r="AK1571"/>
      <c r="AL1571"/>
      <c r="AM1571"/>
      <c r="AN1571" s="175"/>
      <c r="AO1571"/>
      <c r="AP1571"/>
      <c r="AQ1571"/>
      <c r="AR1571" s="175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Z1571"/>
      <c r="DA1571"/>
      <c r="DB1571"/>
      <c r="DC1571"/>
      <c r="DD1571"/>
      <c r="DE1571"/>
      <c r="DF1571"/>
      <c r="DG1571"/>
      <c r="DH1571"/>
      <c r="DI1571"/>
      <c r="DJ1571"/>
      <c r="DK1571"/>
      <c r="DN1571"/>
      <c r="DO1571"/>
      <c r="DP1571"/>
      <c r="DQ1571"/>
      <c r="DR1571"/>
      <c r="DS1571"/>
      <c r="DT1571"/>
      <c r="DU1571"/>
      <c r="DV1571"/>
      <c r="DW1571"/>
      <c r="DX1571"/>
      <c r="DY1571"/>
      <c r="DZ1571"/>
      <c r="EA1571"/>
      <c r="EB1571"/>
      <c r="EC1571"/>
      <c r="ED1571"/>
    </row>
    <row r="1572" spans="2:134">
      <c r="B1572"/>
      <c r="C1572"/>
      <c r="D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 s="175"/>
      <c r="Y1572"/>
      <c r="Z1572"/>
      <c r="AA1572"/>
      <c r="AB1572" s="175"/>
      <c r="AC1572"/>
      <c r="AD1572"/>
      <c r="AE1572"/>
      <c r="AF1572" s="175"/>
      <c r="AG1572"/>
      <c r="AH1572"/>
      <c r="AI1572"/>
      <c r="AJ1572" s="175"/>
      <c r="AK1572"/>
      <c r="AL1572"/>
      <c r="AM1572"/>
      <c r="AN1572" s="175"/>
      <c r="AO1572"/>
      <c r="AP1572"/>
      <c r="AQ1572"/>
      <c r="AR1572" s="175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Z1572"/>
      <c r="DA1572"/>
      <c r="DB1572"/>
      <c r="DC1572"/>
      <c r="DD1572"/>
      <c r="DE1572"/>
      <c r="DF1572"/>
      <c r="DG1572"/>
      <c r="DH1572"/>
      <c r="DI1572"/>
      <c r="DJ1572"/>
      <c r="DK1572"/>
      <c r="DN1572"/>
      <c r="DO1572"/>
      <c r="DP1572"/>
      <c r="DQ1572"/>
      <c r="DR1572"/>
      <c r="DS1572"/>
      <c r="DT1572"/>
      <c r="DU1572"/>
      <c r="DV1572"/>
      <c r="DW1572"/>
      <c r="DX1572"/>
      <c r="DY1572"/>
      <c r="DZ1572"/>
      <c r="EA1572"/>
      <c r="EB1572"/>
      <c r="EC1572"/>
      <c r="ED1572"/>
    </row>
    <row r="1573" spans="2:134">
      <c r="B1573"/>
      <c r="C1573"/>
      <c r="D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 s="175"/>
      <c r="Y1573"/>
      <c r="Z1573"/>
      <c r="AA1573"/>
      <c r="AB1573" s="175"/>
      <c r="AC1573"/>
      <c r="AD1573"/>
      <c r="AE1573"/>
      <c r="AF1573" s="175"/>
      <c r="AG1573"/>
      <c r="AH1573"/>
      <c r="AI1573"/>
      <c r="AJ1573" s="175"/>
      <c r="AK1573"/>
      <c r="AL1573"/>
      <c r="AM1573"/>
      <c r="AN1573" s="175"/>
      <c r="AO1573"/>
      <c r="AP1573"/>
      <c r="AQ1573"/>
      <c r="AR1573" s="175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Z1573"/>
      <c r="DA1573"/>
      <c r="DB1573"/>
      <c r="DC1573"/>
      <c r="DD1573"/>
      <c r="DE1573"/>
      <c r="DF1573"/>
      <c r="DG1573"/>
      <c r="DH1573"/>
      <c r="DI1573"/>
      <c r="DJ1573"/>
      <c r="DK1573"/>
      <c r="DN1573"/>
      <c r="DO1573"/>
      <c r="DP1573"/>
      <c r="DQ1573"/>
      <c r="DR1573"/>
      <c r="DS1573"/>
      <c r="DT1573"/>
      <c r="DU1573"/>
      <c r="DV1573"/>
      <c r="DW1573"/>
      <c r="DX1573"/>
      <c r="DY1573"/>
      <c r="DZ1573"/>
      <c r="EA1573"/>
      <c r="EB1573"/>
      <c r="EC1573"/>
      <c r="ED1573"/>
    </row>
    <row r="1574" spans="2:134">
      <c r="B1574"/>
      <c r="C1574"/>
      <c r="D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 s="175"/>
      <c r="Y1574"/>
      <c r="Z1574"/>
      <c r="AA1574"/>
      <c r="AB1574" s="175"/>
      <c r="AC1574"/>
      <c r="AD1574"/>
      <c r="AE1574"/>
      <c r="AF1574" s="175"/>
      <c r="AG1574"/>
      <c r="AH1574"/>
      <c r="AI1574"/>
      <c r="AJ1574" s="175"/>
      <c r="AK1574"/>
      <c r="AL1574"/>
      <c r="AM1574"/>
      <c r="AN1574" s="175"/>
      <c r="AO1574"/>
      <c r="AP1574"/>
      <c r="AQ1574"/>
      <c r="AR1574" s="175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Z1574"/>
      <c r="DA1574"/>
      <c r="DB1574"/>
      <c r="DC1574"/>
      <c r="DD1574"/>
      <c r="DE1574"/>
      <c r="DF1574"/>
      <c r="DG1574"/>
      <c r="DH1574"/>
      <c r="DI1574"/>
      <c r="DJ1574"/>
      <c r="DK1574"/>
      <c r="DN1574"/>
      <c r="DO1574"/>
      <c r="DP1574"/>
      <c r="DQ1574"/>
      <c r="DR1574"/>
      <c r="DS1574"/>
      <c r="DT1574"/>
      <c r="DU1574"/>
      <c r="DV1574"/>
      <c r="DW1574"/>
      <c r="DX1574"/>
      <c r="DY1574"/>
      <c r="DZ1574"/>
      <c r="EA1574"/>
      <c r="EB1574"/>
      <c r="EC1574"/>
      <c r="ED1574"/>
    </row>
    <row r="1575" spans="2:134">
      <c r="B1575"/>
      <c r="C1575"/>
      <c r="D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 s="175"/>
      <c r="Y1575"/>
      <c r="Z1575"/>
      <c r="AA1575"/>
      <c r="AB1575" s="175"/>
      <c r="AC1575"/>
      <c r="AD1575"/>
      <c r="AE1575"/>
      <c r="AF1575" s="175"/>
      <c r="AG1575"/>
      <c r="AH1575"/>
      <c r="AI1575"/>
      <c r="AJ1575" s="175"/>
      <c r="AK1575"/>
      <c r="AL1575"/>
      <c r="AM1575"/>
      <c r="AN1575" s="175"/>
      <c r="AO1575"/>
      <c r="AP1575"/>
      <c r="AQ1575"/>
      <c r="AR1575" s="1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Z1575"/>
      <c r="DA1575"/>
      <c r="DB1575"/>
      <c r="DC1575"/>
      <c r="DD1575"/>
      <c r="DE1575"/>
      <c r="DF1575"/>
      <c r="DG1575"/>
      <c r="DH1575"/>
      <c r="DI1575"/>
      <c r="DJ1575"/>
      <c r="DK1575"/>
      <c r="DN1575"/>
      <c r="DO1575"/>
      <c r="DP1575"/>
      <c r="DQ1575"/>
      <c r="DR1575"/>
      <c r="DS1575"/>
      <c r="DT1575"/>
      <c r="DU1575"/>
      <c r="DV1575"/>
      <c r="DW1575"/>
      <c r="DX1575"/>
      <c r="DY1575"/>
      <c r="DZ1575"/>
      <c r="EA1575"/>
      <c r="EB1575"/>
      <c r="EC1575"/>
      <c r="ED1575"/>
    </row>
    <row r="1576" spans="2:134">
      <c r="B1576"/>
      <c r="C1576"/>
      <c r="D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 s="175"/>
      <c r="Y1576"/>
      <c r="Z1576"/>
      <c r="AA1576"/>
      <c r="AB1576" s="175"/>
      <c r="AC1576"/>
      <c r="AD1576"/>
      <c r="AE1576"/>
      <c r="AF1576" s="175"/>
      <c r="AG1576"/>
      <c r="AH1576"/>
      <c r="AI1576"/>
      <c r="AJ1576" s="175"/>
      <c r="AK1576"/>
      <c r="AL1576"/>
      <c r="AM1576"/>
      <c r="AN1576" s="175"/>
      <c r="AO1576"/>
      <c r="AP1576"/>
      <c r="AQ1576"/>
      <c r="AR1576" s="175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Z1576"/>
      <c r="DA1576"/>
      <c r="DB1576"/>
      <c r="DC1576"/>
      <c r="DD1576"/>
      <c r="DE1576"/>
      <c r="DF1576"/>
      <c r="DG1576"/>
      <c r="DH1576"/>
      <c r="DI1576"/>
      <c r="DJ1576"/>
      <c r="DK1576"/>
      <c r="DN1576"/>
      <c r="DO1576"/>
      <c r="DP1576"/>
      <c r="DQ1576"/>
      <c r="DR1576"/>
      <c r="DS1576"/>
      <c r="DT1576"/>
      <c r="DU1576"/>
      <c r="DV1576"/>
      <c r="DW1576"/>
      <c r="DX1576"/>
      <c r="DY1576"/>
      <c r="DZ1576"/>
      <c r="EA1576"/>
      <c r="EB1576"/>
      <c r="EC1576"/>
      <c r="ED1576"/>
    </row>
    <row r="1577" spans="2:134">
      <c r="B1577"/>
      <c r="C1577"/>
      <c r="D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 s="175"/>
      <c r="Y1577"/>
      <c r="Z1577"/>
      <c r="AA1577"/>
      <c r="AB1577" s="175"/>
      <c r="AC1577"/>
      <c r="AD1577"/>
      <c r="AE1577"/>
      <c r="AF1577" s="175"/>
      <c r="AG1577"/>
      <c r="AH1577"/>
      <c r="AI1577"/>
      <c r="AJ1577" s="175"/>
      <c r="AK1577"/>
      <c r="AL1577"/>
      <c r="AM1577"/>
      <c r="AN1577" s="175"/>
      <c r="AO1577"/>
      <c r="AP1577"/>
      <c r="AQ1577"/>
      <c r="AR1577" s="175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Z1577"/>
      <c r="DA1577"/>
      <c r="DB1577"/>
      <c r="DC1577"/>
      <c r="DD1577"/>
      <c r="DE1577"/>
      <c r="DF1577"/>
      <c r="DG1577"/>
      <c r="DH1577"/>
      <c r="DI1577"/>
      <c r="DJ1577"/>
      <c r="DK1577"/>
      <c r="DN1577"/>
      <c r="DO1577"/>
      <c r="DP1577"/>
      <c r="DQ1577"/>
      <c r="DR1577"/>
      <c r="DS1577"/>
      <c r="DT1577"/>
      <c r="DU1577"/>
      <c r="DV1577"/>
      <c r="DW1577"/>
      <c r="DX1577"/>
      <c r="DY1577"/>
      <c r="DZ1577"/>
      <c r="EA1577"/>
      <c r="EB1577"/>
      <c r="EC1577"/>
      <c r="ED1577"/>
    </row>
    <row r="1578" spans="2:134">
      <c r="B1578"/>
      <c r="C1578"/>
      <c r="D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 s="175"/>
      <c r="Y1578"/>
      <c r="Z1578"/>
      <c r="AA1578"/>
      <c r="AB1578" s="175"/>
      <c r="AC1578"/>
      <c r="AD1578"/>
      <c r="AE1578"/>
      <c r="AF1578" s="175"/>
      <c r="AG1578"/>
      <c r="AH1578"/>
      <c r="AI1578"/>
      <c r="AJ1578" s="175"/>
      <c r="AK1578"/>
      <c r="AL1578"/>
      <c r="AM1578"/>
      <c r="AN1578" s="175"/>
      <c r="AO1578"/>
      <c r="AP1578"/>
      <c r="AQ1578"/>
      <c r="AR1578" s="175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Z1578"/>
      <c r="DA1578"/>
      <c r="DB1578"/>
      <c r="DC1578"/>
      <c r="DD1578"/>
      <c r="DE1578"/>
      <c r="DF1578"/>
      <c r="DG1578"/>
      <c r="DH1578"/>
      <c r="DI1578"/>
      <c r="DJ1578"/>
      <c r="DK1578"/>
      <c r="DN1578"/>
      <c r="DO1578"/>
      <c r="DP1578"/>
      <c r="DQ1578"/>
      <c r="DR1578"/>
      <c r="DS1578"/>
      <c r="DT1578"/>
      <c r="DU1578"/>
      <c r="DV1578"/>
      <c r="DW1578"/>
      <c r="DX1578"/>
      <c r="DY1578"/>
      <c r="DZ1578"/>
      <c r="EA1578"/>
      <c r="EB1578"/>
      <c r="EC1578"/>
      <c r="ED1578"/>
    </row>
    <row r="1579" spans="2:134">
      <c r="B1579"/>
      <c r="C1579"/>
      <c r="D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 s="175"/>
      <c r="Y1579"/>
      <c r="Z1579"/>
      <c r="AA1579"/>
      <c r="AB1579" s="175"/>
      <c r="AC1579"/>
      <c r="AD1579"/>
      <c r="AE1579"/>
      <c r="AF1579" s="175"/>
      <c r="AG1579"/>
      <c r="AH1579"/>
      <c r="AI1579"/>
      <c r="AJ1579" s="175"/>
      <c r="AK1579"/>
      <c r="AL1579"/>
      <c r="AM1579"/>
      <c r="AN1579" s="175"/>
      <c r="AO1579"/>
      <c r="AP1579"/>
      <c r="AQ1579"/>
      <c r="AR1579" s="175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Z1579"/>
      <c r="DA1579"/>
      <c r="DB1579"/>
      <c r="DC1579"/>
      <c r="DD1579"/>
      <c r="DE1579"/>
      <c r="DF1579"/>
      <c r="DG1579"/>
      <c r="DH1579"/>
      <c r="DI1579"/>
      <c r="DJ1579"/>
      <c r="DK1579"/>
      <c r="DN1579"/>
      <c r="DO1579"/>
      <c r="DP1579"/>
      <c r="DQ1579"/>
      <c r="DR1579"/>
      <c r="DS1579"/>
      <c r="DT1579"/>
      <c r="DU1579"/>
      <c r="DV1579"/>
      <c r="DW1579"/>
      <c r="DX1579"/>
      <c r="DY1579"/>
      <c r="DZ1579"/>
      <c r="EA1579"/>
      <c r="EB1579"/>
      <c r="EC1579"/>
      <c r="ED1579"/>
    </row>
    <row r="1580" spans="2:134">
      <c r="B1580"/>
      <c r="C1580"/>
      <c r="D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 s="175"/>
      <c r="Y1580"/>
      <c r="Z1580"/>
      <c r="AA1580"/>
      <c r="AB1580" s="175"/>
      <c r="AC1580"/>
      <c r="AD1580"/>
      <c r="AE1580"/>
      <c r="AF1580" s="175"/>
      <c r="AG1580"/>
      <c r="AH1580"/>
      <c r="AI1580"/>
      <c r="AJ1580" s="175"/>
      <c r="AK1580"/>
      <c r="AL1580"/>
      <c r="AM1580"/>
      <c r="AN1580" s="175"/>
      <c r="AO1580"/>
      <c r="AP1580"/>
      <c r="AQ1580"/>
      <c r="AR1580" s="175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Z1580"/>
      <c r="DA1580"/>
      <c r="DB1580"/>
      <c r="DC1580"/>
      <c r="DD1580"/>
      <c r="DE1580"/>
      <c r="DF1580"/>
      <c r="DG1580"/>
      <c r="DH1580"/>
      <c r="DI1580"/>
      <c r="DJ1580"/>
      <c r="DK1580"/>
      <c r="DN1580"/>
      <c r="DO1580"/>
      <c r="DP1580"/>
      <c r="DQ1580"/>
      <c r="DR1580"/>
      <c r="DS1580"/>
      <c r="DT1580"/>
      <c r="DU1580"/>
      <c r="DV1580"/>
      <c r="DW1580"/>
      <c r="DX1580"/>
      <c r="DY1580"/>
      <c r="DZ1580"/>
      <c r="EA1580"/>
      <c r="EB1580"/>
      <c r="EC1580"/>
      <c r="ED1580"/>
    </row>
    <row r="1581" spans="2:134">
      <c r="B1581"/>
      <c r="C1581"/>
      <c r="D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 s="175"/>
      <c r="Y1581"/>
      <c r="Z1581"/>
      <c r="AA1581"/>
      <c r="AB1581" s="175"/>
      <c r="AC1581"/>
      <c r="AD1581"/>
      <c r="AE1581"/>
      <c r="AF1581" s="175"/>
      <c r="AG1581"/>
      <c r="AH1581"/>
      <c r="AI1581"/>
      <c r="AJ1581" s="175"/>
      <c r="AK1581"/>
      <c r="AL1581"/>
      <c r="AM1581"/>
      <c r="AN1581" s="175"/>
      <c r="AO1581"/>
      <c r="AP1581"/>
      <c r="AQ1581"/>
      <c r="AR1581" s="175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Z1581"/>
      <c r="DA1581"/>
      <c r="DB1581"/>
      <c r="DC1581"/>
      <c r="DD1581"/>
      <c r="DE1581"/>
      <c r="DF1581"/>
      <c r="DG1581"/>
      <c r="DH1581"/>
      <c r="DI1581"/>
      <c r="DJ1581"/>
      <c r="DK1581"/>
      <c r="DN1581"/>
      <c r="DO1581"/>
      <c r="DP1581"/>
      <c r="DQ1581"/>
      <c r="DR1581"/>
      <c r="DS1581"/>
      <c r="DT1581"/>
      <c r="DU1581"/>
      <c r="DV1581"/>
      <c r="DW1581"/>
      <c r="DX1581"/>
      <c r="DY1581"/>
      <c r="DZ1581"/>
      <c r="EA1581"/>
      <c r="EB1581"/>
      <c r="EC1581"/>
      <c r="ED1581"/>
    </row>
    <row r="1582" spans="2:134">
      <c r="B1582"/>
      <c r="C1582"/>
      <c r="D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 s="175"/>
      <c r="Y1582"/>
      <c r="Z1582"/>
      <c r="AA1582"/>
      <c r="AB1582" s="175"/>
      <c r="AC1582"/>
      <c r="AD1582"/>
      <c r="AE1582"/>
      <c r="AF1582" s="175"/>
      <c r="AG1582"/>
      <c r="AH1582"/>
      <c r="AI1582"/>
      <c r="AJ1582" s="175"/>
      <c r="AK1582"/>
      <c r="AL1582"/>
      <c r="AM1582"/>
      <c r="AN1582" s="175"/>
      <c r="AO1582"/>
      <c r="AP1582"/>
      <c r="AQ1582"/>
      <c r="AR1582" s="175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Z1582"/>
      <c r="DA1582"/>
      <c r="DB1582"/>
      <c r="DC1582"/>
      <c r="DD1582"/>
      <c r="DE1582"/>
      <c r="DF1582"/>
      <c r="DG1582"/>
      <c r="DH1582"/>
      <c r="DI1582"/>
      <c r="DJ1582"/>
      <c r="DK1582"/>
      <c r="DN1582"/>
      <c r="DO1582"/>
      <c r="DP1582"/>
      <c r="DQ1582"/>
      <c r="DR1582"/>
      <c r="DS1582"/>
      <c r="DT1582"/>
      <c r="DU1582"/>
      <c r="DV1582"/>
      <c r="DW1582"/>
      <c r="DX1582"/>
      <c r="DY1582"/>
      <c r="DZ1582"/>
      <c r="EA1582"/>
      <c r="EB1582"/>
      <c r="EC1582"/>
      <c r="ED1582"/>
    </row>
    <row r="1583" spans="2:134">
      <c r="B1583"/>
      <c r="C1583"/>
      <c r="D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 s="175"/>
      <c r="Y1583"/>
      <c r="Z1583"/>
      <c r="AA1583"/>
      <c r="AB1583" s="175"/>
      <c r="AC1583"/>
      <c r="AD1583"/>
      <c r="AE1583"/>
      <c r="AF1583" s="175"/>
      <c r="AG1583"/>
      <c r="AH1583"/>
      <c r="AI1583"/>
      <c r="AJ1583" s="175"/>
      <c r="AK1583"/>
      <c r="AL1583"/>
      <c r="AM1583"/>
      <c r="AN1583" s="175"/>
      <c r="AO1583"/>
      <c r="AP1583"/>
      <c r="AQ1583"/>
      <c r="AR1583" s="175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Z1583"/>
      <c r="DA1583"/>
      <c r="DB1583"/>
      <c r="DC1583"/>
      <c r="DD1583"/>
      <c r="DE1583"/>
      <c r="DF1583"/>
      <c r="DG1583"/>
      <c r="DH1583"/>
      <c r="DI1583"/>
      <c r="DJ1583"/>
      <c r="DK1583"/>
      <c r="DN1583"/>
      <c r="DO1583"/>
      <c r="DP1583"/>
      <c r="DQ1583"/>
      <c r="DR1583"/>
      <c r="DS1583"/>
      <c r="DT1583"/>
      <c r="DU1583"/>
      <c r="DV1583"/>
      <c r="DW1583"/>
      <c r="DX1583"/>
      <c r="DY1583"/>
      <c r="DZ1583"/>
      <c r="EA1583"/>
      <c r="EB1583"/>
      <c r="EC1583"/>
      <c r="ED1583"/>
    </row>
    <row r="1584" spans="2:134">
      <c r="B1584"/>
      <c r="C1584"/>
      <c r="D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 s="175"/>
      <c r="Y1584"/>
      <c r="Z1584"/>
      <c r="AA1584"/>
      <c r="AB1584" s="175"/>
      <c r="AC1584"/>
      <c r="AD1584"/>
      <c r="AE1584"/>
      <c r="AF1584" s="175"/>
      <c r="AG1584"/>
      <c r="AH1584"/>
      <c r="AI1584"/>
      <c r="AJ1584" s="175"/>
      <c r="AK1584"/>
      <c r="AL1584"/>
      <c r="AM1584"/>
      <c r="AN1584" s="175"/>
      <c r="AO1584"/>
      <c r="AP1584"/>
      <c r="AQ1584"/>
      <c r="AR1584" s="175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Z1584"/>
      <c r="DA1584"/>
      <c r="DB1584"/>
      <c r="DC1584"/>
      <c r="DD1584"/>
      <c r="DE1584"/>
      <c r="DF1584"/>
      <c r="DG1584"/>
      <c r="DH1584"/>
      <c r="DI1584"/>
      <c r="DJ1584"/>
      <c r="DK1584"/>
      <c r="DN1584"/>
      <c r="DO1584"/>
      <c r="DP1584"/>
      <c r="DQ1584"/>
      <c r="DR1584"/>
      <c r="DS1584"/>
      <c r="DT1584"/>
      <c r="DU1584"/>
      <c r="DV1584"/>
      <c r="DW1584"/>
      <c r="DX1584"/>
      <c r="DY1584"/>
      <c r="DZ1584"/>
      <c r="EA1584"/>
      <c r="EB1584"/>
      <c r="EC1584"/>
      <c r="ED1584"/>
    </row>
    <row r="1585" spans="2:134">
      <c r="B1585"/>
      <c r="C1585"/>
      <c r="D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 s="175"/>
      <c r="Y1585"/>
      <c r="Z1585"/>
      <c r="AA1585"/>
      <c r="AB1585" s="175"/>
      <c r="AC1585"/>
      <c r="AD1585"/>
      <c r="AE1585"/>
      <c r="AF1585" s="175"/>
      <c r="AG1585"/>
      <c r="AH1585"/>
      <c r="AI1585"/>
      <c r="AJ1585" s="175"/>
      <c r="AK1585"/>
      <c r="AL1585"/>
      <c r="AM1585"/>
      <c r="AN1585" s="175"/>
      <c r="AO1585"/>
      <c r="AP1585"/>
      <c r="AQ1585"/>
      <c r="AR1585" s="17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Z1585"/>
      <c r="DA1585"/>
      <c r="DB1585"/>
      <c r="DC1585"/>
      <c r="DD1585"/>
      <c r="DE1585"/>
      <c r="DF1585"/>
      <c r="DG1585"/>
      <c r="DH1585"/>
      <c r="DI1585"/>
      <c r="DJ1585"/>
      <c r="DK1585"/>
      <c r="DN1585"/>
      <c r="DO1585"/>
      <c r="DP1585"/>
      <c r="DQ1585"/>
      <c r="DR1585"/>
      <c r="DS1585"/>
      <c r="DT1585"/>
      <c r="DU1585"/>
      <c r="DV1585"/>
      <c r="DW1585"/>
      <c r="DX1585"/>
      <c r="DY1585"/>
      <c r="DZ1585"/>
      <c r="EA1585"/>
      <c r="EB1585"/>
      <c r="EC1585"/>
      <c r="ED1585"/>
    </row>
    <row r="1586" spans="2:134">
      <c r="B1586"/>
      <c r="C1586"/>
      <c r="D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 s="175"/>
      <c r="Y1586"/>
      <c r="Z1586"/>
      <c r="AA1586"/>
      <c r="AB1586" s="175"/>
      <c r="AC1586"/>
      <c r="AD1586"/>
      <c r="AE1586"/>
      <c r="AF1586" s="175"/>
      <c r="AG1586"/>
      <c r="AH1586"/>
      <c r="AI1586"/>
      <c r="AJ1586" s="175"/>
      <c r="AK1586"/>
      <c r="AL1586"/>
      <c r="AM1586"/>
      <c r="AN1586" s="175"/>
      <c r="AO1586"/>
      <c r="AP1586"/>
      <c r="AQ1586"/>
      <c r="AR1586" s="175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Z1586"/>
      <c r="DA1586"/>
      <c r="DB1586"/>
      <c r="DC1586"/>
      <c r="DD1586"/>
      <c r="DE1586"/>
      <c r="DF1586"/>
      <c r="DG1586"/>
      <c r="DH1586"/>
      <c r="DI1586"/>
      <c r="DJ1586"/>
      <c r="DK1586"/>
      <c r="DN1586"/>
      <c r="DO1586"/>
      <c r="DP1586"/>
      <c r="DQ1586"/>
      <c r="DR1586"/>
      <c r="DS1586"/>
      <c r="DT1586"/>
      <c r="DU1586"/>
      <c r="DV1586"/>
      <c r="DW1586"/>
      <c r="DX1586"/>
      <c r="DY1586"/>
      <c r="DZ1586"/>
      <c r="EA1586"/>
      <c r="EB1586"/>
      <c r="EC1586"/>
      <c r="ED1586"/>
    </row>
    <row r="1587" spans="2:134">
      <c r="B1587"/>
      <c r="C1587"/>
      <c r="D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 s="175"/>
      <c r="Y1587"/>
      <c r="Z1587"/>
      <c r="AA1587"/>
      <c r="AB1587" s="175"/>
      <c r="AC1587"/>
      <c r="AD1587"/>
      <c r="AE1587"/>
      <c r="AF1587" s="175"/>
      <c r="AG1587"/>
      <c r="AH1587"/>
      <c r="AI1587"/>
      <c r="AJ1587" s="175"/>
      <c r="AK1587"/>
      <c r="AL1587"/>
      <c r="AM1587"/>
      <c r="AN1587" s="175"/>
      <c r="AO1587"/>
      <c r="AP1587"/>
      <c r="AQ1587"/>
      <c r="AR1587" s="175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Z1587"/>
      <c r="DA1587"/>
      <c r="DB1587"/>
      <c r="DC1587"/>
      <c r="DD1587"/>
      <c r="DE1587"/>
      <c r="DF1587"/>
      <c r="DG1587"/>
      <c r="DH1587"/>
      <c r="DI1587"/>
      <c r="DJ1587"/>
      <c r="DK1587"/>
      <c r="DN1587"/>
      <c r="DO1587"/>
      <c r="DP1587"/>
      <c r="DQ1587"/>
      <c r="DR1587"/>
      <c r="DS1587"/>
      <c r="DT1587"/>
      <c r="DU1587"/>
      <c r="DV1587"/>
      <c r="DW1587"/>
      <c r="DX1587"/>
      <c r="DY1587"/>
      <c r="DZ1587"/>
      <c r="EA1587"/>
      <c r="EB1587"/>
      <c r="EC1587"/>
      <c r="ED1587"/>
    </row>
    <row r="1588" spans="2:134">
      <c r="B1588"/>
      <c r="C1588"/>
      <c r="D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 s="175"/>
      <c r="Y1588"/>
      <c r="Z1588"/>
      <c r="AA1588"/>
      <c r="AB1588" s="175"/>
      <c r="AC1588"/>
      <c r="AD1588"/>
      <c r="AE1588"/>
      <c r="AF1588" s="175"/>
      <c r="AG1588"/>
      <c r="AH1588"/>
      <c r="AI1588"/>
      <c r="AJ1588" s="175"/>
      <c r="AK1588"/>
      <c r="AL1588"/>
      <c r="AM1588"/>
      <c r="AN1588" s="175"/>
      <c r="AO1588"/>
      <c r="AP1588"/>
      <c r="AQ1588"/>
      <c r="AR1588" s="175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Z1588"/>
      <c r="DA1588"/>
      <c r="DB1588"/>
      <c r="DC1588"/>
      <c r="DD1588"/>
      <c r="DE1588"/>
      <c r="DF1588"/>
      <c r="DG1588"/>
      <c r="DH1588"/>
      <c r="DI1588"/>
      <c r="DJ1588"/>
      <c r="DK1588"/>
      <c r="DN1588"/>
      <c r="DO1588"/>
      <c r="DP1588"/>
      <c r="DQ1588"/>
      <c r="DR1588"/>
      <c r="DS1588"/>
      <c r="DT1588"/>
      <c r="DU1588"/>
      <c r="DV1588"/>
      <c r="DW1588"/>
      <c r="DX1588"/>
      <c r="DY1588"/>
      <c r="DZ1588"/>
      <c r="EA1588"/>
      <c r="EB1588"/>
      <c r="EC1588"/>
      <c r="ED1588"/>
    </row>
    <row r="1589" spans="2:134">
      <c r="B1589"/>
      <c r="C1589"/>
      <c r="D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 s="175"/>
      <c r="Y1589"/>
      <c r="Z1589"/>
      <c r="AA1589"/>
      <c r="AB1589" s="175"/>
      <c r="AC1589"/>
      <c r="AD1589"/>
      <c r="AE1589"/>
      <c r="AF1589" s="175"/>
      <c r="AG1589"/>
      <c r="AH1589"/>
      <c r="AI1589"/>
      <c r="AJ1589" s="175"/>
      <c r="AK1589"/>
      <c r="AL1589"/>
      <c r="AM1589"/>
      <c r="AN1589" s="175"/>
      <c r="AO1589"/>
      <c r="AP1589"/>
      <c r="AQ1589"/>
      <c r="AR1589" s="175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Z1589"/>
      <c r="DA1589"/>
      <c r="DB1589"/>
      <c r="DC1589"/>
      <c r="DD1589"/>
      <c r="DE1589"/>
      <c r="DF1589"/>
      <c r="DG1589"/>
      <c r="DH1589"/>
      <c r="DI1589"/>
      <c r="DJ1589"/>
      <c r="DK1589"/>
      <c r="DN1589"/>
      <c r="DO1589"/>
      <c r="DP1589"/>
      <c r="DQ1589"/>
      <c r="DR1589"/>
      <c r="DS1589"/>
      <c r="DT1589"/>
      <c r="DU1589"/>
      <c r="DV1589"/>
      <c r="DW1589"/>
      <c r="DX1589"/>
      <c r="DY1589"/>
      <c r="DZ1589"/>
      <c r="EA1589"/>
      <c r="EB1589"/>
      <c r="EC1589"/>
      <c r="ED1589"/>
    </row>
    <row r="1590" spans="2:134">
      <c r="B1590"/>
      <c r="C1590"/>
      <c r="D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 s="175"/>
      <c r="Y1590"/>
      <c r="Z1590"/>
      <c r="AA1590"/>
      <c r="AB1590" s="175"/>
      <c r="AC1590"/>
      <c r="AD1590"/>
      <c r="AE1590"/>
      <c r="AF1590" s="175"/>
      <c r="AG1590"/>
      <c r="AH1590"/>
      <c r="AI1590"/>
      <c r="AJ1590" s="175"/>
      <c r="AK1590"/>
      <c r="AL1590"/>
      <c r="AM1590"/>
      <c r="AN1590" s="175"/>
      <c r="AO1590"/>
      <c r="AP1590"/>
      <c r="AQ1590"/>
      <c r="AR1590" s="175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Z1590"/>
      <c r="DA1590"/>
      <c r="DB1590"/>
      <c r="DC1590"/>
      <c r="DD1590"/>
      <c r="DE1590"/>
      <c r="DF1590"/>
      <c r="DG1590"/>
      <c r="DH1590"/>
      <c r="DI1590"/>
      <c r="DJ1590"/>
      <c r="DK1590"/>
      <c r="DN1590"/>
      <c r="DO1590"/>
      <c r="DP1590"/>
      <c r="DQ1590"/>
      <c r="DR1590"/>
      <c r="DS1590"/>
      <c r="DT1590"/>
      <c r="DU1590"/>
      <c r="DV1590"/>
      <c r="DW1590"/>
      <c r="DX1590"/>
      <c r="DY1590"/>
      <c r="DZ1590"/>
      <c r="EA1590"/>
      <c r="EB1590"/>
      <c r="EC1590"/>
      <c r="ED1590"/>
    </row>
    <row r="1591" spans="2:134">
      <c r="B1591"/>
      <c r="C1591"/>
      <c r="D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 s="175"/>
      <c r="Y1591"/>
      <c r="Z1591"/>
      <c r="AA1591"/>
      <c r="AB1591" s="175"/>
      <c r="AC1591"/>
      <c r="AD1591"/>
      <c r="AE1591"/>
      <c r="AF1591" s="175"/>
      <c r="AG1591"/>
      <c r="AH1591"/>
      <c r="AI1591"/>
      <c r="AJ1591" s="175"/>
      <c r="AK1591"/>
      <c r="AL1591"/>
      <c r="AM1591"/>
      <c r="AN1591" s="175"/>
      <c r="AO1591"/>
      <c r="AP1591"/>
      <c r="AQ1591"/>
      <c r="AR1591" s="175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Z1591"/>
      <c r="DA1591"/>
      <c r="DB1591"/>
      <c r="DC1591"/>
      <c r="DD1591"/>
      <c r="DE1591"/>
      <c r="DF1591"/>
      <c r="DG1591"/>
      <c r="DH1591"/>
      <c r="DI1591"/>
      <c r="DJ1591"/>
      <c r="DK1591"/>
      <c r="DN1591"/>
      <c r="DO1591"/>
      <c r="DP1591"/>
      <c r="DQ1591"/>
      <c r="DR1591"/>
      <c r="DS1591"/>
      <c r="DT1591"/>
      <c r="DU1591"/>
      <c r="DV1591"/>
      <c r="DW1591"/>
      <c r="DX1591"/>
      <c r="DY1591"/>
      <c r="DZ1591"/>
      <c r="EA1591"/>
      <c r="EB1591"/>
      <c r="EC1591"/>
      <c r="ED1591"/>
    </row>
    <row r="1592" spans="2:134">
      <c r="B1592"/>
      <c r="C1592"/>
      <c r="D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 s="175"/>
      <c r="Y1592"/>
      <c r="Z1592"/>
      <c r="AA1592"/>
      <c r="AB1592" s="175"/>
      <c r="AC1592"/>
      <c r="AD1592"/>
      <c r="AE1592"/>
      <c r="AF1592" s="175"/>
      <c r="AG1592"/>
      <c r="AH1592"/>
      <c r="AI1592"/>
      <c r="AJ1592" s="175"/>
      <c r="AK1592"/>
      <c r="AL1592"/>
      <c r="AM1592"/>
      <c r="AN1592" s="175"/>
      <c r="AO1592"/>
      <c r="AP1592"/>
      <c r="AQ1592"/>
      <c r="AR1592" s="175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Z1592"/>
      <c r="DA1592"/>
      <c r="DB1592"/>
      <c r="DC1592"/>
      <c r="DD1592"/>
      <c r="DE1592"/>
      <c r="DF1592"/>
      <c r="DG1592"/>
      <c r="DH1592"/>
      <c r="DI1592"/>
      <c r="DJ1592"/>
      <c r="DK1592"/>
      <c r="DN1592"/>
      <c r="DO1592"/>
      <c r="DP1592"/>
      <c r="DQ1592"/>
      <c r="DR1592"/>
      <c r="DS1592"/>
      <c r="DT1592"/>
      <c r="DU1592"/>
      <c r="DV1592"/>
      <c r="DW1592"/>
      <c r="DX1592"/>
      <c r="DY1592"/>
      <c r="DZ1592"/>
      <c r="EA1592"/>
      <c r="EB1592"/>
      <c r="EC1592"/>
      <c r="ED1592"/>
    </row>
    <row r="1593" spans="2:134">
      <c r="B1593"/>
      <c r="C1593"/>
      <c r="D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 s="175"/>
      <c r="Y1593"/>
      <c r="Z1593"/>
      <c r="AA1593"/>
      <c r="AB1593" s="175"/>
      <c r="AC1593"/>
      <c r="AD1593"/>
      <c r="AE1593"/>
      <c r="AF1593" s="175"/>
      <c r="AG1593"/>
      <c r="AH1593"/>
      <c r="AI1593"/>
      <c r="AJ1593" s="175"/>
      <c r="AK1593"/>
      <c r="AL1593"/>
      <c r="AM1593"/>
      <c r="AN1593" s="175"/>
      <c r="AO1593"/>
      <c r="AP1593"/>
      <c r="AQ1593"/>
      <c r="AR1593" s="175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Z1593"/>
      <c r="DA1593"/>
      <c r="DB1593"/>
      <c r="DC1593"/>
      <c r="DD1593"/>
      <c r="DE1593"/>
      <c r="DF1593"/>
      <c r="DG1593"/>
      <c r="DH1593"/>
      <c r="DI1593"/>
      <c r="DJ1593"/>
      <c r="DK1593"/>
      <c r="DN1593"/>
      <c r="DO1593"/>
      <c r="DP1593"/>
      <c r="DQ1593"/>
      <c r="DR1593"/>
      <c r="DS1593"/>
      <c r="DT1593"/>
      <c r="DU1593"/>
      <c r="DV1593"/>
      <c r="DW1593"/>
      <c r="DX1593"/>
      <c r="DY1593"/>
      <c r="DZ1593"/>
      <c r="EA1593"/>
      <c r="EB1593"/>
      <c r="EC1593"/>
      <c r="ED1593"/>
    </row>
    <row r="1594" spans="2:134">
      <c r="B1594"/>
      <c r="C1594"/>
      <c r="D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 s="175"/>
      <c r="Y1594"/>
      <c r="Z1594"/>
      <c r="AA1594"/>
      <c r="AB1594" s="175"/>
      <c r="AC1594"/>
      <c r="AD1594"/>
      <c r="AE1594"/>
      <c r="AF1594" s="175"/>
      <c r="AG1594"/>
      <c r="AH1594"/>
      <c r="AI1594"/>
      <c r="AJ1594" s="175"/>
      <c r="AK1594"/>
      <c r="AL1594"/>
      <c r="AM1594"/>
      <c r="AN1594" s="175"/>
      <c r="AO1594"/>
      <c r="AP1594"/>
      <c r="AQ1594"/>
      <c r="AR1594" s="175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Z1594"/>
      <c r="DA1594"/>
      <c r="DB1594"/>
      <c r="DC1594"/>
      <c r="DD1594"/>
      <c r="DE1594"/>
      <c r="DF1594"/>
      <c r="DG1594"/>
      <c r="DH1594"/>
      <c r="DI1594"/>
      <c r="DJ1594"/>
      <c r="DK1594"/>
      <c r="DN1594"/>
      <c r="DO1594"/>
      <c r="DP1594"/>
      <c r="DQ1594"/>
      <c r="DR1594"/>
      <c r="DS1594"/>
      <c r="DT1594"/>
      <c r="DU1594"/>
      <c r="DV1594"/>
      <c r="DW1594"/>
      <c r="DX1594"/>
      <c r="DY1594"/>
      <c r="DZ1594"/>
      <c r="EA1594"/>
      <c r="EB1594"/>
      <c r="EC1594"/>
      <c r="ED1594"/>
    </row>
    <row r="1595" spans="2:134">
      <c r="B1595"/>
      <c r="C1595"/>
      <c r="D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 s="175"/>
      <c r="Y1595"/>
      <c r="Z1595"/>
      <c r="AA1595"/>
      <c r="AB1595" s="175"/>
      <c r="AC1595"/>
      <c r="AD1595"/>
      <c r="AE1595"/>
      <c r="AF1595" s="175"/>
      <c r="AG1595"/>
      <c r="AH1595"/>
      <c r="AI1595"/>
      <c r="AJ1595" s="175"/>
      <c r="AK1595"/>
      <c r="AL1595"/>
      <c r="AM1595"/>
      <c r="AN1595" s="175"/>
      <c r="AO1595"/>
      <c r="AP1595"/>
      <c r="AQ1595"/>
      <c r="AR1595" s="17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Z1595"/>
      <c r="DA1595"/>
      <c r="DB1595"/>
      <c r="DC1595"/>
      <c r="DD1595"/>
      <c r="DE1595"/>
      <c r="DF1595"/>
      <c r="DG1595"/>
      <c r="DH1595"/>
      <c r="DI1595"/>
      <c r="DJ1595"/>
      <c r="DK1595"/>
      <c r="DN1595"/>
      <c r="DO1595"/>
      <c r="DP1595"/>
      <c r="DQ1595"/>
      <c r="DR1595"/>
      <c r="DS1595"/>
      <c r="DT1595"/>
      <c r="DU1595"/>
      <c r="DV1595"/>
      <c r="DW1595"/>
      <c r="DX1595"/>
      <c r="DY1595"/>
      <c r="DZ1595"/>
      <c r="EA1595"/>
      <c r="EB1595"/>
      <c r="EC1595"/>
      <c r="ED1595"/>
    </row>
    <row r="1596" spans="2:134">
      <c r="B1596"/>
      <c r="C1596"/>
      <c r="D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 s="175"/>
      <c r="Y1596"/>
      <c r="Z1596"/>
      <c r="AA1596"/>
      <c r="AB1596" s="175"/>
      <c r="AC1596"/>
      <c r="AD1596"/>
      <c r="AE1596"/>
      <c r="AF1596" s="175"/>
      <c r="AG1596"/>
      <c r="AH1596"/>
      <c r="AI1596"/>
      <c r="AJ1596" s="175"/>
      <c r="AK1596"/>
      <c r="AL1596"/>
      <c r="AM1596"/>
      <c r="AN1596" s="175"/>
      <c r="AO1596"/>
      <c r="AP1596"/>
      <c r="AQ1596"/>
      <c r="AR1596" s="175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Z1596"/>
      <c r="DA1596"/>
      <c r="DB1596"/>
      <c r="DC1596"/>
      <c r="DD1596"/>
      <c r="DE1596"/>
      <c r="DF1596"/>
      <c r="DG1596"/>
      <c r="DH1596"/>
      <c r="DI1596"/>
      <c r="DJ1596"/>
      <c r="DK1596"/>
      <c r="DN1596"/>
      <c r="DO1596"/>
      <c r="DP1596"/>
      <c r="DQ1596"/>
      <c r="DR1596"/>
      <c r="DS1596"/>
      <c r="DT1596"/>
      <c r="DU1596"/>
      <c r="DV1596"/>
      <c r="DW1596"/>
      <c r="DX1596"/>
      <c r="DY1596"/>
      <c r="DZ1596"/>
      <c r="EA1596"/>
      <c r="EB1596"/>
      <c r="EC1596"/>
      <c r="ED1596"/>
    </row>
    <row r="1597" spans="2:134">
      <c r="B1597"/>
      <c r="C1597"/>
      <c r="D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 s="175"/>
      <c r="Y1597"/>
      <c r="Z1597"/>
      <c r="AA1597"/>
      <c r="AB1597" s="175"/>
      <c r="AC1597"/>
      <c r="AD1597"/>
      <c r="AE1597"/>
      <c r="AF1597" s="175"/>
      <c r="AG1597"/>
      <c r="AH1597"/>
      <c r="AI1597"/>
      <c r="AJ1597" s="175"/>
      <c r="AK1597"/>
      <c r="AL1597"/>
      <c r="AM1597"/>
      <c r="AN1597" s="175"/>
      <c r="AO1597"/>
      <c r="AP1597"/>
      <c r="AQ1597"/>
      <c r="AR1597" s="175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Z1597"/>
      <c r="DA1597"/>
      <c r="DB1597"/>
      <c r="DC1597"/>
      <c r="DD1597"/>
      <c r="DE1597"/>
      <c r="DF1597"/>
      <c r="DG1597"/>
      <c r="DH1597"/>
      <c r="DI1597"/>
      <c r="DJ1597"/>
      <c r="DK1597"/>
      <c r="DN1597"/>
      <c r="DO1597"/>
      <c r="DP1597"/>
      <c r="DQ1597"/>
      <c r="DR1597"/>
      <c r="DS1597"/>
      <c r="DT1597"/>
      <c r="DU1597"/>
      <c r="DV1597"/>
      <c r="DW1597"/>
      <c r="DX1597"/>
      <c r="DY1597"/>
      <c r="DZ1597"/>
      <c r="EA1597"/>
      <c r="EB1597"/>
      <c r="EC1597"/>
      <c r="ED1597"/>
    </row>
    <row r="1598" spans="2:134">
      <c r="B1598"/>
      <c r="C1598"/>
      <c r="D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 s="175"/>
      <c r="Y1598"/>
      <c r="Z1598"/>
      <c r="AA1598"/>
      <c r="AB1598" s="175"/>
      <c r="AC1598"/>
      <c r="AD1598"/>
      <c r="AE1598"/>
      <c r="AF1598" s="175"/>
      <c r="AG1598"/>
      <c r="AH1598"/>
      <c r="AI1598"/>
      <c r="AJ1598" s="175"/>
      <c r="AK1598"/>
      <c r="AL1598"/>
      <c r="AM1598"/>
      <c r="AN1598" s="175"/>
      <c r="AO1598"/>
      <c r="AP1598"/>
      <c r="AQ1598"/>
      <c r="AR1598" s="175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Z1598"/>
      <c r="DA1598"/>
      <c r="DB1598"/>
      <c r="DC1598"/>
      <c r="DD1598"/>
      <c r="DE1598"/>
      <c r="DF1598"/>
      <c r="DG1598"/>
      <c r="DH1598"/>
      <c r="DI1598"/>
      <c r="DJ1598"/>
      <c r="DK1598"/>
      <c r="DN1598"/>
      <c r="DO1598"/>
      <c r="DP1598"/>
      <c r="DQ1598"/>
      <c r="DR1598"/>
      <c r="DS1598"/>
      <c r="DT1598"/>
      <c r="DU1598"/>
      <c r="DV1598"/>
      <c r="DW1598"/>
      <c r="DX1598"/>
      <c r="DY1598"/>
      <c r="DZ1598"/>
      <c r="EA1598"/>
      <c r="EB1598"/>
      <c r="EC1598"/>
      <c r="ED1598"/>
    </row>
    <row r="1599" spans="2:134">
      <c r="B1599"/>
      <c r="C1599"/>
      <c r="D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 s="175"/>
      <c r="Y1599"/>
      <c r="Z1599"/>
      <c r="AA1599"/>
      <c r="AB1599" s="175"/>
      <c r="AC1599"/>
      <c r="AD1599"/>
      <c r="AE1599"/>
      <c r="AF1599" s="175"/>
      <c r="AG1599"/>
      <c r="AH1599"/>
      <c r="AI1599"/>
      <c r="AJ1599" s="175"/>
      <c r="AK1599"/>
      <c r="AL1599"/>
      <c r="AM1599"/>
      <c r="AN1599" s="175"/>
      <c r="AO1599"/>
      <c r="AP1599"/>
      <c r="AQ1599"/>
      <c r="AR1599" s="175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Z1599"/>
      <c r="DA1599"/>
      <c r="DB1599"/>
      <c r="DC1599"/>
      <c r="DD1599"/>
      <c r="DE1599"/>
      <c r="DF1599"/>
      <c r="DG1599"/>
      <c r="DH1599"/>
      <c r="DI1599"/>
      <c r="DJ1599"/>
      <c r="DK1599"/>
      <c r="DN1599"/>
      <c r="DO1599"/>
      <c r="DP1599"/>
      <c r="DQ1599"/>
      <c r="DR1599"/>
      <c r="DS1599"/>
      <c r="DT1599"/>
      <c r="DU1599"/>
      <c r="DV1599"/>
      <c r="DW1599"/>
      <c r="DX1599"/>
      <c r="DY1599"/>
      <c r="DZ1599"/>
      <c r="EA1599"/>
      <c r="EB1599"/>
      <c r="EC1599"/>
      <c r="ED1599"/>
    </row>
    <row r="1600" spans="2:134">
      <c r="B1600"/>
      <c r="C1600"/>
      <c r="D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 s="175"/>
      <c r="Y1600"/>
      <c r="Z1600"/>
      <c r="AA1600"/>
      <c r="AB1600" s="175"/>
      <c r="AC1600"/>
      <c r="AD1600"/>
      <c r="AE1600"/>
      <c r="AF1600" s="175"/>
      <c r="AG1600"/>
      <c r="AH1600"/>
      <c r="AI1600"/>
      <c r="AJ1600" s="175"/>
      <c r="AK1600"/>
      <c r="AL1600"/>
      <c r="AM1600"/>
      <c r="AN1600" s="175"/>
      <c r="AO1600"/>
      <c r="AP1600"/>
      <c r="AQ1600"/>
      <c r="AR1600" s="175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Z1600"/>
      <c r="DA1600"/>
      <c r="DB1600"/>
      <c r="DC1600"/>
      <c r="DD1600"/>
      <c r="DE1600"/>
      <c r="DF1600"/>
      <c r="DG1600"/>
      <c r="DH1600"/>
      <c r="DI1600"/>
      <c r="DJ1600"/>
      <c r="DK1600"/>
      <c r="DN1600"/>
      <c r="DO1600"/>
      <c r="DP1600"/>
      <c r="DQ1600"/>
      <c r="DR1600"/>
      <c r="DS1600"/>
      <c r="DT1600"/>
      <c r="DU1600"/>
      <c r="DV1600"/>
      <c r="DW1600"/>
      <c r="DX1600"/>
      <c r="DY1600"/>
      <c r="DZ1600"/>
      <c r="EA1600"/>
      <c r="EB1600"/>
      <c r="EC1600"/>
      <c r="ED1600"/>
    </row>
    <row r="1601" spans="2:134">
      <c r="B1601"/>
      <c r="C1601"/>
      <c r="D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 s="175"/>
      <c r="Y1601"/>
      <c r="Z1601"/>
      <c r="AA1601"/>
      <c r="AB1601" s="175"/>
      <c r="AC1601"/>
      <c r="AD1601"/>
      <c r="AE1601"/>
      <c r="AF1601" s="175"/>
      <c r="AG1601"/>
      <c r="AH1601"/>
      <c r="AI1601"/>
      <c r="AJ1601" s="175"/>
      <c r="AK1601"/>
      <c r="AL1601"/>
      <c r="AM1601"/>
      <c r="AN1601" s="175"/>
      <c r="AO1601"/>
      <c r="AP1601"/>
      <c r="AQ1601"/>
      <c r="AR1601" s="175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Z1601"/>
      <c r="DA1601"/>
      <c r="DB1601"/>
      <c r="DC1601"/>
      <c r="DD1601"/>
      <c r="DE1601"/>
      <c r="DF1601"/>
      <c r="DG1601"/>
      <c r="DH1601"/>
      <c r="DI1601"/>
      <c r="DJ1601"/>
      <c r="DK1601"/>
      <c r="DN1601"/>
      <c r="DO1601"/>
      <c r="DP1601"/>
      <c r="DQ1601"/>
      <c r="DR1601"/>
      <c r="DS1601"/>
      <c r="DT1601"/>
      <c r="DU1601"/>
      <c r="DV1601"/>
      <c r="DW1601"/>
      <c r="DX1601"/>
      <c r="DY1601"/>
      <c r="DZ1601"/>
      <c r="EA1601"/>
      <c r="EB1601"/>
      <c r="EC1601"/>
      <c r="ED1601"/>
    </row>
    <row r="1602" spans="2:134">
      <c r="B1602"/>
      <c r="C1602"/>
      <c r="D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 s="175"/>
      <c r="Y1602"/>
      <c r="Z1602"/>
      <c r="AA1602"/>
      <c r="AB1602" s="175"/>
      <c r="AC1602"/>
      <c r="AD1602"/>
      <c r="AE1602"/>
      <c r="AF1602" s="175"/>
      <c r="AG1602"/>
      <c r="AH1602"/>
      <c r="AI1602"/>
      <c r="AJ1602" s="175"/>
      <c r="AK1602"/>
      <c r="AL1602"/>
      <c r="AM1602"/>
      <c r="AN1602" s="175"/>
      <c r="AO1602"/>
      <c r="AP1602"/>
      <c r="AQ1602"/>
      <c r="AR1602" s="175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Z1602"/>
      <c r="DA1602"/>
      <c r="DB1602"/>
      <c r="DC1602"/>
      <c r="DD1602"/>
      <c r="DE1602"/>
      <c r="DF1602"/>
      <c r="DG1602"/>
      <c r="DH1602"/>
      <c r="DI1602"/>
      <c r="DJ1602"/>
      <c r="DK1602"/>
      <c r="DN1602"/>
      <c r="DO1602"/>
      <c r="DP1602"/>
      <c r="DQ1602"/>
      <c r="DR1602"/>
      <c r="DS1602"/>
      <c r="DT1602"/>
      <c r="DU1602"/>
      <c r="DV1602"/>
      <c r="DW1602"/>
      <c r="DX1602"/>
      <c r="DY1602"/>
      <c r="DZ1602"/>
      <c r="EA1602"/>
      <c r="EB1602"/>
      <c r="EC1602"/>
      <c r="ED1602"/>
    </row>
    <row r="1603" spans="2:134">
      <c r="B1603"/>
      <c r="C1603"/>
      <c r="D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 s="175"/>
      <c r="Y1603"/>
      <c r="Z1603"/>
      <c r="AA1603"/>
      <c r="AB1603" s="175"/>
      <c r="AC1603"/>
      <c r="AD1603"/>
      <c r="AE1603"/>
      <c r="AF1603" s="175"/>
      <c r="AG1603"/>
      <c r="AH1603"/>
      <c r="AI1603"/>
      <c r="AJ1603" s="175"/>
      <c r="AK1603"/>
      <c r="AL1603"/>
      <c r="AM1603"/>
      <c r="AN1603" s="175"/>
      <c r="AO1603"/>
      <c r="AP1603"/>
      <c r="AQ1603"/>
      <c r="AR1603" s="175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Z1603"/>
      <c r="DA1603"/>
      <c r="DB1603"/>
      <c r="DC1603"/>
      <c r="DD1603"/>
      <c r="DE1603"/>
      <c r="DF1603"/>
      <c r="DG1603"/>
      <c r="DH1603"/>
      <c r="DI1603"/>
      <c r="DJ1603"/>
      <c r="DK1603"/>
      <c r="DN1603"/>
      <c r="DO1603"/>
      <c r="DP1603"/>
      <c r="DQ1603"/>
      <c r="DR1603"/>
      <c r="DS1603"/>
      <c r="DT1603"/>
      <c r="DU1603"/>
      <c r="DV1603"/>
      <c r="DW1603"/>
      <c r="DX1603"/>
      <c r="DY1603"/>
      <c r="DZ1603"/>
      <c r="EA1603"/>
      <c r="EB1603"/>
      <c r="EC1603"/>
      <c r="ED1603"/>
    </row>
    <row r="1604" spans="2:134">
      <c r="B1604"/>
      <c r="C1604"/>
      <c r="D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 s="175"/>
      <c r="Y1604"/>
      <c r="Z1604"/>
      <c r="AA1604"/>
      <c r="AB1604" s="175"/>
      <c r="AC1604"/>
      <c r="AD1604"/>
      <c r="AE1604"/>
      <c r="AF1604" s="175"/>
      <c r="AG1604"/>
      <c r="AH1604"/>
      <c r="AI1604"/>
      <c r="AJ1604" s="175"/>
      <c r="AK1604"/>
      <c r="AL1604"/>
      <c r="AM1604"/>
      <c r="AN1604" s="175"/>
      <c r="AO1604"/>
      <c r="AP1604"/>
      <c r="AQ1604"/>
      <c r="AR1604" s="175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Z1604"/>
      <c r="DA1604"/>
      <c r="DB1604"/>
      <c r="DC1604"/>
      <c r="DD1604"/>
      <c r="DE1604"/>
      <c r="DF1604"/>
      <c r="DG1604"/>
      <c r="DH1604"/>
      <c r="DI1604"/>
      <c r="DJ1604"/>
      <c r="DK1604"/>
      <c r="DN1604"/>
      <c r="DO1604"/>
      <c r="DP1604"/>
      <c r="DQ1604"/>
      <c r="DR1604"/>
      <c r="DS1604"/>
      <c r="DT1604"/>
      <c r="DU1604"/>
      <c r="DV1604"/>
      <c r="DW1604"/>
      <c r="DX1604"/>
      <c r="DY1604"/>
      <c r="DZ1604"/>
      <c r="EA1604"/>
      <c r="EB1604"/>
      <c r="EC1604"/>
      <c r="ED1604"/>
    </row>
    <row r="1605" spans="2:134">
      <c r="B1605"/>
      <c r="C1605"/>
      <c r="D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 s="175"/>
      <c r="Y1605"/>
      <c r="Z1605"/>
      <c r="AA1605"/>
      <c r="AB1605" s="175"/>
      <c r="AC1605"/>
      <c r="AD1605"/>
      <c r="AE1605"/>
      <c r="AF1605" s="175"/>
      <c r="AG1605"/>
      <c r="AH1605"/>
      <c r="AI1605"/>
      <c r="AJ1605" s="175"/>
      <c r="AK1605"/>
      <c r="AL1605"/>
      <c r="AM1605"/>
      <c r="AN1605" s="175"/>
      <c r="AO1605"/>
      <c r="AP1605"/>
      <c r="AQ1605"/>
      <c r="AR1605" s="17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Z1605"/>
      <c r="DA1605"/>
      <c r="DB1605"/>
      <c r="DC1605"/>
      <c r="DD1605"/>
      <c r="DE1605"/>
      <c r="DF1605"/>
      <c r="DG1605"/>
      <c r="DH1605"/>
      <c r="DI1605"/>
      <c r="DJ1605"/>
      <c r="DK1605"/>
      <c r="DN1605"/>
      <c r="DO1605"/>
      <c r="DP1605"/>
      <c r="DQ1605"/>
      <c r="DR1605"/>
      <c r="DS1605"/>
      <c r="DT1605"/>
      <c r="DU1605"/>
      <c r="DV1605"/>
      <c r="DW1605"/>
      <c r="DX1605"/>
      <c r="DY1605"/>
      <c r="DZ1605"/>
      <c r="EA1605"/>
      <c r="EB1605"/>
      <c r="EC1605"/>
      <c r="ED1605"/>
    </row>
    <row r="1606" spans="2:134">
      <c r="B1606"/>
      <c r="C1606"/>
      <c r="D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 s="175"/>
      <c r="Y1606"/>
      <c r="Z1606"/>
      <c r="AA1606"/>
      <c r="AB1606" s="175"/>
      <c r="AC1606"/>
      <c r="AD1606"/>
      <c r="AE1606"/>
      <c r="AF1606" s="175"/>
      <c r="AG1606"/>
      <c r="AH1606"/>
      <c r="AI1606"/>
      <c r="AJ1606" s="175"/>
      <c r="AK1606"/>
      <c r="AL1606"/>
      <c r="AM1606"/>
      <c r="AN1606" s="175"/>
      <c r="AO1606"/>
      <c r="AP1606"/>
      <c r="AQ1606"/>
      <c r="AR1606" s="175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Z1606"/>
      <c r="DA1606"/>
      <c r="DB1606"/>
      <c r="DC1606"/>
      <c r="DD1606"/>
      <c r="DE1606"/>
      <c r="DF1606"/>
      <c r="DG1606"/>
      <c r="DH1606"/>
      <c r="DI1606"/>
      <c r="DJ1606"/>
      <c r="DK1606"/>
      <c r="DN1606"/>
      <c r="DO1606"/>
      <c r="DP1606"/>
      <c r="DQ1606"/>
      <c r="DR1606"/>
      <c r="DS1606"/>
      <c r="DT1606"/>
      <c r="DU1606"/>
      <c r="DV1606"/>
      <c r="DW1606"/>
      <c r="DX1606"/>
      <c r="DY1606"/>
      <c r="DZ1606"/>
      <c r="EA1606"/>
      <c r="EB1606"/>
      <c r="EC1606"/>
      <c r="ED1606"/>
    </row>
    <row r="1607" spans="2:134">
      <c r="B1607"/>
      <c r="C1607"/>
      <c r="D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 s="175"/>
      <c r="Y1607"/>
      <c r="Z1607"/>
      <c r="AA1607"/>
      <c r="AB1607" s="175"/>
      <c r="AC1607"/>
      <c r="AD1607"/>
      <c r="AE1607"/>
      <c r="AF1607" s="175"/>
      <c r="AG1607"/>
      <c r="AH1607"/>
      <c r="AI1607"/>
      <c r="AJ1607" s="175"/>
      <c r="AK1607"/>
      <c r="AL1607"/>
      <c r="AM1607"/>
      <c r="AN1607" s="175"/>
      <c r="AO1607"/>
      <c r="AP1607"/>
      <c r="AQ1607"/>
      <c r="AR1607" s="175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Z1607"/>
      <c r="DA1607"/>
      <c r="DB1607"/>
      <c r="DC1607"/>
      <c r="DD1607"/>
      <c r="DE1607"/>
      <c r="DF1607"/>
      <c r="DG1607"/>
      <c r="DH1607"/>
      <c r="DI1607"/>
      <c r="DJ1607"/>
      <c r="DK1607"/>
      <c r="DN1607"/>
      <c r="DO1607"/>
      <c r="DP1607"/>
      <c r="DQ1607"/>
      <c r="DR1607"/>
      <c r="DS1607"/>
      <c r="DT1607"/>
      <c r="DU1607"/>
      <c r="DV1607"/>
      <c r="DW1607"/>
      <c r="DX1607"/>
      <c r="DY1607"/>
      <c r="DZ1607"/>
      <c r="EA1607"/>
      <c r="EB1607"/>
      <c r="EC1607"/>
      <c r="ED1607"/>
    </row>
    <row r="1608" spans="2:134">
      <c r="B1608"/>
      <c r="C1608"/>
      <c r="D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 s="175"/>
      <c r="Y1608"/>
      <c r="Z1608"/>
      <c r="AA1608"/>
      <c r="AB1608" s="175"/>
      <c r="AC1608"/>
      <c r="AD1608"/>
      <c r="AE1608"/>
      <c r="AF1608" s="175"/>
      <c r="AG1608"/>
      <c r="AH1608"/>
      <c r="AI1608"/>
      <c r="AJ1608" s="175"/>
      <c r="AK1608"/>
      <c r="AL1608"/>
      <c r="AM1608"/>
      <c r="AN1608" s="175"/>
      <c r="AO1608"/>
      <c r="AP1608"/>
      <c r="AQ1608"/>
      <c r="AR1608" s="175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Z1608"/>
      <c r="DA1608"/>
      <c r="DB1608"/>
      <c r="DC1608"/>
      <c r="DD1608"/>
      <c r="DE1608"/>
      <c r="DF1608"/>
      <c r="DG1608"/>
      <c r="DH1608"/>
      <c r="DI1608"/>
      <c r="DJ1608"/>
      <c r="DK1608"/>
      <c r="DN1608"/>
      <c r="DO1608"/>
      <c r="DP1608"/>
      <c r="DQ1608"/>
      <c r="DR1608"/>
      <c r="DS1608"/>
      <c r="DT1608"/>
      <c r="DU1608"/>
      <c r="DV1608"/>
      <c r="DW1608"/>
      <c r="DX1608"/>
      <c r="DY1608"/>
      <c r="DZ1608"/>
      <c r="EA1608"/>
      <c r="EB1608"/>
      <c r="EC1608"/>
      <c r="ED1608"/>
    </row>
    <row r="1609" spans="2:134">
      <c r="B1609"/>
      <c r="C1609"/>
      <c r="D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 s="175"/>
      <c r="Y1609"/>
      <c r="Z1609"/>
      <c r="AA1609"/>
      <c r="AB1609" s="175"/>
      <c r="AC1609"/>
      <c r="AD1609"/>
      <c r="AE1609"/>
      <c r="AF1609" s="175"/>
      <c r="AG1609"/>
      <c r="AH1609"/>
      <c r="AI1609"/>
      <c r="AJ1609" s="175"/>
      <c r="AK1609"/>
      <c r="AL1609"/>
      <c r="AM1609"/>
      <c r="AN1609" s="175"/>
      <c r="AO1609"/>
      <c r="AP1609"/>
      <c r="AQ1609"/>
      <c r="AR1609" s="175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Z1609"/>
      <c r="DA1609"/>
      <c r="DB1609"/>
      <c r="DC1609"/>
      <c r="DD1609"/>
      <c r="DE1609"/>
      <c r="DF1609"/>
      <c r="DG1609"/>
      <c r="DH1609"/>
      <c r="DI1609"/>
      <c r="DJ1609"/>
      <c r="DK1609"/>
      <c r="DN1609"/>
      <c r="DO1609"/>
      <c r="DP1609"/>
      <c r="DQ1609"/>
      <c r="DR1609"/>
      <c r="DS1609"/>
      <c r="DT1609"/>
      <c r="DU1609"/>
      <c r="DV1609"/>
      <c r="DW1609"/>
      <c r="DX1609"/>
      <c r="DY1609"/>
      <c r="DZ1609"/>
      <c r="EA1609"/>
      <c r="EB1609"/>
      <c r="EC1609"/>
      <c r="ED1609"/>
    </row>
    <row r="1610" spans="2:134">
      <c r="B1610"/>
      <c r="C1610"/>
      <c r="D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 s="175"/>
      <c r="Y1610"/>
      <c r="Z1610"/>
      <c r="AA1610"/>
      <c r="AB1610" s="175"/>
      <c r="AC1610"/>
      <c r="AD1610"/>
      <c r="AE1610"/>
      <c r="AF1610" s="175"/>
      <c r="AG1610"/>
      <c r="AH1610"/>
      <c r="AI1610"/>
      <c r="AJ1610" s="175"/>
      <c r="AK1610"/>
      <c r="AL1610"/>
      <c r="AM1610"/>
      <c r="AN1610" s="175"/>
      <c r="AO1610"/>
      <c r="AP1610"/>
      <c r="AQ1610"/>
      <c r="AR1610" s="175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Z1610"/>
      <c r="DA1610"/>
      <c r="DB1610"/>
      <c r="DC1610"/>
      <c r="DD1610"/>
      <c r="DE1610"/>
      <c r="DF1610"/>
      <c r="DG1610"/>
      <c r="DH1610"/>
      <c r="DI1610"/>
      <c r="DJ1610"/>
      <c r="DK1610"/>
      <c r="DN1610"/>
      <c r="DO1610"/>
      <c r="DP1610"/>
      <c r="DQ1610"/>
      <c r="DR1610"/>
      <c r="DS1610"/>
      <c r="DT1610"/>
      <c r="DU1610"/>
      <c r="DV1610"/>
      <c r="DW1610"/>
      <c r="DX1610"/>
      <c r="DY1610"/>
      <c r="DZ1610"/>
      <c r="EA1610"/>
      <c r="EB1610"/>
      <c r="EC1610"/>
      <c r="ED1610"/>
    </row>
    <row r="1611" spans="2:134">
      <c r="B1611"/>
      <c r="C1611"/>
      <c r="D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 s="175"/>
      <c r="Y1611"/>
      <c r="Z1611"/>
      <c r="AA1611"/>
      <c r="AB1611" s="175"/>
      <c r="AC1611"/>
      <c r="AD1611"/>
      <c r="AE1611"/>
      <c r="AF1611" s="175"/>
      <c r="AG1611"/>
      <c r="AH1611"/>
      <c r="AI1611"/>
      <c r="AJ1611" s="175"/>
      <c r="AK1611"/>
      <c r="AL1611"/>
      <c r="AM1611"/>
      <c r="AN1611" s="175"/>
      <c r="AO1611"/>
      <c r="AP1611"/>
      <c r="AQ1611"/>
      <c r="AR1611" s="175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Z1611"/>
      <c r="DA1611"/>
      <c r="DB1611"/>
      <c r="DC1611"/>
      <c r="DD1611"/>
      <c r="DE1611"/>
      <c r="DF1611"/>
      <c r="DG1611"/>
      <c r="DH1611"/>
      <c r="DI1611"/>
      <c r="DJ1611"/>
      <c r="DK1611"/>
      <c r="DN1611"/>
      <c r="DO1611"/>
      <c r="DP1611"/>
      <c r="DQ1611"/>
      <c r="DR1611"/>
      <c r="DS1611"/>
      <c r="DT1611"/>
      <c r="DU1611"/>
      <c r="DV1611"/>
      <c r="DW1611"/>
      <c r="DX1611"/>
      <c r="DY1611"/>
      <c r="DZ1611"/>
      <c r="EA1611"/>
      <c r="EB1611"/>
      <c r="EC1611"/>
      <c r="ED1611"/>
    </row>
    <row r="1612" spans="2:134">
      <c r="B1612"/>
      <c r="C1612"/>
      <c r="D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 s="175"/>
      <c r="Y1612"/>
      <c r="Z1612"/>
      <c r="AA1612"/>
      <c r="AB1612" s="175"/>
      <c r="AC1612"/>
      <c r="AD1612"/>
      <c r="AE1612"/>
      <c r="AF1612" s="175"/>
      <c r="AG1612"/>
      <c r="AH1612"/>
      <c r="AI1612"/>
      <c r="AJ1612" s="175"/>
      <c r="AK1612"/>
      <c r="AL1612"/>
      <c r="AM1612"/>
      <c r="AN1612" s="175"/>
      <c r="AO1612"/>
      <c r="AP1612"/>
      <c r="AQ1612"/>
      <c r="AR1612" s="175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Z1612"/>
      <c r="DA1612"/>
      <c r="DB1612"/>
      <c r="DC1612"/>
      <c r="DD1612"/>
      <c r="DE1612"/>
      <c r="DF1612"/>
      <c r="DG1612"/>
      <c r="DH1612"/>
      <c r="DI1612"/>
      <c r="DJ1612"/>
      <c r="DK1612"/>
      <c r="DN1612"/>
      <c r="DO1612"/>
      <c r="DP1612"/>
      <c r="DQ1612"/>
      <c r="DR1612"/>
      <c r="DS1612"/>
      <c r="DT1612"/>
      <c r="DU1612"/>
      <c r="DV1612"/>
      <c r="DW1612"/>
      <c r="DX1612"/>
      <c r="DY1612"/>
      <c r="DZ1612"/>
      <c r="EA1612"/>
      <c r="EB1612"/>
      <c r="EC1612"/>
      <c r="ED1612"/>
    </row>
    <row r="1613" spans="2:134">
      <c r="B1613"/>
      <c r="C1613"/>
      <c r="D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 s="175"/>
      <c r="Y1613"/>
      <c r="Z1613"/>
      <c r="AA1613"/>
      <c r="AB1613" s="175"/>
      <c r="AC1613"/>
      <c r="AD1613"/>
      <c r="AE1613"/>
      <c r="AF1613" s="175"/>
      <c r="AG1613"/>
      <c r="AH1613"/>
      <c r="AI1613"/>
      <c r="AJ1613" s="175"/>
      <c r="AK1613"/>
      <c r="AL1613"/>
      <c r="AM1613"/>
      <c r="AN1613" s="175"/>
      <c r="AO1613"/>
      <c r="AP1613"/>
      <c r="AQ1613"/>
      <c r="AR1613" s="175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Z1613"/>
      <c r="DA1613"/>
      <c r="DB1613"/>
      <c r="DC1613"/>
      <c r="DD1613"/>
      <c r="DE1613"/>
      <c r="DF1613"/>
      <c r="DG1613"/>
      <c r="DH1613"/>
      <c r="DI1613"/>
      <c r="DJ1613"/>
      <c r="DK1613"/>
      <c r="DN1613"/>
      <c r="DO1613"/>
      <c r="DP1613"/>
      <c r="DQ1613"/>
      <c r="DR1613"/>
      <c r="DS1613"/>
      <c r="DT1613"/>
      <c r="DU1613"/>
      <c r="DV1613"/>
      <c r="DW1613"/>
      <c r="DX1613"/>
      <c r="DY1613"/>
      <c r="DZ1613"/>
      <c r="EA1613"/>
      <c r="EB1613"/>
      <c r="EC1613"/>
      <c r="ED1613"/>
    </row>
    <row r="1614" spans="2:134">
      <c r="B1614"/>
      <c r="C1614"/>
      <c r="D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 s="175"/>
      <c r="Y1614"/>
      <c r="Z1614"/>
      <c r="AA1614"/>
      <c r="AB1614" s="175"/>
      <c r="AC1614"/>
      <c r="AD1614"/>
      <c r="AE1614"/>
      <c r="AF1614" s="175"/>
      <c r="AG1614"/>
      <c r="AH1614"/>
      <c r="AI1614"/>
      <c r="AJ1614" s="175"/>
      <c r="AK1614"/>
      <c r="AL1614"/>
      <c r="AM1614"/>
      <c r="AN1614" s="175"/>
      <c r="AO1614"/>
      <c r="AP1614"/>
      <c r="AQ1614"/>
      <c r="AR1614" s="175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Z1614"/>
      <c r="DA1614"/>
      <c r="DB1614"/>
      <c r="DC1614"/>
      <c r="DD1614"/>
      <c r="DE1614"/>
      <c r="DF1614"/>
      <c r="DG1614"/>
      <c r="DH1614"/>
      <c r="DI1614"/>
      <c r="DJ1614"/>
      <c r="DK1614"/>
      <c r="DN1614"/>
      <c r="DO1614"/>
      <c r="DP1614"/>
      <c r="DQ1614"/>
      <c r="DR1614"/>
      <c r="DS1614"/>
      <c r="DT1614"/>
      <c r="DU1614"/>
      <c r="DV1614"/>
      <c r="DW1614"/>
      <c r="DX1614"/>
      <c r="DY1614"/>
      <c r="DZ1614"/>
      <c r="EA1614"/>
      <c r="EB1614"/>
      <c r="EC1614"/>
      <c r="ED1614"/>
    </row>
    <row r="1615" spans="2:134">
      <c r="B1615"/>
      <c r="C1615"/>
      <c r="D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 s="175"/>
      <c r="Y1615"/>
      <c r="Z1615"/>
      <c r="AA1615"/>
      <c r="AB1615" s="175"/>
      <c r="AC1615"/>
      <c r="AD1615"/>
      <c r="AE1615"/>
      <c r="AF1615" s="175"/>
      <c r="AG1615"/>
      <c r="AH1615"/>
      <c r="AI1615"/>
      <c r="AJ1615" s="175"/>
      <c r="AK1615"/>
      <c r="AL1615"/>
      <c r="AM1615"/>
      <c r="AN1615" s="175"/>
      <c r="AO1615"/>
      <c r="AP1615"/>
      <c r="AQ1615"/>
      <c r="AR1615" s="17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Z1615"/>
      <c r="DA1615"/>
      <c r="DB1615"/>
      <c r="DC1615"/>
      <c r="DD1615"/>
      <c r="DE1615"/>
      <c r="DF1615"/>
      <c r="DG1615"/>
      <c r="DH1615"/>
      <c r="DI1615"/>
      <c r="DJ1615"/>
      <c r="DK1615"/>
      <c r="DN1615"/>
      <c r="DO1615"/>
      <c r="DP1615"/>
      <c r="DQ1615"/>
      <c r="DR1615"/>
      <c r="DS1615"/>
      <c r="DT1615"/>
      <c r="DU1615"/>
      <c r="DV1615"/>
      <c r="DW1615"/>
      <c r="DX1615"/>
      <c r="DY1615"/>
      <c r="DZ1615"/>
      <c r="EA1615"/>
      <c r="EB1615"/>
      <c r="EC1615"/>
      <c r="ED1615"/>
    </row>
    <row r="1616" spans="2:134">
      <c r="B1616"/>
      <c r="C1616"/>
      <c r="D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 s="175"/>
      <c r="Y1616"/>
      <c r="Z1616"/>
      <c r="AA1616"/>
      <c r="AB1616" s="175"/>
      <c r="AC1616"/>
      <c r="AD1616"/>
      <c r="AE1616"/>
      <c r="AF1616" s="175"/>
      <c r="AG1616"/>
      <c r="AH1616"/>
      <c r="AI1616"/>
      <c r="AJ1616" s="175"/>
      <c r="AK1616"/>
      <c r="AL1616"/>
      <c r="AM1616"/>
      <c r="AN1616" s="175"/>
      <c r="AO1616"/>
      <c r="AP1616"/>
      <c r="AQ1616"/>
      <c r="AR1616" s="175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Z1616"/>
      <c r="DA1616"/>
      <c r="DB1616"/>
      <c r="DC1616"/>
      <c r="DD1616"/>
      <c r="DE1616"/>
      <c r="DF1616"/>
      <c r="DG1616"/>
      <c r="DH1616"/>
      <c r="DI1616"/>
      <c r="DJ1616"/>
      <c r="DK1616"/>
      <c r="DN1616"/>
      <c r="DO1616"/>
      <c r="DP1616"/>
      <c r="DQ1616"/>
      <c r="DR1616"/>
      <c r="DS1616"/>
      <c r="DT1616"/>
      <c r="DU1616"/>
      <c r="DV1616"/>
      <c r="DW1616"/>
      <c r="DX1616"/>
      <c r="DY1616"/>
      <c r="DZ1616"/>
      <c r="EA1616"/>
      <c r="EB1616"/>
      <c r="EC1616"/>
      <c r="ED1616"/>
    </row>
    <row r="1617" spans="2:134">
      <c r="B1617"/>
      <c r="C1617"/>
      <c r="D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 s="175"/>
      <c r="Y1617"/>
      <c r="Z1617"/>
      <c r="AA1617"/>
      <c r="AB1617" s="175"/>
      <c r="AC1617"/>
      <c r="AD1617"/>
      <c r="AE1617"/>
      <c r="AF1617" s="175"/>
      <c r="AG1617"/>
      <c r="AH1617"/>
      <c r="AI1617"/>
      <c r="AJ1617" s="175"/>
      <c r="AK1617"/>
      <c r="AL1617"/>
      <c r="AM1617"/>
      <c r="AN1617" s="175"/>
      <c r="AO1617"/>
      <c r="AP1617"/>
      <c r="AQ1617"/>
      <c r="AR1617" s="175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Z1617"/>
      <c r="DA1617"/>
      <c r="DB1617"/>
      <c r="DC1617"/>
      <c r="DD1617"/>
      <c r="DE1617"/>
      <c r="DF1617"/>
      <c r="DG1617"/>
      <c r="DH1617"/>
      <c r="DI1617"/>
      <c r="DJ1617"/>
      <c r="DK1617"/>
      <c r="DN1617"/>
      <c r="DO1617"/>
      <c r="DP1617"/>
      <c r="DQ1617"/>
      <c r="DR1617"/>
      <c r="DS1617"/>
      <c r="DT1617"/>
      <c r="DU1617"/>
      <c r="DV1617"/>
      <c r="DW1617"/>
      <c r="DX1617"/>
      <c r="DY1617"/>
      <c r="DZ1617"/>
      <c r="EA1617"/>
      <c r="EB1617"/>
      <c r="EC1617"/>
      <c r="ED1617"/>
    </row>
    <row r="1618" spans="2:134">
      <c r="B1618"/>
      <c r="C1618"/>
      <c r="D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 s="175"/>
      <c r="Y1618"/>
      <c r="Z1618"/>
      <c r="AA1618"/>
      <c r="AB1618" s="175"/>
      <c r="AC1618"/>
      <c r="AD1618"/>
      <c r="AE1618"/>
      <c r="AF1618" s="175"/>
      <c r="AG1618"/>
      <c r="AH1618"/>
      <c r="AI1618"/>
      <c r="AJ1618" s="175"/>
      <c r="AK1618"/>
      <c r="AL1618"/>
      <c r="AM1618"/>
      <c r="AN1618" s="175"/>
      <c r="AO1618"/>
      <c r="AP1618"/>
      <c r="AQ1618"/>
      <c r="AR1618" s="175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Z1618"/>
      <c r="DA1618"/>
      <c r="DB1618"/>
      <c r="DC1618"/>
      <c r="DD1618"/>
      <c r="DE1618"/>
      <c r="DF1618"/>
      <c r="DG1618"/>
      <c r="DH1618"/>
      <c r="DI1618"/>
      <c r="DJ1618"/>
      <c r="DK1618"/>
      <c r="DN1618"/>
      <c r="DO1618"/>
      <c r="DP1618"/>
      <c r="DQ1618"/>
      <c r="DR1618"/>
      <c r="DS1618"/>
      <c r="DT1618"/>
      <c r="DU1618"/>
      <c r="DV1618"/>
      <c r="DW1618"/>
      <c r="DX1618"/>
      <c r="DY1618"/>
      <c r="DZ1618"/>
      <c r="EA1618"/>
      <c r="EB1618"/>
      <c r="EC1618"/>
      <c r="ED1618"/>
    </row>
    <row r="1619" spans="2:134">
      <c r="B1619"/>
      <c r="C1619"/>
      <c r="D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 s="175"/>
      <c r="Y1619"/>
      <c r="Z1619"/>
      <c r="AA1619"/>
      <c r="AB1619" s="175"/>
      <c r="AC1619"/>
      <c r="AD1619"/>
      <c r="AE1619"/>
      <c r="AF1619" s="175"/>
      <c r="AG1619"/>
      <c r="AH1619"/>
      <c r="AI1619"/>
      <c r="AJ1619" s="175"/>
      <c r="AK1619"/>
      <c r="AL1619"/>
      <c r="AM1619"/>
      <c r="AN1619" s="175"/>
      <c r="AO1619"/>
      <c r="AP1619"/>
      <c r="AQ1619"/>
      <c r="AR1619" s="175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Z1619"/>
      <c r="DA1619"/>
      <c r="DB1619"/>
      <c r="DC1619"/>
      <c r="DD1619"/>
      <c r="DE1619"/>
      <c r="DF1619"/>
      <c r="DG1619"/>
      <c r="DH1619"/>
      <c r="DI1619"/>
      <c r="DJ1619"/>
      <c r="DK1619"/>
      <c r="DN1619"/>
      <c r="DO1619"/>
      <c r="DP1619"/>
      <c r="DQ1619"/>
      <c r="DR1619"/>
      <c r="DS1619"/>
      <c r="DT1619"/>
      <c r="DU1619"/>
      <c r="DV1619"/>
      <c r="DW1619"/>
      <c r="DX1619"/>
      <c r="DY1619"/>
      <c r="DZ1619"/>
      <c r="EA1619"/>
      <c r="EB1619"/>
      <c r="EC1619"/>
      <c r="ED1619"/>
    </row>
    <row r="1620" spans="2:134">
      <c r="B1620"/>
      <c r="C1620"/>
      <c r="D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 s="175"/>
      <c r="Y1620"/>
      <c r="Z1620"/>
      <c r="AA1620"/>
      <c r="AB1620" s="175"/>
      <c r="AC1620"/>
      <c r="AD1620"/>
      <c r="AE1620"/>
      <c r="AF1620" s="175"/>
      <c r="AG1620"/>
      <c r="AH1620"/>
      <c r="AI1620"/>
      <c r="AJ1620" s="175"/>
      <c r="AK1620"/>
      <c r="AL1620"/>
      <c r="AM1620"/>
      <c r="AN1620" s="175"/>
      <c r="AO1620"/>
      <c r="AP1620"/>
      <c r="AQ1620"/>
      <c r="AR1620" s="175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Z1620"/>
      <c r="DA1620"/>
      <c r="DB1620"/>
      <c r="DC1620"/>
      <c r="DD1620"/>
      <c r="DE1620"/>
      <c r="DF1620"/>
      <c r="DG1620"/>
      <c r="DH1620"/>
      <c r="DI1620"/>
      <c r="DJ1620"/>
      <c r="DK1620"/>
      <c r="DN1620"/>
      <c r="DO1620"/>
      <c r="DP1620"/>
      <c r="DQ1620"/>
      <c r="DR1620"/>
      <c r="DS1620"/>
      <c r="DT1620"/>
      <c r="DU1620"/>
      <c r="DV1620"/>
      <c r="DW1620"/>
      <c r="DX1620"/>
      <c r="DY1620"/>
      <c r="DZ1620"/>
      <c r="EA1620"/>
      <c r="EB1620"/>
      <c r="EC1620"/>
      <c r="ED1620"/>
    </row>
    <row r="1621" spans="2:134">
      <c r="B1621"/>
      <c r="C1621"/>
      <c r="D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 s="175"/>
      <c r="Y1621"/>
      <c r="Z1621"/>
      <c r="AA1621"/>
      <c r="AB1621" s="175"/>
      <c r="AC1621"/>
      <c r="AD1621"/>
      <c r="AE1621"/>
      <c r="AF1621" s="175"/>
      <c r="AG1621"/>
      <c r="AH1621"/>
      <c r="AI1621"/>
      <c r="AJ1621" s="175"/>
      <c r="AK1621"/>
      <c r="AL1621"/>
      <c r="AM1621"/>
      <c r="AN1621" s="175"/>
      <c r="AO1621"/>
      <c r="AP1621"/>
      <c r="AQ1621"/>
      <c r="AR1621" s="175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Z1621"/>
      <c r="DA1621"/>
      <c r="DB1621"/>
      <c r="DC1621"/>
      <c r="DD1621"/>
      <c r="DE1621"/>
      <c r="DF1621"/>
      <c r="DG1621"/>
      <c r="DH1621"/>
      <c r="DI1621"/>
      <c r="DJ1621"/>
      <c r="DK1621"/>
      <c r="DN1621"/>
      <c r="DO1621"/>
      <c r="DP1621"/>
      <c r="DQ1621"/>
      <c r="DR1621"/>
      <c r="DS1621"/>
      <c r="DT1621"/>
      <c r="DU1621"/>
      <c r="DV1621"/>
      <c r="DW1621"/>
      <c r="DX1621"/>
      <c r="DY1621"/>
      <c r="DZ1621"/>
      <c r="EA1621"/>
      <c r="EB1621"/>
      <c r="EC1621"/>
      <c r="ED1621"/>
    </row>
    <row r="1622" spans="2:134">
      <c r="B1622"/>
      <c r="C1622"/>
      <c r="D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 s="175"/>
      <c r="Y1622"/>
      <c r="Z1622"/>
      <c r="AA1622"/>
      <c r="AB1622" s="175"/>
      <c r="AC1622"/>
      <c r="AD1622"/>
      <c r="AE1622"/>
      <c r="AF1622" s="175"/>
      <c r="AG1622"/>
      <c r="AH1622"/>
      <c r="AI1622"/>
      <c r="AJ1622" s="175"/>
      <c r="AK1622"/>
      <c r="AL1622"/>
      <c r="AM1622"/>
      <c r="AN1622" s="175"/>
      <c r="AO1622"/>
      <c r="AP1622"/>
      <c r="AQ1622"/>
      <c r="AR1622" s="175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Z1622"/>
      <c r="DA1622"/>
      <c r="DB1622"/>
      <c r="DC1622"/>
      <c r="DD1622"/>
      <c r="DE1622"/>
      <c r="DF1622"/>
      <c r="DG1622"/>
      <c r="DH1622"/>
      <c r="DI1622"/>
      <c r="DJ1622"/>
      <c r="DK1622"/>
      <c r="DN1622"/>
      <c r="DO1622"/>
      <c r="DP1622"/>
      <c r="DQ1622"/>
      <c r="DR1622"/>
      <c r="DS1622"/>
      <c r="DT1622"/>
      <c r="DU1622"/>
      <c r="DV1622"/>
      <c r="DW1622"/>
      <c r="DX1622"/>
      <c r="DY1622"/>
      <c r="DZ1622"/>
      <c r="EA1622"/>
      <c r="EB1622"/>
      <c r="EC1622"/>
      <c r="ED1622"/>
    </row>
    <row r="1623" spans="2:134">
      <c r="B1623"/>
      <c r="C1623"/>
      <c r="D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 s="175"/>
      <c r="Y1623"/>
      <c r="Z1623"/>
      <c r="AA1623"/>
      <c r="AB1623" s="175"/>
      <c r="AC1623"/>
      <c r="AD1623"/>
      <c r="AE1623"/>
      <c r="AF1623" s="175"/>
      <c r="AG1623"/>
      <c r="AH1623"/>
      <c r="AI1623"/>
      <c r="AJ1623" s="175"/>
      <c r="AK1623"/>
      <c r="AL1623"/>
      <c r="AM1623"/>
      <c r="AN1623" s="175"/>
      <c r="AO1623"/>
      <c r="AP1623"/>
      <c r="AQ1623"/>
      <c r="AR1623" s="175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Z1623"/>
      <c r="DA1623"/>
      <c r="DB1623"/>
      <c r="DC1623"/>
      <c r="DD1623"/>
      <c r="DE1623"/>
      <c r="DF1623"/>
      <c r="DG1623"/>
      <c r="DH1623"/>
      <c r="DI1623"/>
      <c r="DJ1623"/>
      <c r="DK1623"/>
      <c r="DN1623"/>
      <c r="DO1623"/>
      <c r="DP1623"/>
      <c r="DQ1623"/>
      <c r="DR1623"/>
      <c r="DS1623"/>
      <c r="DT1623"/>
      <c r="DU1623"/>
      <c r="DV1623"/>
      <c r="DW1623"/>
      <c r="DX1623"/>
      <c r="DY1623"/>
      <c r="DZ1623"/>
      <c r="EA1623"/>
      <c r="EB1623"/>
      <c r="EC1623"/>
      <c r="ED1623"/>
    </row>
    <row r="1624" spans="2:134">
      <c r="B1624"/>
      <c r="C1624"/>
      <c r="D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 s="175"/>
      <c r="Y1624"/>
      <c r="Z1624"/>
      <c r="AA1624"/>
      <c r="AB1624" s="175"/>
      <c r="AC1624"/>
      <c r="AD1624"/>
      <c r="AE1624"/>
      <c r="AF1624" s="175"/>
      <c r="AG1624"/>
      <c r="AH1624"/>
      <c r="AI1624"/>
      <c r="AJ1624" s="175"/>
      <c r="AK1624"/>
      <c r="AL1624"/>
      <c r="AM1624"/>
      <c r="AN1624" s="175"/>
      <c r="AO1624"/>
      <c r="AP1624"/>
      <c r="AQ1624"/>
      <c r="AR1624" s="175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Z1624"/>
      <c r="DA1624"/>
      <c r="DB1624"/>
      <c r="DC1624"/>
      <c r="DD1624"/>
      <c r="DE1624"/>
      <c r="DF1624"/>
      <c r="DG1624"/>
      <c r="DH1624"/>
      <c r="DI1624"/>
      <c r="DJ1624"/>
      <c r="DK1624"/>
      <c r="DN1624"/>
      <c r="DO1624"/>
      <c r="DP1624"/>
      <c r="DQ1624"/>
      <c r="DR1624"/>
      <c r="DS1624"/>
      <c r="DT1624"/>
      <c r="DU1624"/>
      <c r="DV1624"/>
      <c r="DW1624"/>
      <c r="DX1624"/>
      <c r="DY1624"/>
      <c r="DZ1624"/>
      <c r="EA1624"/>
      <c r="EB1624"/>
      <c r="EC1624"/>
      <c r="ED1624"/>
    </row>
    <row r="1625" spans="2:134">
      <c r="B1625"/>
      <c r="C1625"/>
      <c r="D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 s="175"/>
      <c r="Y1625"/>
      <c r="Z1625"/>
      <c r="AA1625"/>
      <c r="AB1625" s="175"/>
      <c r="AC1625"/>
      <c r="AD1625"/>
      <c r="AE1625"/>
      <c r="AF1625" s="175"/>
      <c r="AG1625"/>
      <c r="AH1625"/>
      <c r="AI1625"/>
      <c r="AJ1625" s="175"/>
      <c r="AK1625"/>
      <c r="AL1625"/>
      <c r="AM1625"/>
      <c r="AN1625" s="175"/>
      <c r="AO1625"/>
      <c r="AP1625"/>
      <c r="AQ1625"/>
      <c r="AR1625" s="17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Z1625"/>
      <c r="DA1625"/>
      <c r="DB1625"/>
      <c r="DC1625"/>
      <c r="DD1625"/>
      <c r="DE1625"/>
      <c r="DF1625"/>
      <c r="DG1625"/>
      <c r="DH1625"/>
      <c r="DI1625"/>
      <c r="DJ1625"/>
      <c r="DK1625"/>
      <c r="DN1625"/>
      <c r="DO1625"/>
      <c r="DP1625"/>
      <c r="DQ1625"/>
      <c r="DR1625"/>
      <c r="DS1625"/>
      <c r="DT1625"/>
      <c r="DU1625"/>
      <c r="DV1625"/>
      <c r="DW1625"/>
      <c r="DX1625"/>
      <c r="DY1625"/>
      <c r="DZ1625"/>
      <c r="EA1625"/>
      <c r="EB1625"/>
      <c r="EC1625"/>
      <c r="ED1625"/>
    </row>
    <row r="1626" spans="2:134">
      <c r="B1626"/>
      <c r="C1626"/>
      <c r="D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 s="175"/>
      <c r="Y1626"/>
      <c r="Z1626"/>
      <c r="AA1626"/>
      <c r="AB1626" s="175"/>
      <c r="AC1626"/>
      <c r="AD1626"/>
      <c r="AE1626"/>
      <c r="AF1626" s="175"/>
      <c r="AG1626"/>
      <c r="AH1626"/>
      <c r="AI1626"/>
      <c r="AJ1626" s="175"/>
      <c r="AK1626"/>
      <c r="AL1626"/>
      <c r="AM1626"/>
      <c r="AN1626" s="175"/>
      <c r="AO1626"/>
      <c r="AP1626"/>
      <c r="AQ1626"/>
      <c r="AR1626" s="175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Z1626"/>
      <c r="DA1626"/>
      <c r="DB1626"/>
      <c r="DC1626"/>
      <c r="DD1626"/>
      <c r="DE1626"/>
      <c r="DF1626"/>
      <c r="DG1626"/>
      <c r="DH1626"/>
      <c r="DI1626"/>
      <c r="DJ1626"/>
      <c r="DK1626"/>
      <c r="DN1626"/>
      <c r="DO1626"/>
      <c r="DP1626"/>
      <c r="DQ1626"/>
      <c r="DR1626"/>
      <c r="DS1626"/>
      <c r="DT1626"/>
      <c r="DU1626"/>
      <c r="DV1626"/>
      <c r="DW1626"/>
      <c r="DX1626"/>
      <c r="DY1626"/>
      <c r="DZ1626"/>
      <c r="EA1626"/>
      <c r="EB1626"/>
      <c r="EC1626"/>
      <c r="ED1626"/>
    </row>
    <row r="1627" spans="2:134">
      <c r="B1627"/>
      <c r="C1627"/>
      <c r="D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 s="175"/>
      <c r="Y1627"/>
      <c r="Z1627"/>
      <c r="AA1627"/>
      <c r="AB1627" s="175"/>
      <c r="AC1627"/>
      <c r="AD1627"/>
      <c r="AE1627"/>
      <c r="AF1627" s="175"/>
      <c r="AG1627"/>
      <c r="AH1627"/>
      <c r="AI1627"/>
      <c r="AJ1627" s="175"/>
      <c r="AK1627"/>
      <c r="AL1627"/>
      <c r="AM1627"/>
      <c r="AN1627" s="175"/>
      <c r="AO1627"/>
      <c r="AP1627"/>
      <c r="AQ1627"/>
      <c r="AR1627" s="175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Z1627"/>
      <c r="DA1627"/>
      <c r="DB1627"/>
      <c r="DC1627"/>
      <c r="DD1627"/>
      <c r="DE1627"/>
      <c r="DF1627"/>
      <c r="DG1627"/>
      <c r="DH1627"/>
      <c r="DI1627"/>
      <c r="DJ1627"/>
      <c r="DK1627"/>
      <c r="DN1627"/>
      <c r="DO1627"/>
      <c r="DP1627"/>
      <c r="DQ1627"/>
      <c r="DR1627"/>
      <c r="DS1627"/>
      <c r="DT1627"/>
      <c r="DU1627"/>
      <c r="DV1627"/>
      <c r="DW1627"/>
      <c r="DX1627"/>
      <c r="DY1627"/>
      <c r="DZ1627"/>
      <c r="EA1627"/>
      <c r="EB1627"/>
      <c r="EC1627"/>
      <c r="ED1627"/>
    </row>
    <row r="1628" spans="2:134">
      <c r="B1628"/>
      <c r="C1628"/>
      <c r="D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 s="175"/>
      <c r="Y1628"/>
      <c r="Z1628"/>
      <c r="AA1628"/>
      <c r="AB1628" s="175"/>
      <c r="AC1628"/>
      <c r="AD1628"/>
      <c r="AE1628"/>
      <c r="AF1628" s="175"/>
      <c r="AG1628"/>
      <c r="AH1628"/>
      <c r="AI1628"/>
      <c r="AJ1628" s="175"/>
      <c r="AK1628"/>
      <c r="AL1628"/>
      <c r="AM1628"/>
      <c r="AN1628" s="175"/>
      <c r="AO1628"/>
      <c r="AP1628"/>
      <c r="AQ1628"/>
      <c r="AR1628" s="175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Z1628"/>
      <c r="DA1628"/>
      <c r="DB1628"/>
      <c r="DC1628"/>
      <c r="DD1628"/>
      <c r="DE1628"/>
      <c r="DF1628"/>
      <c r="DG1628"/>
      <c r="DH1628"/>
      <c r="DI1628"/>
      <c r="DJ1628"/>
      <c r="DK1628"/>
      <c r="DN1628"/>
      <c r="DO1628"/>
      <c r="DP1628"/>
      <c r="DQ1628"/>
      <c r="DR1628"/>
      <c r="DS1628"/>
      <c r="DT1628"/>
      <c r="DU1628"/>
      <c r="DV1628"/>
      <c r="DW1628"/>
      <c r="DX1628"/>
      <c r="DY1628"/>
      <c r="DZ1628"/>
      <c r="EA1628"/>
      <c r="EB1628"/>
      <c r="EC1628"/>
      <c r="ED1628"/>
    </row>
    <row r="1629" spans="2:134">
      <c r="B1629"/>
      <c r="C1629"/>
      <c r="D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 s="175"/>
      <c r="Y1629"/>
      <c r="Z1629"/>
      <c r="AA1629"/>
      <c r="AB1629" s="175"/>
      <c r="AC1629"/>
      <c r="AD1629"/>
      <c r="AE1629"/>
      <c r="AF1629" s="175"/>
      <c r="AG1629"/>
      <c r="AH1629"/>
      <c r="AI1629"/>
      <c r="AJ1629" s="175"/>
      <c r="AK1629"/>
      <c r="AL1629"/>
      <c r="AM1629"/>
      <c r="AN1629" s="175"/>
      <c r="AO1629"/>
      <c r="AP1629"/>
      <c r="AQ1629"/>
      <c r="AR1629" s="175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Z1629"/>
      <c r="DA1629"/>
      <c r="DB1629"/>
      <c r="DC1629"/>
      <c r="DD1629"/>
      <c r="DE1629"/>
      <c r="DF1629"/>
      <c r="DG1629"/>
      <c r="DH1629"/>
      <c r="DI1629"/>
      <c r="DJ1629"/>
      <c r="DK1629"/>
      <c r="DN1629"/>
      <c r="DO1629"/>
      <c r="DP1629"/>
      <c r="DQ1629"/>
      <c r="DR1629"/>
      <c r="DS1629"/>
      <c r="DT1629"/>
      <c r="DU1629"/>
      <c r="DV1629"/>
      <c r="DW1629"/>
      <c r="DX1629"/>
      <c r="DY1629"/>
      <c r="DZ1629"/>
      <c r="EA1629"/>
      <c r="EB1629"/>
      <c r="EC1629"/>
      <c r="ED1629"/>
    </row>
    <row r="1630" spans="2:134">
      <c r="B1630"/>
      <c r="C1630"/>
      <c r="D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 s="175"/>
      <c r="Y1630"/>
      <c r="Z1630"/>
      <c r="AA1630"/>
      <c r="AB1630" s="175"/>
      <c r="AC1630"/>
      <c r="AD1630"/>
      <c r="AE1630"/>
      <c r="AF1630" s="175"/>
      <c r="AG1630"/>
      <c r="AH1630"/>
      <c r="AI1630"/>
      <c r="AJ1630" s="175"/>
      <c r="AK1630"/>
      <c r="AL1630"/>
      <c r="AM1630"/>
      <c r="AN1630" s="175"/>
      <c r="AO1630"/>
      <c r="AP1630"/>
      <c r="AQ1630"/>
      <c r="AR1630" s="175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Z1630"/>
      <c r="DA1630"/>
      <c r="DB1630"/>
      <c r="DC1630"/>
      <c r="DD1630"/>
      <c r="DE1630"/>
      <c r="DF1630"/>
      <c r="DG1630"/>
      <c r="DH1630"/>
      <c r="DI1630"/>
      <c r="DJ1630"/>
      <c r="DK1630"/>
      <c r="DN1630"/>
      <c r="DO1630"/>
      <c r="DP1630"/>
      <c r="DQ1630"/>
      <c r="DR1630"/>
      <c r="DS1630"/>
      <c r="DT1630"/>
      <c r="DU1630"/>
      <c r="DV1630"/>
      <c r="DW1630"/>
      <c r="DX1630"/>
      <c r="DY1630"/>
      <c r="DZ1630"/>
      <c r="EA1630"/>
      <c r="EB1630"/>
      <c r="EC1630"/>
      <c r="ED1630"/>
    </row>
    <row r="1631" spans="2:134">
      <c r="B1631"/>
      <c r="C1631"/>
      <c r="D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 s="175"/>
      <c r="Y1631"/>
      <c r="Z1631"/>
      <c r="AA1631"/>
      <c r="AB1631" s="175"/>
      <c r="AC1631"/>
      <c r="AD1631"/>
      <c r="AE1631"/>
      <c r="AF1631" s="175"/>
      <c r="AG1631"/>
      <c r="AH1631"/>
      <c r="AI1631"/>
      <c r="AJ1631" s="175"/>
      <c r="AK1631"/>
      <c r="AL1631"/>
      <c r="AM1631"/>
      <c r="AN1631" s="175"/>
      <c r="AO1631"/>
      <c r="AP1631"/>
      <c r="AQ1631"/>
      <c r="AR1631" s="175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Z1631"/>
      <c r="DA1631"/>
      <c r="DB1631"/>
      <c r="DC1631"/>
      <c r="DD1631"/>
      <c r="DE1631"/>
      <c r="DF1631"/>
      <c r="DG1631"/>
      <c r="DH1631"/>
      <c r="DI1631"/>
      <c r="DJ1631"/>
      <c r="DK1631"/>
      <c r="DN1631"/>
      <c r="DO1631"/>
      <c r="DP1631"/>
      <c r="DQ1631"/>
      <c r="DR1631"/>
      <c r="DS1631"/>
      <c r="DT1631"/>
      <c r="DU1631"/>
      <c r="DV1631"/>
      <c r="DW1631"/>
      <c r="DX1631"/>
      <c r="DY1631"/>
      <c r="DZ1631"/>
      <c r="EA1631"/>
      <c r="EB1631"/>
      <c r="EC1631"/>
      <c r="ED1631"/>
    </row>
    <row r="1632" spans="2:134">
      <c r="B1632"/>
      <c r="C1632"/>
      <c r="D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 s="175"/>
      <c r="Y1632"/>
      <c r="Z1632"/>
      <c r="AA1632"/>
      <c r="AB1632" s="175"/>
      <c r="AC1632"/>
      <c r="AD1632"/>
      <c r="AE1632"/>
      <c r="AF1632" s="175"/>
      <c r="AG1632"/>
      <c r="AH1632"/>
      <c r="AI1632"/>
      <c r="AJ1632" s="175"/>
      <c r="AK1632"/>
      <c r="AL1632"/>
      <c r="AM1632"/>
      <c r="AN1632" s="175"/>
      <c r="AO1632"/>
      <c r="AP1632"/>
      <c r="AQ1632"/>
      <c r="AR1632" s="175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Z1632"/>
      <c r="DA1632"/>
      <c r="DB1632"/>
      <c r="DC1632"/>
      <c r="DD1632"/>
      <c r="DE1632"/>
      <c r="DF1632"/>
      <c r="DG1632"/>
      <c r="DH1632"/>
      <c r="DI1632"/>
      <c r="DJ1632"/>
      <c r="DK1632"/>
      <c r="DN1632"/>
      <c r="DO1632"/>
      <c r="DP1632"/>
      <c r="DQ1632"/>
      <c r="DR1632"/>
      <c r="DS1632"/>
      <c r="DT1632"/>
      <c r="DU1632"/>
      <c r="DV1632"/>
      <c r="DW1632"/>
      <c r="DX1632"/>
      <c r="DY1632"/>
      <c r="DZ1632"/>
      <c r="EA1632"/>
      <c r="EB1632"/>
      <c r="EC1632"/>
      <c r="ED1632"/>
    </row>
    <row r="1633" spans="2:134">
      <c r="B1633"/>
      <c r="C1633"/>
      <c r="D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 s="175"/>
      <c r="Y1633"/>
      <c r="Z1633"/>
      <c r="AA1633"/>
      <c r="AB1633" s="175"/>
      <c r="AC1633"/>
      <c r="AD1633"/>
      <c r="AE1633"/>
      <c r="AF1633" s="175"/>
      <c r="AG1633"/>
      <c r="AH1633"/>
      <c r="AI1633"/>
      <c r="AJ1633" s="175"/>
      <c r="AK1633"/>
      <c r="AL1633"/>
      <c r="AM1633"/>
      <c r="AN1633" s="175"/>
      <c r="AO1633"/>
      <c r="AP1633"/>
      <c r="AQ1633"/>
      <c r="AR1633" s="175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Z1633"/>
      <c r="DA1633"/>
      <c r="DB1633"/>
      <c r="DC1633"/>
      <c r="DD1633"/>
      <c r="DE1633"/>
      <c r="DF1633"/>
      <c r="DG1633"/>
      <c r="DH1633"/>
      <c r="DI1633"/>
      <c r="DJ1633"/>
      <c r="DK1633"/>
      <c r="DN1633"/>
      <c r="DO1633"/>
      <c r="DP1633"/>
      <c r="DQ1633"/>
      <c r="DR1633"/>
      <c r="DS1633"/>
      <c r="DT1633"/>
      <c r="DU1633"/>
      <c r="DV1633"/>
      <c r="DW1633"/>
      <c r="DX1633"/>
      <c r="DY1633"/>
      <c r="DZ1633"/>
      <c r="EA1633"/>
      <c r="EB1633"/>
      <c r="EC1633"/>
      <c r="ED1633"/>
    </row>
    <row r="1634" spans="2:134">
      <c r="B1634"/>
      <c r="C1634"/>
      <c r="D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 s="175"/>
      <c r="Y1634"/>
      <c r="Z1634"/>
      <c r="AA1634"/>
      <c r="AB1634" s="175"/>
      <c r="AC1634"/>
      <c r="AD1634"/>
      <c r="AE1634"/>
      <c r="AF1634" s="175"/>
      <c r="AG1634"/>
      <c r="AH1634"/>
      <c r="AI1634"/>
      <c r="AJ1634" s="175"/>
      <c r="AK1634"/>
      <c r="AL1634"/>
      <c r="AM1634"/>
      <c r="AN1634" s="175"/>
      <c r="AO1634"/>
      <c r="AP1634"/>
      <c r="AQ1634"/>
      <c r="AR1634" s="175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Z1634"/>
      <c r="DA1634"/>
      <c r="DB1634"/>
      <c r="DC1634"/>
      <c r="DD1634"/>
      <c r="DE1634"/>
      <c r="DF1634"/>
      <c r="DG1634"/>
      <c r="DH1634"/>
      <c r="DI1634"/>
      <c r="DJ1634"/>
      <c r="DK1634"/>
      <c r="DN1634"/>
      <c r="DO1634"/>
      <c r="DP1634"/>
      <c r="DQ1634"/>
      <c r="DR1634"/>
      <c r="DS1634"/>
      <c r="DT1634"/>
      <c r="DU1634"/>
      <c r="DV1634"/>
      <c r="DW1634"/>
      <c r="DX1634"/>
      <c r="DY1634"/>
      <c r="DZ1634"/>
      <c r="EA1634"/>
      <c r="EB1634"/>
      <c r="EC1634"/>
      <c r="ED1634"/>
    </row>
    <row r="1635" spans="2:134">
      <c r="B1635"/>
      <c r="C1635"/>
      <c r="D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 s="175"/>
      <c r="Y1635"/>
      <c r="Z1635"/>
      <c r="AA1635"/>
      <c r="AB1635" s="175"/>
      <c r="AC1635"/>
      <c r="AD1635"/>
      <c r="AE1635"/>
      <c r="AF1635" s="175"/>
      <c r="AG1635"/>
      <c r="AH1635"/>
      <c r="AI1635"/>
      <c r="AJ1635" s="175"/>
      <c r="AK1635"/>
      <c r="AL1635"/>
      <c r="AM1635"/>
      <c r="AN1635" s="175"/>
      <c r="AO1635"/>
      <c r="AP1635"/>
      <c r="AQ1635"/>
      <c r="AR1635" s="17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Z1635"/>
      <c r="DA1635"/>
      <c r="DB1635"/>
      <c r="DC1635"/>
      <c r="DD1635"/>
      <c r="DE1635"/>
      <c r="DF1635"/>
      <c r="DG1635"/>
      <c r="DH1635"/>
      <c r="DI1635"/>
      <c r="DJ1635"/>
      <c r="DK1635"/>
      <c r="DN1635"/>
      <c r="DO1635"/>
      <c r="DP1635"/>
      <c r="DQ1635"/>
      <c r="DR1635"/>
      <c r="DS1635"/>
      <c r="DT1635"/>
      <c r="DU1635"/>
      <c r="DV1635"/>
      <c r="DW1635"/>
      <c r="DX1635"/>
      <c r="DY1635"/>
      <c r="DZ1635"/>
      <c r="EA1635"/>
      <c r="EB1635"/>
      <c r="EC1635"/>
      <c r="ED1635"/>
    </row>
    <row r="1636" spans="2:134">
      <c r="B1636"/>
      <c r="C1636"/>
      <c r="D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 s="175"/>
      <c r="Y1636"/>
      <c r="Z1636"/>
      <c r="AA1636"/>
      <c r="AB1636" s="175"/>
      <c r="AC1636"/>
      <c r="AD1636"/>
      <c r="AE1636"/>
      <c r="AF1636" s="175"/>
      <c r="AG1636"/>
      <c r="AH1636"/>
      <c r="AI1636"/>
      <c r="AJ1636" s="175"/>
      <c r="AK1636"/>
      <c r="AL1636"/>
      <c r="AM1636"/>
      <c r="AN1636" s="175"/>
      <c r="AO1636"/>
      <c r="AP1636"/>
      <c r="AQ1636"/>
      <c r="AR1636" s="175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Z1636"/>
      <c r="DA1636"/>
      <c r="DB1636"/>
      <c r="DC1636"/>
      <c r="DD1636"/>
      <c r="DE1636"/>
      <c r="DF1636"/>
      <c r="DG1636"/>
      <c r="DH1636"/>
      <c r="DI1636"/>
      <c r="DJ1636"/>
      <c r="DK1636"/>
      <c r="DN1636"/>
      <c r="DO1636"/>
      <c r="DP1636"/>
      <c r="DQ1636"/>
      <c r="DR1636"/>
      <c r="DS1636"/>
      <c r="DT1636"/>
      <c r="DU1636"/>
      <c r="DV1636"/>
      <c r="DW1636"/>
      <c r="DX1636"/>
      <c r="DY1636"/>
      <c r="DZ1636"/>
      <c r="EA1636"/>
      <c r="EB1636"/>
      <c r="EC1636"/>
      <c r="ED1636"/>
    </row>
    <row r="1637" spans="2:134">
      <c r="B1637"/>
      <c r="C1637"/>
      <c r="D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 s="175"/>
      <c r="Y1637"/>
      <c r="Z1637"/>
      <c r="AA1637"/>
      <c r="AB1637" s="175"/>
      <c r="AC1637"/>
      <c r="AD1637"/>
      <c r="AE1637"/>
      <c r="AF1637" s="175"/>
      <c r="AG1637"/>
      <c r="AH1637"/>
      <c r="AI1637"/>
      <c r="AJ1637" s="175"/>
      <c r="AK1637"/>
      <c r="AL1637"/>
      <c r="AM1637"/>
      <c r="AN1637" s="175"/>
      <c r="AO1637"/>
      <c r="AP1637"/>
      <c r="AQ1637"/>
      <c r="AR1637" s="175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Z1637"/>
      <c r="DA1637"/>
      <c r="DB1637"/>
      <c r="DC1637"/>
      <c r="DD1637"/>
      <c r="DE1637"/>
      <c r="DF1637"/>
      <c r="DG1637"/>
      <c r="DH1637"/>
      <c r="DI1637"/>
      <c r="DJ1637"/>
      <c r="DK1637"/>
      <c r="DN1637"/>
      <c r="DO1637"/>
      <c r="DP1637"/>
      <c r="DQ1637"/>
      <c r="DR1637"/>
      <c r="DS1637"/>
      <c r="DT1637"/>
      <c r="DU1637"/>
      <c r="DV1637"/>
      <c r="DW1637"/>
      <c r="DX1637"/>
      <c r="DY1637"/>
      <c r="DZ1637"/>
      <c r="EA1637"/>
      <c r="EB1637"/>
      <c r="EC1637"/>
      <c r="ED1637"/>
    </row>
    <row r="1638" spans="2:134">
      <c r="B1638"/>
      <c r="C1638"/>
      <c r="D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 s="175"/>
      <c r="Y1638"/>
      <c r="Z1638"/>
      <c r="AA1638"/>
      <c r="AB1638" s="175"/>
      <c r="AC1638"/>
      <c r="AD1638"/>
      <c r="AE1638"/>
      <c r="AF1638" s="175"/>
      <c r="AG1638"/>
      <c r="AH1638"/>
      <c r="AI1638"/>
      <c r="AJ1638" s="175"/>
      <c r="AK1638"/>
      <c r="AL1638"/>
      <c r="AM1638"/>
      <c r="AN1638" s="175"/>
      <c r="AO1638"/>
      <c r="AP1638"/>
      <c r="AQ1638"/>
      <c r="AR1638" s="175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Z1638"/>
      <c r="DA1638"/>
      <c r="DB1638"/>
      <c r="DC1638"/>
      <c r="DD1638"/>
      <c r="DE1638"/>
      <c r="DF1638"/>
      <c r="DG1638"/>
      <c r="DH1638"/>
      <c r="DI1638"/>
      <c r="DJ1638"/>
      <c r="DK1638"/>
      <c r="DN1638"/>
      <c r="DO1638"/>
      <c r="DP1638"/>
      <c r="DQ1638"/>
      <c r="DR1638"/>
      <c r="DS1638"/>
      <c r="DT1638"/>
      <c r="DU1638"/>
      <c r="DV1638"/>
      <c r="DW1638"/>
      <c r="DX1638"/>
      <c r="DY1638"/>
      <c r="DZ1638"/>
      <c r="EA1638"/>
      <c r="EB1638"/>
      <c r="EC1638"/>
      <c r="ED1638"/>
    </row>
    <row r="1639" spans="2:134">
      <c r="B1639"/>
      <c r="C1639"/>
      <c r="D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 s="175"/>
      <c r="Y1639"/>
      <c r="Z1639"/>
      <c r="AA1639"/>
      <c r="AB1639" s="175"/>
      <c r="AC1639"/>
      <c r="AD1639"/>
      <c r="AE1639"/>
      <c r="AF1639" s="175"/>
      <c r="AG1639"/>
      <c r="AH1639"/>
      <c r="AI1639"/>
      <c r="AJ1639" s="175"/>
      <c r="AK1639"/>
      <c r="AL1639"/>
      <c r="AM1639"/>
      <c r="AN1639" s="175"/>
      <c r="AO1639"/>
      <c r="AP1639"/>
      <c r="AQ1639"/>
      <c r="AR1639" s="175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Z1639"/>
      <c r="DA1639"/>
      <c r="DB1639"/>
      <c r="DC1639"/>
      <c r="DD1639"/>
      <c r="DE1639"/>
      <c r="DF1639"/>
      <c r="DG1639"/>
      <c r="DH1639"/>
      <c r="DI1639"/>
      <c r="DJ1639"/>
      <c r="DK1639"/>
      <c r="DN1639"/>
      <c r="DO1639"/>
      <c r="DP1639"/>
      <c r="DQ1639"/>
      <c r="DR1639"/>
      <c r="DS1639"/>
      <c r="DT1639"/>
      <c r="DU1639"/>
      <c r="DV1639"/>
      <c r="DW1639"/>
      <c r="DX1639"/>
      <c r="DY1639"/>
      <c r="DZ1639"/>
      <c r="EA1639"/>
      <c r="EB1639"/>
      <c r="EC1639"/>
      <c r="ED1639"/>
    </row>
    <row r="1640" spans="2:134">
      <c r="B1640"/>
      <c r="C1640"/>
      <c r="D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 s="175"/>
      <c r="Y1640"/>
      <c r="Z1640"/>
      <c r="AA1640"/>
      <c r="AB1640" s="175"/>
      <c r="AC1640"/>
      <c r="AD1640"/>
      <c r="AE1640"/>
      <c r="AF1640" s="175"/>
      <c r="AG1640"/>
      <c r="AH1640"/>
      <c r="AI1640"/>
      <c r="AJ1640" s="175"/>
      <c r="AK1640"/>
      <c r="AL1640"/>
      <c r="AM1640"/>
      <c r="AN1640" s="175"/>
      <c r="AO1640"/>
      <c r="AP1640"/>
      <c r="AQ1640"/>
      <c r="AR1640" s="175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Z1640"/>
      <c r="DA1640"/>
      <c r="DB1640"/>
      <c r="DC1640"/>
      <c r="DD1640"/>
      <c r="DE1640"/>
      <c r="DF1640"/>
      <c r="DG1640"/>
      <c r="DH1640"/>
      <c r="DI1640"/>
      <c r="DJ1640"/>
      <c r="DK1640"/>
      <c r="DN1640"/>
      <c r="DO1640"/>
      <c r="DP1640"/>
      <c r="DQ1640"/>
      <c r="DR1640"/>
      <c r="DS1640"/>
      <c r="DT1640"/>
      <c r="DU1640"/>
      <c r="DV1640"/>
      <c r="DW1640"/>
      <c r="DX1640"/>
      <c r="DY1640"/>
      <c r="DZ1640"/>
      <c r="EA1640"/>
      <c r="EB1640"/>
      <c r="EC1640"/>
      <c r="ED1640"/>
    </row>
    <row r="1641" spans="2:134">
      <c r="B1641"/>
      <c r="C1641"/>
      <c r="D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 s="175"/>
      <c r="Y1641"/>
      <c r="Z1641"/>
      <c r="AA1641"/>
      <c r="AB1641" s="175"/>
      <c r="AC1641"/>
      <c r="AD1641"/>
      <c r="AE1641"/>
      <c r="AF1641" s="175"/>
      <c r="AG1641"/>
      <c r="AH1641"/>
      <c r="AI1641"/>
      <c r="AJ1641" s="175"/>
      <c r="AK1641"/>
      <c r="AL1641"/>
      <c r="AM1641"/>
      <c r="AN1641" s="175"/>
      <c r="AO1641"/>
      <c r="AP1641"/>
      <c r="AQ1641"/>
      <c r="AR1641" s="175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Z1641"/>
      <c r="DA1641"/>
      <c r="DB1641"/>
      <c r="DC1641"/>
      <c r="DD1641"/>
      <c r="DE1641"/>
      <c r="DF1641"/>
      <c r="DG1641"/>
      <c r="DH1641"/>
      <c r="DI1641"/>
      <c r="DJ1641"/>
      <c r="DK1641"/>
      <c r="DN1641"/>
      <c r="DO1641"/>
      <c r="DP1641"/>
      <c r="DQ1641"/>
      <c r="DR1641"/>
      <c r="DS1641"/>
      <c r="DT1641"/>
      <c r="DU1641"/>
      <c r="DV1641"/>
      <c r="DW1641"/>
      <c r="DX1641"/>
      <c r="DY1641"/>
      <c r="DZ1641"/>
      <c r="EA1641"/>
      <c r="EB1641"/>
      <c r="EC1641"/>
      <c r="ED1641"/>
    </row>
    <row r="1642" spans="2:134">
      <c r="B1642"/>
      <c r="C1642"/>
      <c r="D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 s="175"/>
      <c r="Y1642"/>
      <c r="Z1642"/>
      <c r="AA1642"/>
      <c r="AB1642" s="175"/>
      <c r="AC1642"/>
      <c r="AD1642"/>
      <c r="AE1642"/>
      <c r="AF1642" s="175"/>
      <c r="AG1642"/>
      <c r="AH1642"/>
      <c r="AI1642"/>
      <c r="AJ1642" s="175"/>
      <c r="AK1642"/>
      <c r="AL1642"/>
      <c r="AM1642"/>
      <c r="AN1642" s="175"/>
      <c r="AO1642"/>
      <c r="AP1642"/>
      <c r="AQ1642"/>
      <c r="AR1642" s="175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Z1642"/>
      <c r="DA1642"/>
      <c r="DB1642"/>
      <c r="DC1642"/>
      <c r="DD1642"/>
      <c r="DE1642"/>
      <c r="DF1642"/>
      <c r="DG1642"/>
      <c r="DH1642"/>
      <c r="DI1642"/>
      <c r="DJ1642"/>
      <c r="DK1642"/>
      <c r="DN1642"/>
      <c r="DO1642"/>
      <c r="DP1642"/>
      <c r="DQ1642"/>
      <c r="DR1642"/>
      <c r="DS1642"/>
      <c r="DT1642"/>
      <c r="DU1642"/>
      <c r="DV1642"/>
      <c r="DW1642"/>
      <c r="DX1642"/>
      <c r="DY1642"/>
      <c r="DZ1642"/>
      <c r="EA1642"/>
      <c r="EB1642"/>
      <c r="EC1642"/>
      <c r="ED1642"/>
    </row>
    <row r="1643" spans="2:134">
      <c r="B1643"/>
      <c r="C1643"/>
      <c r="D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 s="175"/>
      <c r="Y1643"/>
      <c r="Z1643"/>
      <c r="AA1643"/>
      <c r="AB1643" s="175"/>
      <c r="AC1643"/>
      <c r="AD1643"/>
      <c r="AE1643"/>
      <c r="AF1643" s="175"/>
      <c r="AG1643"/>
      <c r="AH1643"/>
      <c r="AI1643"/>
      <c r="AJ1643" s="175"/>
      <c r="AK1643"/>
      <c r="AL1643"/>
      <c r="AM1643"/>
      <c r="AN1643" s="175"/>
      <c r="AO1643"/>
      <c r="AP1643"/>
      <c r="AQ1643"/>
      <c r="AR1643" s="175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Z1643"/>
      <c r="DA1643"/>
      <c r="DB1643"/>
      <c r="DC1643"/>
      <c r="DD1643"/>
      <c r="DE1643"/>
      <c r="DF1643"/>
      <c r="DG1643"/>
      <c r="DH1643"/>
      <c r="DI1643"/>
      <c r="DJ1643"/>
      <c r="DK1643"/>
      <c r="DN1643"/>
      <c r="DO1643"/>
      <c r="DP1643"/>
      <c r="DQ1643"/>
      <c r="DR1643"/>
      <c r="DS1643"/>
      <c r="DT1643"/>
      <c r="DU1643"/>
      <c r="DV1643"/>
      <c r="DW1643"/>
      <c r="DX1643"/>
      <c r="DY1643"/>
      <c r="DZ1643"/>
      <c r="EA1643"/>
      <c r="EB1643"/>
      <c r="EC1643"/>
      <c r="ED1643"/>
    </row>
    <row r="1644" spans="2:134">
      <c r="B1644"/>
      <c r="C1644"/>
      <c r="D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 s="175"/>
      <c r="Y1644"/>
      <c r="Z1644"/>
      <c r="AA1644"/>
      <c r="AB1644" s="175"/>
      <c r="AC1644"/>
      <c r="AD1644"/>
      <c r="AE1644"/>
      <c r="AF1644" s="175"/>
      <c r="AG1644"/>
      <c r="AH1644"/>
      <c r="AI1644"/>
      <c r="AJ1644" s="175"/>
      <c r="AK1644"/>
      <c r="AL1644"/>
      <c r="AM1644"/>
      <c r="AN1644" s="175"/>
      <c r="AO1644"/>
      <c r="AP1644"/>
      <c r="AQ1644"/>
      <c r="AR1644" s="175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Z1644"/>
      <c r="DA1644"/>
      <c r="DB1644"/>
      <c r="DC1644"/>
      <c r="DD1644"/>
      <c r="DE1644"/>
      <c r="DF1644"/>
      <c r="DG1644"/>
      <c r="DH1644"/>
      <c r="DI1644"/>
      <c r="DJ1644"/>
      <c r="DK1644"/>
      <c r="DN1644"/>
      <c r="DO1644"/>
      <c r="DP1644"/>
      <c r="DQ1644"/>
      <c r="DR1644"/>
      <c r="DS1644"/>
      <c r="DT1644"/>
      <c r="DU1644"/>
      <c r="DV1644"/>
      <c r="DW1644"/>
      <c r="DX1644"/>
      <c r="DY1644"/>
      <c r="DZ1644"/>
      <c r="EA1644"/>
      <c r="EB1644"/>
      <c r="EC1644"/>
      <c r="ED1644"/>
    </row>
    <row r="1645" spans="2:134">
      <c r="B1645"/>
      <c r="C1645"/>
      <c r="D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 s="175"/>
      <c r="Y1645"/>
      <c r="Z1645"/>
      <c r="AA1645"/>
      <c r="AB1645" s="175"/>
      <c r="AC1645"/>
      <c r="AD1645"/>
      <c r="AE1645"/>
      <c r="AF1645" s="175"/>
      <c r="AG1645"/>
      <c r="AH1645"/>
      <c r="AI1645"/>
      <c r="AJ1645" s="175"/>
      <c r="AK1645"/>
      <c r="AL1645"/>
      <c r="AM1645"/>
      <c r="AN1645" s="175"/>
      <c r="AO1645"/>
      <c r="AP1645"/>
      <c r="AQ1645"/>
      <c r="AR1645" s="17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Z1645"/>
      <c r="DA1645"/>
      <c r="DB1645"/>
      <c r="DC1645"/>
      <c r="DD1645"/>
      <c r="DE1645"/>
      <c r="DF1645"/>
      <c r="DG1645"/>
      <c r="DH1645"/>
      <c r="DI1645"/>
      <c r="DJ1645"/>
      <c r="DK1645"/>
      <c r="DN1645"/>
      <c r="DO1645"/>
      <c r="DP1645"/>
      <c r="DQ1645"/>
      <c r="DR1645"/>
      <c r="DS1645"/>
      <c r="DT1645"/>
      <c r="DU1645"/>
      <c r="DV1645"/>
      <c r="DW1645"/>
      <c r="DX1645"/>
      <c r="DY1645"/>
      <c r="DZ1645"/>
      <c r="EA1645"/>
      <c r="EB1645"/>
      <c r="EC1645"/>
      <c r="ED1645"/>
    </row>
    <row r="1646" spans="2:134">
      <c r="B1646"/>
      <c r="C1646"/>
      <c r="D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 s="175"/>
      <c r="Y1646"/>
      <c r="Z1646"/>
      <c r="AA1646"/>
      <c r="AB1646" s="175"/>
      <c r="AC1646"/>
      <c r="AD1646"/>
      <c r="AE1646"/>
      <c r="AF1646" s="175"/>
      <c r="AG1646"/>
      <c r="AH1646"/>
      <c r="AI1646"/>
      <c r="AJ1646" s="175"/>
      <c r="AK1646"/>
      <c r="AL1646"/>
      <c r="AM1646"/>
      <c r="AN1646" s="175"/>
      <c r="AO1646"/>
      <c r="AP1646"/>
      <c r="AQ1646"/>
      <c r="AR1646" s="175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Z1646"/>
      <c r="DA1646"/>
      <c r="DB1646"/>
      <c r="DC1646"/>
      <c r="DD1646"/>
      <c r="DE1646"/>
      <c r="DF1646"/>
      <c r="DG1646"/>
      <c r="DH1646"/>
      <c r="DI1646"/>
      <c r="DJ1646"/>
      <c r="DK1646"/>
      <c r="DN1646"/>
      <c r="DO1646"/>
      <c r="DP1646"/>
      <c r="DQ1646"/>
      <c r="DR1646"/>
      <c r="DS1646"/>
      <c r="DT1646"/>
      <c r="DU1646"/>
      <c r="DV1646"/>
      <c r="DW1646"/>
      <c r="DX1646"/>
      <c r="DY1646"/>
      <c r="DZ1646"/>
      <c r="EA1646"/>
      <c r="EB1646"/>
      <c r="EC1646"/>
      <c r="ED1646"/>
    </row>
    <row r="1647" spans="2:134">
      <c r="B1647"/>
      <c r="C1647"/>
      <c r="D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 s="175"/>
      <c r="Y1647"/>
      <c r="Z1647"/>
      <c r="AA1647"/>
      <c r="AB1647" s="175"/>
      <c r="AC1647"/>
      <c r="AD1647"/>
      <c r="AE1647"/>
      <c r="AF1647" s="175"/>
      <c r="AG1647"/>
      <c r="AH1647"/>
      <c r="AI1647"/>
      <c r="AJ1647" s="175"/>
      <c r="AK1647"/>
      <c r="AL1647"/>
      <c r="AM1647"/>
      <c r="AN1647" s="175"/>
      <c r="AO1647"/>
      <c r="AP1647"/>
      <c r="AQ1647"/>
      <c r="AR1647" s="175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Z1647"/>
      <c r="DA1647"/>
      <c r="DB1647"/>
      <c r="DC1647"/>
      <c r="DD1647"/>
      <c r="DE1647"/>
      <c r="DF1647"/>
      <c r="DG1647"/>
      <c r="DH1647"/>
      <c r="DI1647"/>
      <c r="DJ1647"/>
      <c r="DK1647"/>
      <c r="DN1647"/>
      <c r="DO1647"/>
      <c r="DP1647"/>
      <c r="DQ1647"/>
      <c r="DR1647"/>
      <c r="DS1647"/>
      <c r="DT1647"/>
      <c r="DU1647"/>
      <c r="DV1647"/>
      <c r="DW1647"/>
      <c r="DX1647"/>
      <c r="DY1647"/>
      <c r="DZ1647"/>
      <c r="EA1647"/>
      <c r="EB1647"/>
      <c r="EC1647"/>
      <c r="ED1647"/>
    </row>
    <row r="1648" spans="2:134">
      <c r="B1648"/>
      <c r="C1648"/>
      <c r="D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 s="175"/>
      <c r="Y1648"/>
      <c r="Z1648"/>
      <c r="AA1648"/>
      <c r="AB1648" s="175"/>
      <c r="AC1648"/>
      <c r="AD1648"/>
      <c r="AE1648"/>
      <c r="AF1648" s="175"/>
      <c r="AG1648"/>
      <c r="AH1648"/>
      <c r="AI1648"/>
      <c r="AJ1648" s="175"/>
      <c r="AK1648"/>
      <c r="AL1648"/>
      <c r="AM1648"/>
      <c r="AN1648" s="175"/>
      <c r="AO1648"/>
      <c r="AP1648"/>
      <c r="AQ1648"/>
      <c r="AR1648" s="175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Z1648"/>
      <c r="DA1648"/>
      <c r="DB1648"/>
      <c r="DC1648"/>
      <c r="DD1648"/>
      <c r="DE1648"/>
      <c r="DF1648"/>
      <c r="DG1648"/>
      <c r="DH1648"/>
      <c r="DI1648"/>
      <c r="DJ1648"/>
      <c r="DK1648"/>
      <c r="DN1648"/>
      <c r="DO1648"/>
      <c r="DP1648"/>
      <c r="DQ1648"/>
      <c r="DR1648"/>
      <c r="DS1648"/>
      <c r="DT1648"/>
      <c r="DU1648"/>
      <c r="DV1648"/>
      <c r="DW1648"/>
      <c r="DX1648"/>
      <c r="DY1648"/>
      <c r="DZ1648"/>
      <c r="EA1648"/>
      <c r="EB1648"/>
      <c r="EC1648"/>
      <c r="ED1648"/>
    </row>
    <row r="1649" spans="2:134">
      <c r="B1649"/>
      <c r="C1649"/>
      <c r="D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 s="175"/>
      <c r="Y1649"/>
      <c r="Z1649"/>
      <c r="AA1649"/>
      <c r="AB1649" s="175"/>
      <c r="AC1649"/>
      <c r="AD1649"/>
      <c r="AE1649"/>
      <c r="AF1649" s="175"/>
      <c r="AG1649"/>
      <c r="AH1649"/>
      <c r="AI1649"/>
      <c r="AJ1649" s="175"/>
      <c r="AK1649"/>
      <c r="AL1649"/>
      <c r="AM1649"/>
      <c r="AN1649" s="175"/>
      <c r="AO1649"/>
      <c r="AP1649"/>
      <c r="AQ1649"/>
      <c r="AR1649" s="175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Z1649"/>
      <c r="DA1649"/>
      <c r="DB1649"/>
      <c r="DC1649"/>
      <c r="DD1649"/>
      <c r="DE1649"/>
      <c r="DF1649"/>
      <c r="DG1649"/>
      <c r="DH1649"/>
      <c r="DI1649"/>
      <c r="DJ1649"/>
      <c r="DK1649"/>
      <c r="DN1649"/>
      <c r="DO1649"/>
      <c r="DP1649"/>
      <c r="DQ1649"/>
      <c r="DR1649"/>
      <c r="DS1649"/>
      <c r="DT1649"/>
      <c r="DU1649"/>
      <c r="DV1649"/>
      <c r="DW1649"/>
      <c r="DX1649"/>
      <c r="DY1649"/>
      <c r="DZ1649"/>
      <c r="EA1649"/>
      <c r="EB1649"/>
      <c r="EC1649"/>
      <c r="ED1649"/>
    </row>
    <row r="1650" spans="2:134">
      <c r="B1650"/>
      <c r="C1650"/>
      <c r="D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 s="175"/>
      <c r="Y1650"/>
      <c r="Z1650"/>
      <c r="AA1650"/>
      <c r="AB1650" s="175"/>
      <c r="AC1650"/>
      <c r="AD1650"/>
      <c r="AE1650"/>
      <c r="AF1650" s="175"/>
      <c r="AG1650"/>
      <c r="AH1650"/>
      <c r="AI1650"/>
      <c r="AJ1650" s="175"/>
      <c r="AK1650"/>
      <c r="AL1650"/>
      <c r="AM1650"/>
      <c r="AN1650" s="175"/>
      <c r="AO1650"/>
      <c r="AP1650"/>
      <c r="AQ1650"/>
      <c r="AR1650" s="175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Z1650"/>
      <c r="DA1650"/>
      <c r="DB1650"/>
      <c r="DC1650"/>
      <c r="DD1650"/>
      <c r="DE1650"/>
      <c r="DF1650"/>
      <c r="DG1650"/>
      <c r="DH1650"/>
      <c r="DI1650"/>
      <c r="DJ1650"/>
      <c r="DK1650"/>
      <c r="DN1650"/>
      <c r="DO1650"/>
      <c r="DP1650"/>
      <c r="DQ1650"/>
      <c r="DR1650"/>
      <c r="DS1650"/>
      <c r="DT1650"/>
      <c r="DU1650"/>
      <c r="DV1650"/>
      <c r="DW1650"/>
      <c r="DX1650"/>
      <c r="DY1650"/>
      <c r="DZ1650"/>
      <c r="EA1650"/>
      <c r="EB1650"/>
      <c r="EC1650"/>
      <c r="ED1650"/>
    </row>
    <row r="1651" spans="2:134">
      <c r="B1651"/>
      <c r="C1651"/>
      <c r="D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 s="175"/>
      <c r="Y1651"/>
      <c r="Z1651"/>
      <c r="AA1651"/>
      <c r="AB1651" s="175"/>
      <c r="AC1651"/>
      <c r="AD1651"/>
      <c r="AE1651"/>
      <c r="AF1651" s="175"/>
      <c r="AG1651"/>
      <c r="AH1651"/>
      <c r="AI1651"/>
      <c r="AJ1651" s="175"/>
      <c r="AK1651"/>
      <c r="AL1651"/>
      <c r="AM1651"/>
      <c r="AN1651" s="175"/>
      <c r="AO1651"/>
      <c r="AP1651"/>
      <c r="AQ1651"/>
      <c r="AR1651" s="175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Z1651"/>
      <c r="DA1651"/>
      <c r="DB1651"/>
      <c r="DC1651"/>
      <c r="DD1651"/>
      <c r="DE1651"/>
      <c r="DF1651"/>
      <c r="DG1651"/>
      <c r="DH1651"/>
      <c r="DI1651"/>
      <c r="DJ1651"/>
      <c r="DK1651"/>
      <c r="DN1651"/>
      <c r="DO1651"/>
      <c r="DP1651"/>
      <c r="DQ1651"/>
      <c r="DR1651"/>
      <c r="DS1651"/>
      <c r="DT1651"/>
      <c r="DU1651"/>
      <c r="DV1651"/>
      <c r="DW1651"/>
      <c r="DX1651"/>
      <c r="DY1651"/>
      <c r="DZ1651"/>
      <c r="EA1651"/>
      <c r="EB1651"/>
      <c r="EC1651"/>
      <c r="ED1651"/>
    </row>
    <row r="1652" spans="2:134">
      <c r="B1652"/>
      <c r="C1652"/>
      <c r="D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 s="175"/>
      <c r="Y1652"/>
      <c r="Z1652"/>
      <c r="AA1652"/>
      <c r="AB1652" s="175"/>
      <c r="AC1652"/>
      <c r="AD1652"/>
      <c r="AE1652"/>
      <c r="AF1652" s="175"/>
      <c r="AG1652"/>
      <c r="AH1652"/>
      <c r="AI1652"/>
      <c r="AJ1652" s="175"/>
      <c r="AK1652"/>
      <c r="AL1652"/>
      <c r="AM1652"/>
      <c r="AN1652" s="175"/>
      <c r="AO1652"/>
      <c r="AP1652"/>
      <c r="AQ1652"/>
      <c r="AR1652" s="175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Z1652"/>
      <c r="DA1652"/>
      <c r="DB1652"/>
      <c r="DC1652"/>
      <c r="DD1652"/>
      <c r="DE1652"/>
      <c r="DF1652"/>
      <c r="DG1652"/>
      <c r="DH1652"/>
      <c r="DI1652"/>
      <c r="DJ1652"/>
      <c r="DK1652"/>
      <c r="DN1652"/>
      <c r="DO1652"/>
      <c r="DP1652"/>
      <c r="DQ1652"/>
      <c r="DR1652"/>
      <c r="DS1652"/>
      <c r="DT1652"/>
      <c r="DU1652"/>
      <c r="DV1652"/>
      <c r="DW1652"/>
      <c r="DX1652"/>
      <c r="DY1652"/>
      <c r="DZ1652"/>
      <c r="EA1652"/>
      <c r="EB1652"/>
      <c r="EC1652"/>
      <c r="ED1652"/>
    </row>
    <row r="1653" spans="2:134">
      <c r="B1653"/>
      <c r="C1653"/>
      <c r="D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 s="175"/>
      <c r="Y1653"/>
      <c r="Z1653"/>
      <c r="AA1653"/>
      <c r="AB1653" s="175"/>
      <c r="AC1653"/>
      <c r="AD1653"/>
      <c r="AE1653"/>
      <c r="AF1653" s="175"/>
      <c r="AG1653"/>
      <c r="AH1653"/>
      <c r="AI1653"/>
      <c r="AJ1653" s="175"/>
      <c r="AK1653"/>
      <c r="AL1653"/>
      <c r="AM1653"/>
      <c r="AN1653" s="175"/>
      <c r="AO1653"/>
      <c r="AP1653"/>
      <c r="AQ1653"/>
      <c r="AR1653" s="175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Z1653"/>
      <c r="DA1653"/>
      <c r="DB1653"/>
      <c r="DC1653"/>
      <c r="DD1653"/>
      <c r="DE1653"/>
      <c r="DF1653"/>
      <c r="DG1653"/>
      <c r="DH1653"/>
      <c r="DI1653"/>
      <c r="DJ1653"/>
      <c r="DK1653"/>
      <c r="DN1653"/>
      <c r="DO1653"/>
      <c r="DP1653"/>
      <c r="DQ1653"/>
      <c r="DR1653"/>
      <c r="DS1653"/>
      <c r="DT1653"/>
      <c r="DU1653"/>
      <c r="DV1653"/>
      <c r="DW1653"/>
      <c r="DX1653"/>
      <c r="DY1653"/>
      <c r="DZ1653"/>
      <c r="EA1653"/>
      <c r="EB1653"/>
      <c r="EC1653"/>
      <c r="ED1653"/>
    </row>
    <row r="1654" spans="2:134">
      <c r="B1654"/>
      <c r="C1654"/>
      <c r="D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 s="175"/>
      <c r="Y1654"/>
      <c r="Z1654"/>
      <c r="AA1654"/>
      <c r="AB1654" s="175"/>
      <c r="AC1654"/>
      <c r="AD1654"/>
      <c r="AE1654"/>
      <c r="AF1654" s="175"/>
      <c r="AG1654"/>
      <c r="AH1654"/>
      <c r="AI1654"/>
      <c r="AJ1654" s="175"/>
      <c r="AK1654"/>
      <c r="AL1654"/>
      <c r="AM1654"/>
      <c r="AN1654" s="175"/>
      <c r="AO1654"/>
      <c r="AP1654"/>
      <c r="AQ1654"/>
      <c r="AR1654" s="175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Z1654"/>
      <c r="DA1654"/>
      <c r="DB1654"/>
      <c r="DC1654"/>
      <c r="DD1654"/>
      <c r="DE1654"/>
      <c r="DF1654"/>
      <c r="DG1654"/>
      <c r="DH1654"/>
      <c r="DI1654"/>
      <c r="DJ1654"/>
      <c r="DK1654"/>
      <c r="DN1654"/>
      <c r="DO1654"/>
      <c r="DP1654"/>
      <c r="DQ1654"/>
      <c r="DR1654"/>
      <c r="DS1654"/>
      <c r="DT1654"/>
      <c r="DU1654"/>
      <c r="DV1654"/>
      <c r="DW1654"/>
      <c r="DX1654"/>
      <c r="DY1654"/>
      <c r="DZ1654"/>
      <c r="EA1654"/>
      <c r="EB1654"/>
      <c r="EC1654"/>
      <c r="ED1654"/>
    </row>
  </sheetData>
  <mergeCells count="21">
    <mergeCell ref="P1:BA1"/>
    <mergeCell ref="B1:C1"/>
    <mergeCell ref="D1:I1"/>
    <mergeCell ref="J1:N1"/>
    <mergeCell ref="CZ1:DD1"/>
    <mergeCell ref="CW1:CX1"/>
    <mergeCell ref="BU1:CI1"/>
    <mergeCell ref="BF1:BT1"/>
    <mergeCell ref="BB1:BC1"/>
    <mergeCell ref="DL1:DN1"/>
    <mergeCell ref="DO1:EB1"/>
    <mergeCell ref="EC1:ED1"/>
    <mergeCell ref="CK1:CV1"/>
    <mergeCell ref="ES5:ET5"/>
    <mergeCell ref="DE1:DK1"/>
    <mergeCell ref="FT5:FU5"/>
    <mergeCell ref="EW10:EX10"/>
    <mergeCell ref="EW5:EX5"/>
    <mergeCell ref="EZ5:FA5"/>
    <mergeCell ref="FC5:FD5"/>
    <mergeCell ref="FE5:FF5"/>
  </mergeCells>
  <phoneticPr fontId="18" type="noConversion"/>
  <dataValidations xWindow="1217" yWindow="920" count="37">
    <dataValidation type="list" allowBlank="1" showInputMessage="1" showErrorMessage="1" error="Μόνο Ναι ή Όχι επιλέξατε" prompt="Επιλέξατε Ναι ή Όχι" sqref="DM125:DN500 DM4:DN123">
      <formula1>$FN$25:$FN$26</formula1>
    </dataValidation>
    <dataValidation type="list" allowBlank="1" showInputMessage="1" showErrorMessage="1" error="Μη υπάρχουσα τιμή" prompt="Εισάγετε Σημείο έναρξης Πυρκαγιάς" sqref="DK79:DK116 DK118:DK123 DK126:DK500 DK4:DK77">
      <formula1>$EY$19:$EY$27</formula1>
    </dataValidation>
    <dataValidation type="list" allowBlank="1" showInputMessage="1" showErrorMessage="1" error="Μη υπάρχουσα τιμή" prompt="Εισάγετε Μορφή πυρκαγιάς" sqref="DJ4:DJ500">
      <formula1>$EY$12:$EY$15</formula1>
    </dataValidation>
    <dataValidation type="list" allowBlank="1" showInputMessage="1" showErrorMessage="1" error="Επιλέξατε από την λίστα" prompt="Επιλέξατε τρόπο-μέσα κατάσβεσης" sqref="DL4:DL500">
      <formula1>$EY$31:$EY$34</formula1>
    </dataValidation>
    <dataValidation type="list" allowBlank="1" showInputMessage="1" showErrorMessage="1" error="Μη υπάρχουσα τιμή" prompt="Εισάγετε Πυκνότητα καμμένης βλάστησης" sqref="DI129:DI500 DI4:DI123">
      <formula1>$FA$7:$FA$8</formula1>
    </dataValidation>
    <dataValidation type="date" allowBlank="1" showInputMessage="1" showErrorMessage="1" error="Λάθος Ημερομηνία" prompt="Εισάγεται Ημερονηνία μορφής 14/6/2011" sqref="AY1655:AY65536 AU3 AO3 AK3 AG3 Y3 P3 U3 AC3 AS3 AY5:AY500 AW3">
      <formula1>40544</formula1>
      <formula2>41274</formula2>
    </dataValidation>
    <dataValidation type="whole" allowBlank="1" showInputMessage="1" showErrorMessage="1" error="Δεν υπάρχουν τόσα Α/Φ (1-20)" prompt="Εισάγεται αριθμό Α/Φ" sqref="DZ1655:EA65536 DZ4:EB500 DZ1:EA3">
      <formula1>1</formula1>
      <formula2>20</formula2>
    </dataValidation>
    <dataValidation type="whole" allowBlank="1" showInputMessage="1" showErrorMessage="1" error="Δεν υπάρχουν τόσα Ελικόπτερα" prompt="Εισάγεται αριθμό Ελικοπτέρων" sqref="EB1655:EB65536 EB1:EB3">
      <formula1>1</formula1>
      <formula2>20</formula2>
    </dataValidation>
    <dataValidation type="list" allowBlank="1" showInputMessage="1" showErrorMessage="1" sqref="EN37:EO40 EN6:EO35">
      <formula1>$EO$13:$EO$40</formula1>
    </dataValidation>
    <dataValidation type="list" allowBlank="1" showInputMessage="1" showErrorMessage="1" error="Μη υπάρχουσα τιμή" prompt="Εισάγετε ένταση ανέμου" sqref="DC4:DC500">
      <formula1>$ES$22:$ES$26</formula1>
    </dataValidation>
    <dataValidation type="list" allowBlank="1" showInputMessage="1" showErrorMessage="1" error="Μη υπάρχουσα τιμή" prompt="Εισάγετε Δ/νση ανέμου" sqref="DD4:DD500">
      <formula1>$ES$30:$ES$34</formula1>
    </dataValidation>
    <dataValidation type="list" allowBlank="1" showInputMessage="1" showErrorMessage="1" error="Μη υπάρχουσα τιμή" prompt="Εισάγετε Κλίση εδάφους" sqref="DE4:DE500">
      <formula1>$EV$13:$EV$18</formula1>
    </dataValidation>
    <dataValidation type="list" allowBlank="1" showInputMessage="1" showErrorMessage="1" error="Μη υπάρχουσα τιμή" prompt="Εισάγετε Πέτρωμα" sqref="DG4:DG500">
      <formula1>$EV$30:$EV$34</formula1>
    </dataValidation>
    <dataValidation type="whole" allowBlank="1" showInputMessage="1" showErrorMessage="1" error="Τιμή εκτός ορίου" prompt="Εισάγετε Σχετική Υγρασία" sqref="DA3:DA500">
      <formula1>0</formula1>
      <formula2>100</formula2>
    </dataValidation>
    <dataValidation type="whole" allowBlank="1" showInputMessage="1" showErrorMessage="1" error="Τιμή εκτός ορίου" prompt="Εισάγετε Θερμοκρασία" sqref="DB3:DB500">
      <formula1>0</formula1>
      <formula2>55</formula2>
    </dataValidation>
    <dataValidation type="whole" allowBlank="1" showInputMessage="1" showErrorMessage="1" error="Η τιμή πρέπει να είναι μικρότερη από 3.000" prompt="Εισάγετε Υψόμετρο" sqref="CY4:CY500">
      <formula1>0</formula1>
      <formula2>3000</formula2>
    </dataValidation>
    <dataValidation type="list" allowBlank="1" showInputMessage="1" showErrorMessage="1" error="Επιλέξατε από την λίστα" prompt="Επιλέξατε Κωδικό μετεωρολογικού σταθμού" sqref="CZ4:CZ500">
      <formula1>$FG$7:$FG$108</formula1>
    </dataValidation>
    <dataValidation type="list" allowBlank="1" showInputMessage="1" showErrorMessage="1" error="Λάθος επιλέξατε από την λίστα" prompt="Επιλέξατε έκθεση" sqref="DF4:DF500">
      <formula1>$ES$39:$ES$43</formula1>
    </dataValidation>
    <dataValidation type="list" allowBlank="1" showInputMessage="1" showErrorMessage="1" error="Επιλέξατε από την λίστα" prompt="Επιλέξατε πυκνότητα χορτοτάπητα" sqref="DH129:DH500 DH4:DH124">
      <formula1>$EX$7:$EX$9</formula1>
    </dataValidation>
    <dataValidation allowBlank="1" showInputMessage="1" showErrorMessage="1" prompt="Μην το πειράζεται" sqref="CR4:CR500 BG39:BG82 BG4:BG37 BV133:BV500 BG84:BG123 BY4:BY500 CB4:CB500 CE4:CE500 CH4:CH500 BG126:BG129 BG133:BG500 BS4:BS129 BS133:BS500 BP4:BP129 BP133:BP500 BV126:BV129 CJ4:CJ500 CU4:CU500 CL4:CL500 CO4:CO500 BJ4:BJ82 BM4:BM129 BM133:BM500 BV4:BV99 BJ84:BJ129 BJ133:BJ500 BV101:BV124"/>
    <dataValidation type="textLength" operator="greaterThanOrEqual" allowBlank="1" showInputMessage="1" showErrorMessage="1" error="Η Τιμή πρέπει να είναι μεταξύ 1 και 100.000" prompt="Εισάγεται αριθμό στρεμάτων" sqref="BZ4:BZ500 BH39:BH82 BH4:BH37 BW133:BW500 BH84:BH123 CC4:CC500 CF4:CF500 CI4:CI500 BH126:BH129 BH133:BH500 BT4:BT129 BT133:BT500 BQ4:BQ129 BQ133:BQ500 BW126:BW129 BK4:BK82 BN4:BN129 BN133:BN500 BW4:BW99 BK84:BK129 BK133:BK500 BW101:BW124">
      <formula1>1</formula1>
    </dataValidation>
    <dataValidation type="list" allowBlank="1" showInputMessage="1" showErrorMessage="1" error="Μη υπάρχουσα τιμή" prompt="Εισάγετε Γεωργική βλάστηση" sqref="CA4:CA500 BU126:BU130 BU132:BU500 BX4:BX500 CG4:CG500 BU4:BU99 CD4:CD500 BU101:BU124">
      <formula1>$ES$7:$ES$11</formula1>
    </dataValidation>
    <dataValidation type="list" allowBlank="1" showInputMessage="1" showErrorMessage="1" error="Επιλέξατε από την λίστα μόνο" prompt="Επιλέξατε μεταξύ Εξακριβωμένα και Πιθανά" sqref="BB4:BB500">
      <formula1>$FU$7:$FU$8</formula1>
    </dataValidation>
    <dataValidation type="time" operator="greaterThanOrEqual" allowBlank="1" showInputMessage="1" showErrorMessage="1" error="Προσοχή Λάθος Ώρα" prompt="Εισάγεται Ώρα της μορφής 14:22" sqref="AV4:AV500 AH126:AH129 AH133:AH500 AL4:AL500 AP4:AP500 V126:V129 V133:V500 T126:T129 T133:T500 AD126:AD129 AD133:AD500 BA4:BA500 AT4:AT500 AX4:AX500 AD4:AD63 V4:V63 Z4:Z63 Z65:Z123 AD65:AD123 T4:T123 V65:V123 Z126:Z129 Z133:Z500 AH4:AH123">
      <formula1>0</formula1>
    </dataValidation>
    <dataValidation type="time" operator="greaterThanOrEqual" allowBlank="1" showInputMessage="1" showErrorMessage="1" error="Προσοχή Λάθος Ώρα" prompt="ΠΡΟΣΟΧΗ Μην Εισάγεται τίποτα εδώ" sqref="AQ4:AR500 W126:X129 W133:X500 AI4:AJ500 AM4:AN500 AE126:AF129 AE133:AF500 AZ4:AZ500 AE4:AF63 W4:X63 AA4:AB63 AA65:AB123 AE65:AF123 AA126:AB129 AA133:AB500 W65:X123">
      <formula1>0</formula1>
    </dataValidation>
    <dataValidation type="list" allowBlank="1" showInputMessage="1" showErrorMessage="1" error="Μη υπάρχουσα τιμή" prompt="Επιλέξατε βλάστηση" sqref="BI133:BI500 BF39:BF82 BF4:BF37 BR133:BR500 BR4:BR129 BI84:BI129 BO4:BO129 BO133:BO500 BF84:BF129 BI4:BI82 BL4:BL129 BL133:BL500 BF131:BF500">
      <formula1>$EO$6:$EO$40</formula1>
    </dataValidation>
    <dataValidation type="date" allowBlank="1" showInputMessage="1" showErrorMessage="1" error="Λάθος Ημερομηνία" prompt="Εισάγεται Ημερονηνία μορφής 14/6/2011 ή 14/6/11" sqref="AU4:AU500 Y126:Y129 Y133:Y500 AG4:AG63 AK4:AK500 P4:P63 U126:U129 U133:U500 AO4:AO500 AC126:AC129 AC133:AC500 AW4:AW500 AS4:AS500 AC4:AC63 U4:U63 Y4:Y63 AG126:AG129 AG133:AG500 P65:P123 AG65:AG123 AC65:AC123 U65:U123 P126:P129 Y65:Y123 P162:P500 P133:P160">
      <formula1>40544</formula1>
      <formula2>41274</formula2>
    </dataValidation>
    <dataValidation type="whole" allowBlank="1" showInputMessage="1" showErrorMessage="1" error="Λάθος τιμή. Εισάγεται από 0 έως 59" prompt="Εισάγεται Πρώτα λεπτά Γ. Πλάτους" sqref="N4:N15 N17:N129 N162:N500 N133:N160">
      <formula1>0</formula1>
      <formula2>59</formula2>
    </dataValidation>
    <dataValidation type="whole" allowBlank="1" showInputMessage="1" showErrorMessage="1" error="Λάθος τιμή. Εισάγεται από 0 έως 59" prompt="Εισάγεται Μοίρες Γ. Πλάτους" sqref="M4:M15 M17:M18 M81:M129 M77:M79 M75 M20:M46 M48:M68 M72:M73 M162:M500 M133:M160">
      <formula1>34</formula1>
      <formula2>41</formula2>
    </dataValidation>
    <dataValidation type="whole" allowBlank="1" showInputMessage="1" showErrorMessage="1" error="Λάθος τιμή. Εισάγεται από 0 έως 59" prompt="Εισάγεται Πρώτα λεπτά Γ. Μήκος" sqref="K4:K63 K65 K71:K129 K68:K69 K162:K500 K133:K160">
      <formula1>0</formula1>
      <formula2>59</formula2>
    </dataValidation>
    <dataValidation type="whole" allowBlank="1" showInputMessage="1" showErrorMessage="1" error="Λάθος τιμή. Εισάγεται από 20 έως 50" prompt="Εισάγεται Μοίρες Γ. Μήκος" sqref="J4:J15 N16 J81:J129 J75 M76 M80 J77:J79 K66:K67 J72:J73 M74 M69:M71 J68 J65 J17:J18 J48:J63 K64 J20:J46 M19 J162:J500 J133:J160">
      <formula1>19</formula1>
      <formula2>29</formula2>
    </dataValidation>
    <dataValidation type="list" allowBlank="1" showInputMessage="1" showErrorMessage="1" error="Μη υπάρχουσα τιμή" prompt="Εισάγετε Άλλες καταστροφές" sqref="CK4:CK500 CN4:CN500 CQ4:CQ500 CT4:CT500">
      <formula1>$ES$14:$ES$18</formula1>
    </dataValidation>
    <dataValidation type="whole" allowBlank="1" showInputMessage="1" showErrorMessage="1" error="Η Τιμή πρέπει να είναι μεταξύ 1 και 5.000" prompt="Εισάγεται αριθμό" sqref="CM4:CM500 CP4:CP500 CS4:CS500 CV4:CV500">
      <formula1>1</formula1>
      <formula2>5000</formula2>
    </dataValidation>
    <dataValidation type="list" allowBlank="1" showInputMessage="1" showErrorMessage="1" error="Επιλέξατε μόνο από την λίστα" prompt="Επιλέξατε είδος αιτίου" sqref="BC4:BC500">
      <formula1>$FQ$5:$FQ$23</formula1>
    </dataValidation>
    <dataValidation type="whole" allowBlank="1" showInputMessage="1" showErrorMessage="1" error="Πολύ μεγάλος αριθμός" prompt="Εισάγεται αριθμό" sqref="DS4:DY500 DO4:DP123 DP127:DP500 DO128:DO500">
      <formula1>1</formula1>
      <formula2>200</formula2>
    </dataValidation>
    <dataValidation type="whole" allowBlank="1" showInputMessage="1" showErrorMessage="1" error="Πολύ μεγάλος αριθμός" prompt="Εισάγεται αριθμό" sqref="DQ4:DR500">
      <formula1>1</formula1>
      <formula2>2000</formula2>
    </dataValidation>
    <dataValidation type="list" allowBlank="1" showInputMessage="1" showErrorMessage="1" error="Δεν αντιστοιχεί σε καμμία Δασ. Υπηρεσία" prompt="Εισάγετε τον κωδικό της υπηρεσίας" sqref="D4:D160 D162:D165 D167:D500">
      <formula1>$FK$6:$FK$109</formula1>
    </dataValidation>
  </dataValidations>
  <pageMargins left="0.17" right="0.17" top="0.74803149606299213" bottom="0.74803149606299213" header="0.31496062992125984" footer="0.31496062992125984"/>
  <pageSetup paperSize="8" orientation="landscape" horizontalDpi="1200" verticalDpi="1200" r:id="rId1"/>
  <cellWatches>
    <cellWatch r="FH110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ΠΥΡΚΑΓΙΕΣ 2012</vt:lpstr>
    </vt:vector>
  </TitlesOfParts>
  <Manager>Προστασίας Δασών και Φυσικού Περιβάλλοντος</Manager>
  <Company>ΥΠΕΚΑ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Εισαγωγή δελτίων πυρκαγιών</dc:title>
  <dc:subject>Πυρκαγιές</dc:subject>
  <dc:creator>Τρύφων Δασκαλάκης</dc:creator>
  <dc:description>Παρακαλώ μην κάνετε αλλαγές στο φύλλο. Αν κρίνετε ότι υπάρχουν αναγκαίες αλλαγές να μας ενημερώσετε άμεσα. Ευχαριστούμε για την συνεργασία σας.ι</dc:description>
  <cp:lastModifiedBy>Ελένη Παπαγιαννάκη</cp:lastModifiedBy>
  <cp:lastPrinted>2012-05-30T07:12:15Z</cp:lastPrinted>
  <dcterms:created xsi:type="dcterms:W3CDTF">2012-03-11T05:54:42Z</dcterms:created>
  <dcterms:modified xsi:type="dcterms:W3CDTF">2016-04-08T09:51:37Z</dcterms:modified>
  <cp:category>Βοηθητικό</cp:category>
  <cp:contentStatus>Ελέγχου</cp:contentStatus>
</cp:coreProperties>
</file>