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440" windowHeight="12300" tabRatio="219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E218" i="8"/>
  <c r="E42"/>
  <c r="E61"/>
  <c r="E154"/>
  <c r="E959"/>
  <c r="E507"/>
  <c r="E897"/>
  <c r="D193"/>
  <c r="D209"/>
  <c r="E204"/>
  <c r="D44"/>
  <c r="D279"/>
  <c r="D47"/>
  <c r="E365"/>
  <c r="D308"/>
  <c r="D504"/>
  <c r="E165"/>
  <c r="E130"/>
  <c r="E283"/>
  <c r="E127"/>
  <c r="E241"/>
  <c r="E171"/>
  <c r="E146"/>
  <c r="D312"/>
  <c r="E267"/>
  <c r="D60"/>
  <c r="D454"/>
  <c r="D248"/>
  <c r="E375"/>
  <c r="D322"/>
  <c r="E916"/>
  <c r="E346"/>
  <c r="E114"/>
  <c r="E232"/>
  <c r="E177"/>
  <c r="E228"/>
  <c r="D201"/>
  <c r="D66"/>
  <c r="E110"/>
  <c r="E203"/>
  <c r="E292"/>
  <c r="E462"/>
  <c r="D492"/>
  <c r="D445"/>
  <c r="D203"/>
  <c r="E455"/>
  <c r="D1012"/>
  <c r="D1018"/>
  <c r="E494"/>
  <c r="E97"/>
  <c r="E265"/>
  <c r="E609"/>
  <c r="D446"/>
  <c r="E320"/>
  <c r="E738"/>
  <c r="D655"/>
  <c r="D1498"/>
  <c r="D258"/>
  <c r="D360"/>
  <c r="D158"/>
  <c r="D474"/>
  <c r="D30"/>
  <c r="E789"/>
  <c r="E1175"/>
  <c r="E199"/>
  <c r="E274"/>
  <c r="D331"/>
  <c r="E287"/>
  <c r="E158"/>
  <c r="E139"/>
  <c r="D803"/>
  <c r="E445"/>
  <c r="D227"/>
  <c r="D261"/>
  <c r="D236"/>
  <c r="D374"/>
  <c r="E58"/>
  <c r="D80"/>
  <c r="D461"/>
  <c r="D240"/>
  <c r="D192"/>
  <c r="E122"/>
  <c r="D102"/>
  <c r="E224"/>
  <c r="E433"/>
  <c r="E335"/>
  <c r="D212"/>
  <c r="E215"/>
  <c r="E119"/>
  <c r="E65"/>
  <c r="D238"/>
  <c r="E325"/>
  <c r="D466"/>
  <c r="D432"/>
  <c r="D367"/>
  <c r="E540"/>
  <c r="D190"/>
  <c r="D302"/>
  <c r="E197"/>
  <c r="D45"/>
  <c r="E167"/>
  <c r="D246"/>
  <c r="D1031"/>
  <c r="D51"/>
  <c r="D91"/>
  <c r="D96"/>
  <c r="E148"/>
  <c r="D342"/>
  <c r="E116"/>
  <c r="D50"/>
  <c r="D272"/>
  <c r="D437"/>
  <c r="D338"/>
  <c r="D926"/>
  <c r="D196"/>
  <c r="D251"/>
  <c r="D223"/>
  <c r="D151"/>
  <c r="D43"/>
  <c r="E439"/>
  <c r="E463"/>
  <c r="D536"/>
  <c r="E288"/>
  <c r="E961"/>
  <c r="D172"/>
  <c r="E515"/>
  <c r="D753"/>
  <c r="E194"/>
  <c r="D489"/>
  <c r="E336"/>
  <c r="E1017"/>
  <c r="D221"/>
  <c r="E861"/>
  <c r="E59"/>
  <c r="E168"/>
  <c r="E370"/>
  <c r="E214"/>
  <c r="E610"/>
  <c r="E343"/>
  <c r="D1015"/>
  <c r="D906"/>
  <c r="E48"/>
  <c r="E173"/>
  <c r="E46"/>
  <c r="E87"/>
  <c r="D346"/>
  <c r="D89"/>
  <c r="E347"/>
  <c r="E441"/>
  <c r="E309"/>
  <c r="E305"/>
  <c r="D156"/>
  <c r="E266"/>
  <c r="E277"/>
  <c r="E217"/>
  <c r="E212"/>
  <c r="D195"/>
  <c r="D61"/>
  <c r="E155"/>
  <c r="D48"/>
  <c r="E150"/>
  <c r="D165"/>
  <c r="D464"/>
  <c r="E749"/>
  <c r="E360"/>
  <c r="D545"/>
  <c r="D306"/>
  <c r="D549"/>
  <c r="D449"/>
  <c r="E344"/>
  <c r="E934"/>
  <c r="D111"/>
  <c r="E270"/>
  <c r="D170"/>
  <c r="D324"/>
  <c r="E75"/>
  <c r="D273"/>
  <c r="D239"/>
  <c r="D949"/>
  <c r="D483"/>
  <c r="E1144"/>
  <c r="D218"/>
  <c r="E291"/>
  <c r="D599"/>
  <c r="D135"/>
  <c r="E1461"/>
  <c r="E448"/>
  <c r="D310"/>
  <c r="D304"/>
  <c r="E330"/>
  <c r="E334"/>
  <c r="E223"/>
  <c r="E449"/>
  <c r="E392"/>
  <c r="E549"/>
  <c r="E1053"/>
  <c r="E901"/>
  <c r="E955"/>
  <c r="E108"/>
  <c r="E607"/>
  <c r="E797"/>
  <c r="E1103"/>
  <c r="E777"/>
  <c r="D1005"/>
  <c r="E1097"/>
  <c r="E113"/>
  <c r="E181"/>
  <c r="D99"/>
  <c r="D276"/>
  <c r="D184"/>
  <c r="D75"/>
  <c r="E422"/>
  <c r="D300"/>
  <c r="D164"/>
  <c r="E162"/>
  <c r="D167"/>
  <c r="D418"/>
  <c r="E156"/>
  <c r="E69"/>
  <c r="E49"/>
  <c r="E170"/>
  <c r="D292"/>
  <c r="E71"/>
  <c r="D157"/>
  <c r="E189"/>
  <c r="E38"/>
  <c r="D194"/>
  <c r="E808"/>
  <c r="D1014"/>
  <c r="E303"/>
  <c r="E323"/>
  <c r="E542"/>
  <c r="D387"/>
  <c r="D807"/>
  <c r="D697"/>
  <c r="D405"/>
  <c r="E887"/>
  <c r="E160"/>
  <c r="E656"/>
  <c r="E138"/>
  <c r="E95"/>
  <c r="D38"/>
  <c r="D224"/>
  <c r="D244"/>
  <c r="D343"/>
  <c r="D440"/>
  <c r="E82"/>
  <c r="E670"/>
  <c r="E196"/>
  <c r="E263"/>
  <c r="D105"/>
  <c r="E73"/>
  <c r="D421"/>
  <c r="E273"/>
  <c r="E562"/>
  <c r="D683"/>
  <c r="D210"/>
  <c r="D146"/>
  <c r="D217"/>
  <c r="D288"/>
  <c r="D137"/>
  <c r="D175"/>
  <c r="E469"/>
  <c r="E201"/>
  <c r="E544"/>
  <c r="E104"/>
  <c r="D537"/>
  <c r="D351"/>
  <c r="E505"/>
  <c r="D984"/>
  <c r="D512"/>
  <c r="D610"/>
  <c r="D107"/>
  <c r="E185"/>
  <c r="D971"/>
  <c r="D171"/>
  <c r="D663"/>
  <c r="D40"/>
  <c r="D396"/>
  <c r="D95"/>
  <c r="D298"/>
  <c r="E72"/>
  <c r="D174"/>
  <c r="D206"/>
  <c r="D583"/>
  <c r="E115"/>
  <c r="D264"/>
  <c r="D1030"/>
  <c r="E524"/>
  <c r="E86"/>
  <c r="D72"/>
  <c r="E111"/>
  <c r="E126"/>
  <c r="D41"/>
  <c r="E367"/>
  <c r="D305"/>
  <c r="E467"/>
  <c r="E378"/>
  <c r="D100"/>
  <c r="E145"/>
  <c r="E943"/>
  <c r="E164"/>
  <c r="E175"/>
  <c r="D42"/>
  <c r="D742"/>
  <c r="D268"/>
  <c r="D574"/>
  <c r="E213"/>
  <c r="D867"/>
  <c r="E53"/>
  <c r="D943"/>
  <c r="D907"/>
  <c r="D1470"/>
  <c r="D1408"/>
  <c r="D122"/>
  <c r="E352"/>
  <c r="D128"/>
  <c r="E626"/>
  <c r="E465"/>
  <c r="E628"/>
  <c r="E304"/>
  <c r="E793"/>
  <c r="E206"/>
  <c r="E132"/>
  <c r="E183"/>
  <c r="D635"/>
  <c r="E103"/>
  <c r="E331"/>
  <c r="D1000"/>
  <c r="D417"/>
  <c r="D558"/>
  <c r="D213"/>
  <c r="D922"/>
  <c r="E898"/>
  <c r="D176"/>
  <c r="E944"/>
  <c r="E414"/>
  <c r="E545"/>
  <c r="D768"/>
  <c r="E592"/>
  <c r="E394"/>
  <c r="E1102"/>
  <c r="D715"/>
  <c r="D811"/>
  <c r="D556"/>
  <c r="D250"/>
  <c r="D53"/>
  <c r="E293"/>
  <c r="D147"/>
  <c r="E341"/>
  <c r="E99"/>
  <c r="D58"/>
  <c r="E245"/>
  <c r="E78"/>
  <c r="E198"/>
  <c r="E5"/>
  <c r="D215"/>
  <c r="E211"/>
  <c r="E361"/>
  <c r="E90"/>
  <c r="D82"/>
  <c r="E548"/>
  <c r="E220"/>
  <c r="D154"/>
  <c r="D380"/>
  <c r="E261"/>
  <c r="E421"/>
  <c r="D222"/>
  <c r="D763"/>
  <c r="D790"/>
  <c r="D716"/>
  <c r="D108"/>
  <c r="E440"/>
  <c r="D881"/>
  <c r="D429"/>
  <c r="E682"/>
  <c r="D619"/>
  <c r="E1254"/>
  <c r="E246"/>
  <c r="E219"/>
  <c r="D267"/>
  <c r="D263"/>
  <c r="D453"/>
  <c r="D77"/>
  <c r="E700"/>
  <c r="E258"/>
  <c r="D1013"/>
  <c r="E660"/>
  <c r="D166"/>
  <c r="D113"/>
  <c r="E52"/>
  <c r="D275"/>
  <c r="E137"/>
  <c r="D234"/>
  <c r="D970"/>
  <c r="E254"/>
  <c r="D132"/>
  <c r="E144"/>
  <c r="D93"/>
  <c r="D235"/>
  <c r="D602"/>
  <c r="D159"/>
  <c r="E907"/>
  <c r="E174"/>
  <c r="D439"/>
  <c r="D197"/>
  <c r="D463"/>
  <c r="E123"/>
  <c r="D488"/>
  <c r="D520"/>
  <c r="E429"/>
  <c r="D177"/>
  <c r="E131"/>
  <c r="E728"/>
  <c r="D608"/>
  <c r="E54"/>
  <c r="E142"/>
  <c r="D233"/>
  <c r="D379"/>
  <c r="E190"/>
  <c r="D131"/>
  <c r="D257"/>
  <c r="E332"/>
  <c r="E136"/>
  <c r="D411"/>
  <c r="E349"/>
  <c r="E605"/>
  <c r="E362"/>
  <c r="D291"/>
  <c r="E216"/>
  <c r="D444"/>
  <c r="E133"/>
  <c r="D335"/>
  <c r="D757"/>
  <c r="D436"/>
  <c r="D967"/>
  <c r="E222"/>
  <c r="E238"/>
  <c r="D127"/>
  <c r="E900"/>
  <c r="E1044"/>
  <c r="E252"/>
  <c r="D746"/>
  <c r="D543"/>
  <c r="E1106"/>
  <c r="D1315"/>
  <c r="E800"/>
  <c r="D104"/>
  <c r="D879"/>
  <c r="D567"/>
  <c r="E442"/>
  <c r="D507"/>
  <c r="D687"/>
  <c r="E818"/>
  <c r="E559"/>
  <c r="E867"/>
  <c r="E819"/>
  <c r="E756"/>
  <c r="E179"/>
  <c r="E788"/>
  <c r="D689"/>
  <c r="D824"/>
  <c r="E226"/>
  <c r="D372"/>
  <c r="D442"/>
  <c r="D52"/>
  <c r="E434"/>
  <c r="D477"/>
  <c r="D413"/>
  <c r="E188"/>
  <c r="E971"/>
  <c r="E520"/>
  <c r="D762"/>
  <c r="D724"/>
  <c r="E973"/>
  <c r="D114"/>
  <c r="D980"/>
  <c r="D266"/>
  <c r="D183"/>
  <c r="D152"/>
  <c r="E952"/>
  <c r="E85"/>
  <c r="D1042"/>
  <c r="D145"/>
  <c r="E459"/>
  <c r="E163"/>
  <c r="D269"/>
  <c r="E892"/>
  <c r="D200"/>
  <c r="D878"/>
  <c r="E307"/>
  <c r="D496"/>
  <c r="D486"/>
  <c r="D595"/>
  <c r="D586"/>
  <c r="E1023"/>
  <c r="D1008"/>
  <c r="D499"/>
  <c r="E970"/>
  <c r="E438"/>
  <c r="E947"/>
  <c r="D295"/>
  <c r="D792"/>
  <c r="D857"/>
  <c r="D511"/>
  <c r="D182"/>
  <c r="E102"/>
  <c r="D140"/>
  <c r="E271"/>
  <c r="D189"/>
  <c r="D136"/>
  <c r="D797"/>
  <c r="E379"/>
  <c r="E68"/>
  <c r="E477"/>
  <c r="E546"/>
  <c r="D313"/>
  <c r="E915"/>
  <c r="D262"/>
  <c r="E389"/>
  <c r="E451"/>
  <c r="E629"/>
  <c r="E187"/>
  <c r="E278"/>
  <c r="D205"/>
  <c r="E234"/>
  <c r="D144"/>
  <c r="E250"/>
  <c r="E407"/>
  <c r="D386"/>
  <c r="E83"/>
  <c r="D155"/>
  <c r="E504"/>
  <c r="E318"/>
  <c r="D621"/>
  <c r="D1411"/>
  <c r="E489"/>
  <c r="D284"/>
  <c r="E655"/>
  <c r="E453"/>
  <c r="E474"/>
  <c r="E180"/>
  <c r="E950"/>
  <c r="D134"/>
  <c r="D32"/>
  <c r="E852"/>
  <c r="D327"/>
  <c r="D274"/>
  <c r="D737"/>
  <c r="E105"/>
  <c r="E602"/>
  <c r="D362"/>
  <c r="E692"/>
  <c r="E317"/>
  <c r="D987"/>
  <c r="E471"/>
  <c r="E893"/>
  <c r="D87"/>
  <c r="D1028"/>
  <c r="E452"/>
  <c r="E622"/>
  <c r="E209"/>
  <c r="E77"/>
  <c r="D119"/>
  <c r="E195"/>
  <c r="E1069"/>
  <c r="D148"/>
  <c r="E763"/>
  <c r="E673"/>
  <c r="E535"/>
  <c r="E395"/>
  <c r="D85"/>
  <c r="D482"/>
  <c r="D241"/>
  <c r="E917"/>
  <c r="E486"/>
  <c r="E257"/>
  <c r="D522"/>
  <c r="E612"/>
  <c r="E966"/>
  <c r="D1312"/>
  <c r="E792"/>
  <c r="D314"/>
  <c r="E403"/>
  <c r="D513"/>
  <c r="E416"/>
  <c r="D299"/>
  <c r="D913"/>
  <c r="E498"/>
  <c r="E1256"/>
  <c r="E495"/>
  <c r="E382"/>
  <c r="E450"/>
  <c r="D237"/>
  <c r="E1031"/>
  <c r="E651"/>
  <c r="E685"/>
  <c r="E1002"/>
  <c r="D889"/>
  <c r="E518"/>
  <c r="D696"/>
  <c r="E11"/>
  <c r="D220"/>
  <c r="D487"/>
  <c r="D216"/>
  <c r="D287"/>
  <c r="E43"/>
  <c r="D76"/>
  <c r="E393"/>
  <c r="E791"/>
  <c r="D78"/>
  <c r="E153"/>
  <c r="E458"/>
  <c r="D616"/>
  <c r="E1016"/>
  <c r="D371"/>
  <c r="D834"/>
  <c r="D916"/>
  <c r="D498"/>
  <c r="E98"/>
  <c r="E286"/>
  <c r="D402"/>
  <c r="D497"/>
  <c r="D452"/>
  <c r="D109"/>
  <c r="E632"/>
  <c r="D1048"/>
  <c r="E785"/>
  <c r="E525"/>
  <c r="E237"/>
  <c r="E875"/>
  <c r="D751"/>
  <c r="D1388"/>
  <c r="D930"/>
  <c r="E227"/>
  <c r="E412"/>
  <c r="E94"/>
  <c r="D859"/>
  <c r="E519"/>
  <c r="D471"/>
  <c r="D1219"/>
  <c r="D286"/>
  <c r="D390"/>
  <c r="D1311"/>
  <c r="D400"/>
  <c r="E310"/>
  <c r="D73"/>
  <c r="E512"/>
  <c r="D375"/>
  <c r="D254"/>
  <c r="E355"/>
  <c r="E420"/>
  <c r="D819"/>
  <c r="E996"/>
  <c r="D493"/>
  <c r="E1345"/>
  <c r="E745"/>
  <c r="E814"/>
  <c r="D842"/>
  <c r="D62"/>
  <c r="E513"/>
  <c r="E255"/>
  <c r="E823"/>
  <c r="D863"/>
  <c r="E998"/>
  <c r="D1208"/>
  <c r="D631"/>
  <c r="D826"/>
  <c r="D1083"/>
  <c r="E1381"/>
  <c r="E481"/>
  <c r="D734"/>
  <c r="E1455"/>
  <c r="D884"/>
  <c r="D249"/>
  <c r="D896"/>
  <c r="E345"/>
  <c r="D700"/>
  <c r="D977"/>
  <c r="E1178"/>
  <c r="D1424"/>
  <c r="D690"/>
  <c r="E885"/>
  <c r="D960"/>
  <c r="E1009"/>
  <c r="E1165"/>
  <c r="E1137"/>
  <c r="D1211"/>
  <c r="D1304"/>
  <c r="D875"/>
  <c r="E100"/>
  <c r="E510"/>
  <c r="D490"/>
  <c r="D56"/>
  <c r="D376"/>
  <c r="E79"/>
  <c r="E418"/>
  <c r="D1056"/>
  <c r="E1481"/>
  <c r="E235"/>
  <c r="E436"/>
  <c r="E496"/>
  <c r="E827"/>
  <c r="D139"/>
  <c r="D253"/>
  <c r="D68"/>
  <c r="D37"/>
  <c r="E457"/>
  <c r="D725"/>
  <c r="E91"/>
  <c r="E269"/>
  <c r="E248"/>
  <c r="E1081"/>
  <c r="E657"/>
  <c r="D352"/>
  <c r="E960"/>
  <c r="E912"/>
  <c r="E1399"/>
  <c r="D1385"/>
  <c r="D1390"/>
  <c r="D382"/>
  <c r="E296"/>
  <c r="E327"/>
  <c r="D579"/>
  <c r="E1091"/>
  <c r="E766"/>
  <c r="E1080"/>
  <c r="E1127"/>
  <c r="D1288"/>
  <c r="D828"/>
  <c r="D1395"/>
  <c r="E70"/>
  <c r="E435"/>
  <c r="E702"/>
  <c r="D624"/>
  <c r="E372"/>
  <c r="E1135"/>
  <c r="E863"/>
  <c r="E832"/>
  <c r="E1128"/>
  <c r="E1028"/>
  <c r="D500"/>
  <c r="D957"/>
  <c r="D1176"/>
  <c r="E1296"/>
  <c r="E1070"/>
  <c r="D1231"/>
  <c r="E1011"/>
  <c r="E297"/>
  <c r="E285"/>
  <c r="E733"/>
  <c r="E686"/>
  <c r="D409"/>
  <c r="E1347"/>
  <c r="D1341"/>
  <c r="D1085"/>
  <c r="E1271"/>
  <c r="D29"/>
  <c r="D1046"/>
  <c r="E1114"/>
  <c r="E1267"/>
  <c r="D1368"/>
  <c r="D1227"/>
  <c r="D818"/>
  <c r="E1482"/>
  <c r="D855"/>
  <c r="E1071"/>
  <c r="E786"/>
  <c r="D1103"/>
  <c r="D1256"/>
  <c r="E1343"/>
  <c r="D666"/>
  <c r="E1474"/>
  <c r="D532"/>
  <c r="D381"/>
  <c r="D160"/>
  <c r="D285"/>
  <c r="E765"/>
  <c r="D92"/>
  <c r="E299"/>
  <c r="E106"/>
  <c r="E101"/>
  <c r="E182"/>
  <c r="E741"/>
  <c r="D455"/>
  <c r="E432"/>
  <c r="D329"/>
  <c r="D909"/>
  <c r="D65"/>
  <c r="D370"/>
  <c r="E565"/>
  <c r="D684"/>
  <c r="E159"/>
  <c r="E987"/>
  <c r="D211"/>
  <c r="D278"/>
  <c r="E125"/>
  <c r="D57"/>
  <c r="D252"/>
  <c r="E951"/>
  <c r="E205"/>
  <c r="D270"/>
  <c r="D365"/>
  <c r="E129"/>
  <c r="D115"/>
  <c r="E157"/>
  <c r="E631"/>
  <c r="D861"/>
  <c r="E1221"/>
  <c r="E281"/>
  <c r="D86"/>
  <c r="D245"/>
  <c r="D951"/>
  <c r="E398"/>
  <c r="D456"/>
  <c r="E560"/>
  <c r="D419"/>
  <c r="E684"/>
  <c r="D844"/>
  <c r="E983"/>
  <c r="E313"/>
  <c r="D79"/>
  <c r="E67"/>
  <c r="E272"/>
  <c r="D393"/>
  <c r="D178"/>
  <c r="D604"/>
  <c r="E928"/>
  <c r="E665"/>
  <c r="E423"/>
  <c r="D163"/>
  <c r="E754"/>
  <c r="D407"/>
  <c r="E1384"/>
  <c r="E1411"/>
  <c r="D990"/>
  <c r="D399"/>
  <c r="D1459"/>
  <c r="E1132"/>
  <c r="E528"/>
  <c r="E737"/>
  <c r="D854"/>
  <c r="D39"/>
  <c r="D199"/>
  <c r="E425"/>
  <c r="D334"/>
  <c r="E41"/>
  <c r="E316"/>
  <c r="E62"/>
  <c r="E608"/>
  <c r="E295"/>
  <c r="D256"/>
  <c r="D968"/>
  <c r="D731"/>
  <c r="D422"/>
  <c r="D392"/>
  <c r="E547"/>
  <c r="E322"/>
  <c r="D243"/>
  <c r="E256"/>
  <c r="E443"/>
  <c r="D469"/>
  <c r="D541"/>
  <c r="E364"/>
  <c r="D894"/>
  <c r="D752"/>
  <c r="D1302"/>
  <c r="E149"/>
  <c r="D950"/>
  <c r="D563"/>
  <c r="E427"/>
  <c r="D607"/>
  <c r="E581"/>
  <c r="E982"/>
  <c r="E96"/>
  <c r="D259"/>
  <c r="E937"/>
  <c r="D207"/>
  <c r="E672"/>
  <c r="D661"/>
  <c r="E152"/>
  <c r="E121"/>
  <c r="D433"/>
  <c r="E221"/>
  <c r="E289"/>
  <c r="E534"/>
  <c r="E298"/>
  <c r="E662"/>
  <c r="E464"/>
  <c r="D149"/>
  <c r="E161"/>
  <c r="E184"/>
  <c r="D890"/>
  <c r="E328"/>
  <c r="E764"/>
  <c r="E400"/>
  <c r="E1331"/>
  <c r="D667"/>
  <c r="E249"/>
  <c r="E537"/>
  <c r="D761"/>
  <c r="D940"/>
  <c r="D931"/>
  <c r="E530"/>
  <c r="E1351"/>
  <c r="D1152"/>
  <c r="D701"/>
  <c r="E849"/>
  <c r="D995"/>
  <c r="D693"/>
  <c r="E925"/>
  <c r="E570"/>
  <c r="D809"/>
  <c r="E899"/>
  <c r="D457"/>
  <c r="D502"/>
  <c r="D540"/>
  <c r="E23"/>
  <c r="E340"/>
  <c r="E1492"/>
  <c r="D840"/>
  <c r="E1470"/>
  <c r="E1322"/>
  <c r="E625"/>
  <c r="E627"/>
  <c r="E1030"/>
  <c r="E643"/>
  <c r="D1355"/>
  <c r="E478"/>
  <c r="D260"/>
  <c r="E243"/>
  <c r="D414"/>
  <c r="E208"/>
  <c r="E482"/>
  <c r="D138"/>
  <c r="D467"/>
  <c r="D354"/>
  <c r="D229"/>
  <c r="D547"/>
  <c r="D142"/>
  <c r="D739"/>
  <c r="D544"/>
  <c r="E958"/>
  <c r="D185"/>
  <c r="D398"/>
  <c r="E460"/>
  <c r="E444"/>
  <c r="E385"/>
  <c r="E109"/>
  <c r="D560"/>
  <c r="E128"/>
  <c r="E302"/>
  <c r="E968"/>
  <c r="D510"/>
  <c r="D481"/>
  <c r="E678"/>
  <c r="D1245"/>
  <c r="E633"/>
  <c r="E1458"/>
  <c r="E539"/>
  <c r="D424"/>
  <c r="D860"/>
  <c r="D1261"/>
  <c r="D780"/>
  <c r="D805"/>
  <c r="D1350"/>
  <c r="D981"/>
  <c r="E830"/>
  <c r="D1264"/>
  <c r="D1232"/>
  <c r="E1115"/>
  <c r="E284"/>
  <c r="E381"/>
  <c r="E851"/>
  <c r="D895"/>
  <c r="E940"/>
  <c r="E1168"/>
  <c r="D307"/>
  <c r="D1313"/>
  <c r="E1246"/>
  <c r="E1140"/>
  <c r="D1474"/>
  <c r="E904"/>
  <c r="D660"/>
  <c r="E781"/>
  <c r="D562"/>
  <c r="D1299"/>
  <c r="D1198"/>
  <c r="E311"/>
  <c r="D526"/>
  <c r="D180"/>
  <c r="D548"/>
  <c r="E755"/>
  <c r="E516"/>
  <c r="E1234"/>
  <c r="E762"/>
  <c r="D802"/>
  <c r="E488"/>
  <c r="D1345"/>
  <c r="D637"/>
  <c r="E1432"/>
  <c r="E1093"/>
  <c r="E1260"/>
  <c r="D781"/>
  <c r="D945"/>
  <c r="D1286"/>
  <c r="E1374"/>
  <c r="D578"/>
  <c r="D1207"/>
  <c r="E1222"/>
  <c r="D1095"/>
  <c r="D1464"/>
  <c r="D425"/>
  <c r="E708"/>
  <c r="D584"/>
  <c r="D888"/>
  <c r="E815"/>
  <c r="D1121"/>
  <c r="D1206"/>
  <c r="D1165"/>
  <c r="E541"/>
  <c r="D350"/>
  <c r="D364"/>
  <c r="E799"/>
  <c r="D1340"/>
  <c r="D1022"/>
  <c r="D480"/>
  <c r="E855"/>
  <c r="D989"/>
  <c r="E1496"/>
  <c r="D1201"/>
  <c r="D277"/>
  <c r="D103"/>
  <c r="D71"/>
  <c r="D281"/>
  <c r="D123"/>
  <c r="D121"/>
  <c r="E134"/>
  <c r="D326"/>
  <c r="D542"/>
  <c r="D125"/>
  <c r="D747"/>
  <c r="D283"/>
  <c r="D726"/>
  <c r="E321"/>
  <c r="D551"/>
  <c r="D332"/>
  <c r="D915"/>
  <c r="E56"/>
  <c r="E84"/>
  <c r="D450"/>
  <c r="D377"/>
  <c r="D150"/>
  <c r="E124"/>
  <c r="E337"/>
  <c r="D321"/>
  <c r="E93"/>
  <c r="E45"/>
  <c r="D539"/>
  <c r="D290"/>
  <c r="D311"/>
  <c r="E172"/>
  <c r="E80"/>
  <c r="D169"/>
  <c r="D491"/>
  <c r="E511"/>
  <c r="D173"/>
  <c r="E472"/>
  <c r="D208"/>
  <c r="E538"/>
  <c r="E836"/>
  <c r="E1000"/>
  <c r="E279"/>
  <c r="E151"/>
  <c r="D850"/>
  <c r="E351"/>
  <c r="D341"/>
  <c r="D67"/>
  <c r="D323"/>
  <c r="E430"/>
  <c r="D355"/>
  <c r="D1003"/>
  <c r="D920"/>
  <c r="D698"/>
  <c r="D590"/>
  <c r="E531"/>
  <c r="D523"/>
  <c r="E744"/>
  <c r="E426"/>
  <c r="D1167"/>
  <c r="D679"/>
  <c r="E641"/>
  <c r="D775"/>
  <c r="E354"/>
  <c r="D787"/>
  <c r="E415"/>
  <c r="E573"/>
  <c r="E587"/>
  <c r="E366"/>
  <c r="D316"/>
  <c r="E259"/>
  <c r="E57"/>
  <c r="D124"/>
  <c r="E44"/>
  <c r="E506"/>
  <c r="E169"/>
  <c r="E47"/>
  <c r="D340"/>
  <c r="E963"/>
  <c r="D161"/>
  <c r="D179"/>
  <c r="E807"/>
  <c r="E526"/>
  <c r="D634"/>
  <c r="D130"/>
  <c r="D141"/>
  <c r="E529"/>
  <c r="D804"/>
  <c r="D106"/>
  <c r="E891"/>
  <c r="E753"/>
  <c r="D808"/>
  <c r="D1188"/>
  <c r="D644"/>
  <c r="D743"/>
  <c r="E112"/>
  <c r="E1348"/>
  <c r="D1221"/>
  <c r="D1331"/>
  <c r="E935"/>
  <c r="D97"/>
  <c r="D70"/>
  <c r="E247"/>
  <c r="D394"/>
  <c r="D347"/>
  <c r="E1032"/>
  <c r="E306"/>
  <c r="D98"/>
  <c r="D301"/>
  <c r="E606"/>
  <c r="D465"/>
  <c r="D162"/>
  <c r="D538"/>
  <c r="D1053"/>
  <c r="E611"/>
  <c r="E301"/>
  <c r="E66"/>
  <c r="D727"/>
  <c r="E262"/>
  <c r="E315"/>
  <c r="E141"/>
  <c r="E428"/>
  <c r="D782"/>
  <c r="E776"/>
  <c r="E40"/>
  <c r="D54"/>
  <c r="E339"/>
  <c r="D404"/>
  <c r="E783"/>
  <c r="D1209"/>
  <c r="E817"/>
  <c r="D776"/>
  <c r="E1020"/>
  <c r="E653"/>
  <c r="E924"/>
  <c r="D680"/>
  <c r="D1349"/>
  <c r="E635"/>
  <c r="E719"/>
  <c r="E207"/>
  <c r="E192"/>
  <c r="D986"/>
  <c r="D495"/>
  <c r="E729"/>
  <c r="D1132"/>
  <c r="D706"/>
  <c r="E1363"/>
  <c r="E600"/>
  <c r="E1373"/>
  <c r="D494"/>
  <c r="E746"/>
  <c r="D1367"/>
  <c r="E1171"/>
  <c r="E1441"/>
  <c r="D1265"/>
  <c r="E60"/>
  <c r="D271"/>
  <c r="E895"/>
  <c r="D289"/>
  <c r="D293"/>
  <c r="D242"/>
  <c r="E473"/>
  <c r="E260"/>
  <c r="E522"/>
  <c r="E264"/>
  <c r="E586"/>
  <c r="E143"/>
  <c r="E490"/>
  <c r="D1098"/>
  <c r="E501"/>
  <c r="E380"/>
  <c r="D94"/>
  <c r="E417"/>
  <c r="E669"/>
  <c r="D353"/>
  <c r="E945"/>
  <c r="E76"/>
  <c r="D186"/>
  <c r="D473"/>
  <c r="E1084"/>
  <c r="D582"/>
  <c r="E1291"/>
  <c r="E758"/>
  <c r="E1139"/>
  <c r="D1159"/>
  <c r="D198"/>
  <c r="D320"/>
  <c r="E424"/>
  <c r="E701"/>
  <c r="D796"/>
  <c r="D707"/>
  <c r="E825"/>
  <c r="E956"/>
  <c r="E646"/>
  <c r="E572"/>
  <c r="D1339"/>
  <c r="E699"/>
  <c r="D88"/>
  <c r="E1026"/>
  <c r="E300"/>
  <c r="E1154"/>
  <c r="E1179"/>
  <c r="E7"/>
  <c r="D1421"/>
  <c r="E1295"/>
  <c r="E1213"/>
  <c r="D1097"/>
  <c r="E1052"/>
  <c r="D778"/>
  <c r="D588"/>
  <c r="D1336"/>
  <c r="D591"/>
  <c r="E1383"/>
  <c r="E1134"/>
  <c r="E671"/>
  <c r="D1057"/>
  <c r="D339"/>
  <c r="D674"/>
  <c r="D959"/>
  <c r="D1290"/>
  <c r="D758"/>
  <c r="D388"/>
  <c r="D1036"/>
  <c r="D721"/>
  <c r="E1332"/>
  <c r="D503"/>
  <c r="D1462"/>
  <c r="D1453"/>
  <c r="E1018"/>
  <c r="D1130"/>
  <c r="D1343"/>
  <c r="E1364"/>
  <c r="E1173"/>
  <c r="D1104"/>
  <c r="D11"/>
  <c r="E1211"/>
  <c r="E871"/>
  <c r="E1183"/>
  <c r="D408"/>
  <c r="E630"/>
  <c r="E857"/>
  <c r="E268"/>
  <c r="E1113"/>
  <c r="E999"/>
  <c r="E350"/>
  <c r="E1203"/>
  <c r="E727"/>
  <c r="D330"/>
  <c r="D832"/>
  <c r="D569"/>
  <c r="E1167"/>
  <c r="E280"/>
  <c r="E1370"/>
  <c r="D939"/>
  <c r="D561"/>
  <c r="E614"/>
  <c r="E1118"/>
  <c r="E1042"/>
  <c r="D120"/>
  <c r="E1089"/>
  <c r="D485"/>
  <c r="D1119"/>
  <c r="E1192"/>
  <c r="E1152"/>
  <c r="E1012"/>
  <c r="E555"/>
  <c r="E1117"/>
  <c r="E1088"/>
  <c r="D1089"/>
  <c r="E1310"/>
  <c r="D1356"/>
  <c r="D1342"/>
  <c r="D1391"/>
  <c r="D710"/>
  <c r="D1051"/>
  <c r="D112"/>
  <c r="D924"/>
  <c r="E1015"/>
  <c r="D869"/>
  <c r="E591"/>
  <c r="E1248"/>
  <c r="D864"/>
  <c r="E704"/>
  <c r="D1309"/>
  <c r="E484"/>
  <c r="D1043"/>
  <c r="D870"/>
  <c r="E772"/>
  <c r="D843"/>
  <c r="E856"/>
  <c r="E666"/>
  <c r="E1038"/>
  <c r="D1305"/>
  <c r="D1266"/>
  <c r="D880"/>
  <c r="D577"/>
  <c r="E1344"/>
  <c r="D447"/>
  <c r="E387"/>
  <c r="D1076"/>
  <c r="D416"/>
  <c r="D1183"/>
  <c r="E804"/>
  <c r="D718"/>
  <c r="D552"/>
  <c r="E166"/>
  <c r="D214"/>
  <c r="E688"/>
  <c r="D853"/>
  <c r="D1419"/>
  <c r="E698"/>
  <c r="E1386"/>
  <c r="E860"/>
  <c r="E1033"/>
  <c r="E617"/>
  <c r="D1442"/>
  <c r="D741"/>
  <c r="E176"/>
  <c r="E483"/>
  <c r="E431"/>
  <c r="E992"/>
  <c r="E995"/>
  <c r="E845"/>
  <c r="E1043"/>
  <c r="D518"/>
  <c r="E1215"/>
  <c r="E676"/>
  <c r="D1478"/>
  <c r="D947"/>
  <c r="D618"/>
  <c r="E1196"/>
  <c r="D612"/>
  <c r="D34"/>
  <c r="D1161"/>
  <c r="D325"/>
  <c r="D919"/>
  <c r="D441"/>
  <c r="E578"/>
  <c r="E1003"/>
  <c r="D596"/>
  <c r="E1466"/>
  <c r="E409"/>
  <c r="E1485"/>
  <c r="D766"/>
  <c r="D1416"/>
  <c r="E975"/>
  <c r="D1082"/>
  <c r="D1009"/>
  <c r="E1163"/>
  <c r="E1421"/>
  <c r="D794"/>
  <c r="E1473"/>
  <c r="D1308"/>
  <c r="D1346"/>
  <c r="E1104"/>
  <c r="D1483"/>
  <c r="E33"/>
  <c r="E388"/>
  <c r="D653"/>
  <c r="D1010"/>
  <c r="E191"/>
  <c r="E1270"/>
  <c r="E1450"/>
  <c r="D793"/>
  <c r="D1366"/>
  <c r="D600"/>
  <c r="D965"/>
  <c r="E500"/>
  <c r="D928"/>
  <c r="E34"/>
  <c r="E27"/>
  <c r="D1369"/>
  <c r="E889"/>
  <c r="E795"/>
  <c r="E312"/>
  <c r="D1113"/>
  <c r="D629"/>
  <c r="E37"/>
  <c r="D587"/>
  <c r="D740"/>
  <c r="E1272"/>
  <c r="E1281"/>
  <c r="D760"/>
  <c r="E694"/>
  <c r="D475"/>
  <c r="E1336"/>
  <c r="E1447"/>
  <c r="E1151"/>
  <c r="E931"/>
  <c r="E552"/>
  <c r="E927"/>
  <c r="D695"/>
  <c r="E1079"/>
  <c r="D975"/>
  <c r="D187"/>
  <c r="E410"/>
  <c r="D529"/>
  <c r="D835"/>
  <c r="E936"/>
  <c r="D1277"/>
  <c r="E679"/>
  <c r="E739"/>
  <c r="E988"/>
  <c r="D744"/>
  <c r="E884"/>
  <c r="E848"/>
  <c r="E193"/>
  <c r="E527"/>
  <c r="E913"/>
  <c r="E1122"/>
  <c r="E810"/>
  <c r="E985"/>
  <c r="E1303"/>
  <c r="D1154"/>
  <c r="D1283"/>
  <c r="E1195"/>
  <c r="E1231"/>
  <c r="D1244"/>
  <c r="E1153"/>
  <c r="D933"/>
  <c r="D1457"/>
  <c r="E1382"/>
  <c r="E10"/>
  <c r="E470"/>
  <c r="E938"/>
  <c r="D821"/>
  <c r="E639"/>
  <c r="E946"/>
  <c r="D962"/>
  <c r="E64"/>
  <c r="D318"/>
  <c r="E314"/>
  <c r="D524"/>
  <c r="D129"/>
  <c r="E383"/>
  <c r="E92"/>
  <c r="D585"/>
  <c r="E359"/>
  <c r="D1243"/>
  <c r="E479"/>
  <c r="E468"/>
  <c r="D1187"/>
  <c r="E437"/>
  <c r="E1208"/>
  <c r="E648"/>
  <c r="E231"/>
  <c r="E39"/>
  <c r="E596"/>
  <c r="D358"/>
  <c r="D296"/>
  <c r="E242"/>
  <c r="E1405"/>
  <c r="D625"/>
  <c r="D412"/>
  <c r="E371"/>
  <c r="D319"/>
  <c r="D899"/>
  <c r="E879"/>
  <c r="E732"/>
  <c r="D806"/>
  <c r="E1434"/>
  <c r="D1465"/>
  <c r="D580"/>
  <c r="E532"/>
  <c r="D1146"/>
  <c r="E803"/>
  <c r="D1080"/>
  <c r="E509"/>
  <c r="D230"/>
  <c r="D55"/>
  <c r="D282"/>
  <c r="D451"/>
  <c r="E202"/>
  <c r="D955"/>
  <c r="D606"/>
  <c r="D705"/>
  <c r="D770"/>
  <c r="D84"/>
  <c r="E1385"/>
  <c r="E1129"/>
  <c r="D784"/>
  <c r="D1101"/>
  <c r="E88"/>
  <c r="D767"/>
  <c r="E89"/>
  <c r="D1300"/>
  <c r="D1128"/>
  <c r="D1163"/>
  <c r="D833"/>
  <c r="E870"/>
  <c r="E1388"/>
  <c r="D985"/>
  <c r="D897"/>
  <c r="D847"/>
  <c r="D1328"/>
  <c r="E723"/>
  <c r="E353"/>
  <c r="E906"/>
  <c r="E1101"/>
  <c r="E806"/>
  <c r="E820"/>
  <c r="D1011"/>
  <c r="D1364"/>
  <c r="E658"/>
  <c r="D1272"/>
  <c r="D1223"/>
  <c r="E882"/>
  <c r="D831"/>
  <c r="D711"/>
  <c r="E107"/>
  <c r="E683"/>
  <c r="E604"/>
  <c r="E1237"/>
  <c r="E837"/>
  <c r="D508"/>
  <c r="E1006"/>
  <c r="D638"/>
  <c r="D651"/>
  <c r="D1449"/>
  <c r="E419"/>
  <c r="E841"/>
  <c r="D1258"/>
  <c r="E348"/>
  <c r="E680"/>
  <c r="D1262"/>
  <c r="D1169"/>
  <c r="D681"/>
  <c r="E774"/>
  <c r="D373"/>
  <c r="E773"/>
  <c r="D1037"/>
  <c r="E1181"/>
  <c r="D101"/>
  <c r="D479"/>
  <c r="E446"/>
  <c r="D1068"/>
  <c r="E751"/>
  <c r="D642"/>
  <c r="D1039"/>
  <c r="E1110"/>
  <c r="D601"/>
  <c r="D143"/>
  <c r="D117"/>
  <c r="E877"/>
  <c r="D997"/>
  <c r="D1212"/>
  <c r="D110"/>
  <c r="D573"/>
  <c r="D1250"/>
  <c r="D385"/>
  <c r="D814"/>
  <c r="E932"/>
  <c r="D534"/>
  <c r="D836"/>
  <c r="D509"/>
  <c r="E454"/>
  <c r="D90"/>
  <c r="D1139"/>
  <c r="E1320"/>
  <c r="E839"/>
  <c r="D1490"/>
  <c r="E760"/>
  <c r="E1048"/>
  <c r="E561"/>
  <c r="E1021"/>
  <c r="D1399"/>
  <c r="E1403"/>
  <c r="E1448"/>
  <c r="E1096"/>
  <c r="D5"/>
  <c r="D1479"/>
  <c r="E521"/>
  <c r="D297"/>
  <c r="E406"/>
  <c r="E1013"/>
  <c r="E667"/>
  <c r="D1263"/>
  <c r="D59"/>
  <c r="E391"/>
  <c r="D514"/>
  <c r="E920"/>
  <c r="D848"/>
  <c r="D1109"/>
  <c r="D885"/>
  <c r="E569"/>
  <c r="E1119"/>
  <c r="E397"/>
  <c r="E402"/>
  <c r="E564"/>
  <c r="E969"/>
  <c r="D1448"/>
  <c r="E742"/>
  <c r="D1451"/>
  <c r="E1066"/>
  <c r="E1457"/>
  <c r="E645"/>
  <c r="D694"/>
  <c r="D948"/>
  <c r="D1060"/>
  <c r="D484"/>
  <c r="E514"/>
  <c r="D431"/>
  <c r="D723"/>
  <c r="D597"/>
  <c r="D671"/>
  <c r="E1305"/>
  <c r="E921"/>
  <c r="D941"/>
  <c r="E508"/>
  <c r="E717"/>
  <c r="D1127"/>
  <c r="E1444"/>
  <c r="E1242"/>
  <c r="D1210"/>
  <c r="E1040"/>
  <c r="E1420"/>
  <c r="E1500"/>
  <c r="D1476"/>
  <c r="E338"/>
  <c r="E654"/>
  <c r="E1027"/>
  <c r="E761"/>
  <c r="E1350"/>
  <c r="E767"/>
  <c r="E16"/>
  <c r="E1410"/>
  <c r="E1085"/>
  <c r="D1267"/>
  <c r="D1492"/>
  <c r="D1197"/>
  <c r="E1339"/>
  <c r="E1452"/>
  <c r="E1417"/>
  <c r="D1281"/>
  <c r="E1199"/>
  <c r="D1047"/>
  <c r="D349"/>
  <c r="D1423"/>
  <c r="E697"/>
  <c r="D1482"/>
  <c r="D521"/>
  <c r="D1429"/>
  <c r="E1146"/>
  <c r="E714"/>
  <c r="E13"/>
  <c r="E1309"/>
  <c r="E770"/>
  <c r="D33"/>
  <c r="E1170"/>
  <c r="D1320"/>
  <c r="E1207"/>
  <c r="E579"/>
  <c r="E1416"/>
  <c r="E294"/>
  <c r="D406"/>
  <c r="D1407"/>
  <c r="E1319"/>
  <c r="E1325"/>
  <c r="E1451"/>
  <c r="E978"/>
  <c r="E941"/>
  <c r="D1444"/>
  <c r="D1455"/>
  <c r="D1282"/>
  <c r="D1038"/>
  <c r="E980"/>
  <c r="D1229"/>
  <c r="D650"/>
  <c r="D1218"/>
  <c r="D1137"/>
  <c r="E1241"/>
  <c r="E1409"/>
  <c r="D1381"/>
  <c r="E718"/>
  <c r="E816"/>
  <c r="D646"/>
  <c r="E858"/>
  <c r="E1220"/>
  <c r="E19"/>
  <c r="E1380"/>
  <c r="E730"/>
  <c r="E977"/>
  <c r="E1107"/>
  <c r="E1225"/>
  <c r="E1359"/>
  <c r="E399"/>
  <c r="D443"/>
  <c r="D911"/>
  <c r="E647"/>
  <c r="E308"/>
  <c r="D914"/>
  <c r="E50"/>
  <c r="D294"/>
  <c r="D226"/>
  <c r="E896"/>
  <c r="E475"/>
  <c r="E726"/>
  <c r="E373"/>
  <c r="E953"/>
  <c r="D856"/>
  <c r="D1055"/>
  <c r="E230"/>
  <c r="D459"/>
  <c r="E51"/>
  <c r="D791"/>
  <c r="D845"/>
  <c r="D937"/>
  <c r="E1327"/>
  <c r="E135"/>
  <c r="D366"/>
  <c r="E909"/>
  <c r="D668"/>
  <c r="D966"/>
  <c r="E989"/>
  <c r="D188"/>
  <c r="E408"/>
  <c r="E200"/>
  <c r="E910"/>
  <c r="E634"/>
  <c r="D555"/>
  <c r="E976"/>
  <c r="E1391"/>
  <c r="E6"/>
  <c r="D280"/>
  <c r="E74"/>
  <c r="D378"/>
  <c r="E324"/>
  <c r="E240"/>
  <c r="D63"/>
  <c r="E533"/>
  <c r="D654"/>
  <c r="D476"/>
  <c r="E1289"/>
  <c r="D713"/>
  <c r="D395"/>
  <c r="D764"/>
  <c r="E748"/>
  <c r="E740"/>
  <c r="D118"/>
  <c r="E1302"/>
  <c r="D1150"/>
  <c r="D546"/>
  <c r="D15"/>
  <c r="D1377"/>
  <c r="D628"/>
  <c r="E1047"/>
  <c r="D1401"/>
  <c r="E881"/>
  <c r="D822"/>
  <c r="D817"/>
  <c r="D1054"/>
  <c r="E1311"/>
  <c r="E466"/>
  <c r="E276"/>
  <c r="D515"/>
  <c r="D921"/>
  <c r="D1428"/>
  <c r="E1298"/>
  <c r="D420"/>
  <c r="D1475"/>
  <c r="D36"/>
  <c r="D530"/>
  <c r="E29"/>
  <c r="D996"/>
  <c r="D912"/>
  <c r="E282"/>
  <c r="D964"/>
  <c r="D430"/>
  <c r="E253"/>
  <c r="D1325"/>
  <c r="D1354"/>
  <c r="D1293"/>
  <c r="D849"/>
  <c r="E926"/>
  <c r="E1176"/>
  <c r="D877"/>
  <c r="E1262"/>
  <c r="E1219"/>
  <c r="E1255"/>
  <c r="D1105"/>
  <c r="D593"/>
  <c r="D1403"/>
  <c r="E922"/>
  <c r="E599"/>
  <c r="D434"/>
  <c r="E1193"/>
  <c r="D1378"/>
  <c r="E1372"/>
  <c r="D858"/>
  <c r="D363"/>
  <c r="E652"/>
  <c r="D1172"/>
  <c r="D23"/>
  <c r="D963"/>
  <c r="E991"/>
  <c r="D754"/>
  <c r="E1159"/>
  <c r="D315"/>
  <c r="D328"/>
  <c r="E809"/>
  <c r="D28"/>
  <c r="D1164"/>
  <c r="D961"/>
  <c r="D1126"/>
  <c r="D1182"/>
  <c r="E1462"/>
  <c r="D969"/>
  <c r="E778"/>
  <c r="E880"/>
  <c r="D702"/>
  <c r="D603"/>
  <c r="D788"/>
  <c r="D1002"/>
  <c r="E1283"/>
  <c r="D630"/>
  <c r="D982"/>
  <c r="D1086"/>
  <c r="D665"/>
  <c r="D923"/>
  <c r="D1066"/>
  <c r="E868"/>
  <c r="D1394"/>
  <c r="E1078"/>
  <c r="E1143"/>
  <c r="E1236"/>
  <c r="D1001"/>
  <c r="D1191"/>
  <c r="D1375"/>
  <c r="D361"/>
  <c r="E502"/>
  <c r="D729"/>
  <c r="D1063"/>
  <c r="E919"/>
  <c r="D1268"/>
  <c r="E986"/>
  <c r="D719"/>
  <c r="D865"/>
  <c r="D410"/>
  <c r="D1228"/>
  <c r="E1126"/>
  <c r="E1276"/>
  <c r="E894"/>
  <c r="E147"/>
  <c r="D622"/>
  <c r="D462"/>
  <c r="D736"/>
  <c r="E862"/>
  <c r="E908"/>
  <c r="D605"/>
  <c r="E1308"/>
  <c r="D1352"/>
  <c r="E705"/>
  <c r="E1174"/>
  <c r="E1460"/>
  <c r="D692"/>
  <c r="D745"/>
  <c r="E716"/>
  <c r="E357"/>
  <c r="D415"/>
  <c r="D750"/>
  <c r="E661"/>
  <c r="E1252"/>
  <c r="D910"/>
  <c r="D1335"/>
  <c r="E618"/>
  <c r="E1239"/>
  <c r="E838"/>
  <c r="E796"/>
  <c r="E1055"/>
  <c r="E620"/>
  <c r="D1332"/>
  <c r="E1361"/>
  <c r="E1187"/>
  <c r="D717"/>
  <c r="D1426"/>
  <c r="D359"/>
  <c r="D1279"/>
  <c r="E713"/>
  <c r="D571"/>
  <c r="D735"/>
  <c r="E1189"/>
  <c r="D1295"/>
  <c r="E1001"/>
  <c r="D1033"/>
  <c r="D550"/>
  <c r="D1160"/>
  <c r="E1285"/>
  <c r="E1476"/>
  <c r="D1405"/>
  <c r="E1247"/>
  <c r="E997"/>
  <c r="D1117"/>
  <c r="D581"/>
  <c r="E603"/>
  <c r="E703"/>
  <c r="D1177"/>
  <c r="D918"/>
  <c r="D1294"/>
  <c r="E1007"/>
  <c r="E1306"/>
  <c r="E1401"/>
  <c r="E1182"/>
  <c r="D1285"/>
  <c r="D35"/>
  <c r="D1452"/>
  <c r="E1217"/>
  <c r="E1413"/>
  <c r="E668"/>
  <c r="D1184"/>
  <c r="E1402"/>
  <c r="E1142"/>
  <c r="D1131"/>
  <c r="D1133"/>
  <c r="D1075"/>
  <c r="E721"/>
  <c r="D20"/>
  <c r="D1194"/>
  <c r="D1289"/>
  <c r="D1020"/>
  <c r="D1296"/>
  <c r="E1300"/>
  <c r="D1108"/>
  <c r="D988"/>
  <c r="E1358"/>
  <c r="E1245"/>
  <c r="D1414"/>
  <c r="D669"/>
  <c r="D825"/>
  <c r="E1250"/>
  <c r="D1292"/>
  <c r="D1323"/>
  <c r="D1202"/>
  <c r="E1130"/>
  <c r="D1487"/>
  <c r="E1472"/>
  <c r="D1363"/>
  <c r="D1347"/>
  <c r="D886"/>
  <c r="D133"/>
  <c r="D126"/>
  <c r="D426"/>
  <c r="D898"/>
  <c r="D202"/>
  <c r="E225"/>
  <c r="E118"/>
  <c r="E55"/>
  <c r="D191"/>
  <c r="D699"/>
  <c r="E644"/>
  <c r="D116"/>
  <c r="E981"/>
  <c r="D1472"/>
  <c r="D789"/>
  <c r="D868"/>
  <c r="E914"/>
  <c r="E117"/>
  <c r="D516"/>
  <c r="E233"/>
  <c r="D851"/>
  <c r="D348"/>
  <c r="D1324"/>
  <c r="D64"/>
  <c r="E859"/>
  <c r="E333"/>
  <c r="E835"/>
  <c r="E63"/>
  <c r="D265"/>
  <c r="E543"/>
  <c r="E1341"/>
  <c r="D403"/>
  <c r="D391"/>
  <c r="D527"/>
  <c r="E1357"/>
  <c r="E376"/>
  <c r="D566"/>
  <c r="D1081"/>
  <c r="E1206"/>
  <c r="D231"/>
  <c r="D81"/>
  <c r="E850"/>
  <c r="D83"/>
  <c r="D627"/>
  <c r="D946"/>
  <c r="E782"/>
  <c r="D344"/>
  <c r="E1356"/>
  <c r="D1400"/>
  <c r="E798"/>
  <c r="D1253"/>
  <c r="E1273"/>
  <c r="D611"/>
  <c r="E834"/>
  <c r="D720"/>
  <c r="D1255"/>
  <c r="E401"/>
  <c r="D1450"/>
  <c r="E962"/>
  <c r="D337"/>
  <c r="E865"/>
  <c r="E590"/>
  <c r="D900"/>
  <c r="D247"/>
  <c r="E821"/>
  <c r="E25"/>
  <c r="E840"/>
  <c r="E750"/>
  <c r="D936"/>
  <c r="D384"/>
  <c r="E384"/>
  <c r="E1278"/>
  <c r="E621"/>
  <c r="D815"/>
  <c r="D1433"/>
  <c r="E1467"/>
  <c r="E377"/>
  <c r="D801"/>
  <c r="D1432"/>
  <c r="E967"/>
  <c r="E1125"/>
  <c r="E588"/>
  <c r="E923"/>
  <c r="D1044"/>
  <c r="D1443"/>
  <c r="E1312"/>
  <c r="E497"/>
  <c r="D1471"/>
  <c r="D1142"/>
  <c r="E1039"/>
  <c r="E576"/>
  <c r="D645"/>
  <c r="D1257"/>
  <c r="D810"/>
  <c r="D1168"/>
  <c r="E1479"/>
  <c r="D678"/>
  <c r="E1223"/>
  <c r="D528"/>
  <c r="D1140"/>
  <c r="E390"/>
  <c r="D871"/>
  <c r="E811"/>
  <c r="E1349"/>
  <c r="D1025"/>
  <c r="D658"/>
  <c r="E1397"/>
  <c r="E563"/>
  <c r="E1067"/>
  <c r="D676"/>
  <c r="D438"/>
  <c r="E972"/>
  <c r="D460"/>
  <c r="D397"/>
  <c r="D468"/>
  <c r="D478"/>
  <c r="E696"/>
  <c r="D632"/>
  <c r="E1029"/>
  <c r="E1326"/>
  <c r="E1497"/>
  <c r="E886"/>
  <c r="E1112"/>
  <c r="D609"/>
  <c r="D1122"/>
  <c r="D317"/>
  <c r="D1327"/>
  <c r="E369"/>
  <c r="E571"/>
  <c r="E1433"/>
  <c r="D1486"/>
  <c r="E1495"/>
  <c r="E523"/>
  <c r="D401"/>
  <c r="D531"/>
  <c r="D1500"/>
  <c r="E1287"/>
  <c r="D17"/>
  <c r="E1297"/>
  <c r="E1186"/>
  <c r="D1136"/>
  <c r="E1465"/>
  <c r="D1297"/>
  <c r="E492"/>
  <c r="E1109"/>
  <c r="E747"/>
  <c r="E1360"/>
  <c r="E1037"/>
  <c r="D1330"/>
  <c r="E790"/>
  <c r="E1019"/>
  <c r="D1360"/>
  <c r="D883"/>
  <c r="E822"/>
  <c r="D1118"/>
  <c r="D1435"/>
  <c r="D1437"/>
  <c r="E1279"/>
  <c r="D525"/>
  <c r="D1029"/>
  <c r="E178"/>
  <c r="E640"/>
  <c r="D839"/>
  <c r="D812"/>
  <c r="D755"/>
  <c r="E1121"/>
  <c r="E551"/>
  <c r="E624"/>
  <c r="E597"/>
  <c r="D816"/>
  <c r="E251"/>
  <c r="E593"/>
  <c r="D368"/>
  <c r="E1045"/>
  <c r="E876"/>
  <c r="D1276"/>
  <c r="D1070"/>
  <c r="D938"/>
  <c r="D640"/>
  <c r="D1358"/>
  <c r="D903"/>
  <c r="D1024"/>
  <c r="D1129"/>
  <c r="D1338"/>
  <c r="D1116"/>
  <c r="E1463"/>
  <c r="D1461"/>
  <c r="D1077"/>
  <c r="E1280"/>
  <c r="D748"/>
  <c r="E1077"/>
  <c r="E567"/>
  <c r="E1202"/>
  <c r="E637"/>
  <c r="D771"/>
  <c r="D1230"/>
  <c r="D1431"/>
  <c r="D1496"/>
  <c r="E1284"/>
  <c r="E1394"/>
  <c r="D728"/>
  <c r="E1224"/>
  <c r="E1059"/>
  <c r="D1434"/>
  <c r="D1413"/>
  <c r="D1171"/>
  <c r="D1333"/>
  <c r="E784"/>
  <c r="E724"/>
  <c r="E368"/>
  <c r="E965"/>
  <c r="E1056"/>
  <c r="E1436"/>
  <c r="E1060"/>
  <c r="D1425"/>
  <c r="E1442"/>
  <c r="E709"/>
  <c r="D1337"/>
  <c r="D1359"/>
  <c r="D1226"/>
  <c r="D1239"/>
  <c r="E1313"/>
  <c r="D1438"/>
  <c r="E1288"/>
  <c r="E1099"/>
  <c r="D1073"/>
  <c r="E1092"/>
  <c r="D765"/>
  <c r="D993"/>
  <c r="D1402"/>
  <c r="D1123"/>
  <c r="D1316"/>
  <c r="D568"/>
  <c r="D978"/>
  <c r="E1435"/>
  <c r="D1093"/>
  <c r="D1079"/>
  <c r="E787"/>
  <c r="D1427"/>
  <c r="D1353"/>
  <c r="D672"/>
  <c r="E550"/>
  <c r="D944"/>
  <c r="D228"/>
  <c r="E210"/>
  <c r="D1480"/>
  <c r="D649"/>
  <c r="E275"/>
  <c r="D799"/>
  <c r="E615"/>
  <c r="D181"/>
  <c r="D383"/>
  <c r="D958"/>
  <c r="D46"/>
  <c r="E319"/>
  <c r="D458"/>
  <c r="D519"/>
  <c r="E140"/>
  <c r="E536"/>
  <c r="E1054"/>
  <c r="E356"/>
  <c r="D74"/>
  <c r="E843"/>
  <c r="D232"/>
  <c r="E186"/>
  <c r="D942"/>
  <c r="D69"/>
  <c r="E681"/>
  <c r="E120"/>
  <c r="E456"/>
  <c r="E290"/>
  <c r="D309"/>
  <c r="D730"/>
  <c r="D935"/>
  <c r="D470"/>
  <c r="D1175"/>
  <c r="D1488"/>
  <c r="D827"/>
  <c r="E589"/>
  <c r="D670"/>
  <c r="D830"/>
  <c r="D876"/>
  <c r="D225"/>
  <c r="D448"/>
  <c r="E326"/>
  <c r="E244"/>
  <c r="D255"/>
  <c r="D594"/>
  <c r="E1005"/>
  <c r="D428"/>
  <c r="D1180"/>
  <c r="D974"/>
  <c r="D357"/>
  <c r="D998"/>
  <c r="E476"/>
  <c r="D1348"/>
  <c r="D505"/>
  <c r="D626"/>
  <c r="D1278"/>
  <c r="E239"/>
  <c r="D1071"/>
  <c r="E1304"/>
  <c r="D49"/>
  <c r="D589"/>
  <c r="D841"/>
  <c r="D623"/>
  <c r="E374"/>
  <c r="D1484"/>
  <c r="D1062"/>
  <c r="D1481"/>
  <c r="D1398"/>
  <c r="D219"/>
  <c r="D204"/>
  <c r="D356"/>
  <c r="E81"/>
  <c r="E905"/>
  <c r="D779"/>
  <c r="E918"/>
  <c r="E1430"/>
  <c r="E1191"/>
  <c r="E480"/>
  <c r="E1064"/>
  <c r="D1254"/>
  <c r="D846"/>
  <c r="D336"/>
  <c r="E613"/>
  <c r="D333"/>
  <c r="D1107"/>
  <c r="E396"/>
  <c r="E1299"/>
  <c r="D18"/>
  <c r="D1045"/>
  <c r="E1164"/>
  <c r="D677"/>
  <c r="E883"/>
  <c r="E1105"/>
  <c r="D1321"/>
  <c r="E31"/>
  <c r="E8"/>
  <c r="E1198"/>
  <c r="D1096"/>
  <c r="D682"/>
  <c r="E890"/>
  <c r="D783"/>
  <c r="D656"/>
  <c r="D1213"/>
  <c r="D1196"/>
  <c r="E649"/>
  <c r="D472"/>
  <c r="E1232"/>
  <c r="D1215"/>
  <c r="E1149"/>
  <c r="E813"/>
  <c r="D823"/>
  <c r="E582"/>
  <c r="E1264"/>
  <c r="D168"/>
  <c r="E229"/>
  <c r="D904"/>
  <c r="E1387"/>
  <c r="E846"/>
  <c r="D1157"/>
  <c r="D1040"/>
  <c r="D786"/>
  <c r="E1010"/>
  <c r="D1141"/>
  <c r="E853"/>
  <c r="D709"/>
  <c r="D153"/>
  <c r="D369"/>
  <c r="E329"/>
  <c r="D954"/>
  <c r="D773"/>
  <c r="D759"/>
  <c r="D1091"/>
  <c r="D620"/>
  <c r="E712"/>
  <c r="D798"/>
  <c r="E413"/>
  <c r="D1357"/>
  <c r="D1151"/>
  <c r="D576"/>
  <c r="D1166"/>
  <c r="D785"/>
  <c r="E1108"/>
  <c r="D1149"/>
  <c r="D506"/>
  <c r="E1446"/>
  <c r="E874"/>
  <c r="E1058"/>
  <c r="D901"/>
  <c r="E36"/>
  <c r="E358"/>
  <c r="E447"/>
  <c r="D1468"/>
  <c r="E1428"/>
  <c r="E872"/>
  <c r="D592"/>
  <c r="E1407"/>
  <c r="D662"/>
  <c r="D1050"/>
  <c r="E487"/>
  <c r="D389"/>
  <c r="E1396"/>
  <c r="E493"/>
  <c r="E17"/>
  <c r="D427"/>
  <c r="E1185"/>
  <c r="E1480"/>
  <c r="E1068"/>
  <c r="E687"/>
  <c r="D800"/>
  <c r="D636"/>
  <c r="D535"/>
  <c r="E461"/>
  <c r="E743"/>
  <c r="D1370"/>
  <c r="D614"/>
  <c r="D1199"/>
  <c r="D952"/>
  <c r="E1266"/>
  <c r="E1051"/>
  <c r="D1246"/>
  <c r="D872"/>
  <c r="E720"/>
  <c r="E711"/>
  <c r="D852"/>
  <c r="D1094"/>
  <c r="D1242"/>
  <c r="E1063"/>
  <c r="E1025"/>
  <c r="D7"/>
  <c r="E942"/>
  <c r="E1073"/>
  <c r="D8"/>
  <c r="E236"/>
  <c r="D1499"/>
  <c r="D575"/>
  <c r="E601"/>
  <c r="D992"/>
  <c r="E1046"/>
  <c r="D1446"/>
  <c r="E1184"/>
  <c r="E1120"/>
  <c r="E1172"/>
  <c r="D953"/>
  <c r="E1075"/>
  <c r="E1490"/>
  <c r="E1340"/>
  <c r="D1466"/>
  <c r="D882"/>
  <c r="D559"/>
  <c r="D553"/>
  <c r="E342"/>
  <c r="D956"/>
  <c r="D565"/>
  <c r="D1372"/>
  <c r="D1084"/>
  <c r="D1422"/>
  <c r="E1116"/>
  <c r="E568"/>
  <c r="D1298"/>
  <c r="D686"/>
  <c r="E1290"/>
  <c r="D1485"/>
  <c r="D908"/>
  <c r="E1205"/>
  <c r="E574"/>
  <c r="E1368"/>
  <c r="D862"/>
  <c r="E693"/>
  <c r="E1240"/>
  <c r="E1228"/>
  <c r="D1156"/>
  <c r="D1365"/>
  <c r="E1162"/>
  <c r="E1464"/>
  <c r="E903"/>
  <c r="E1318"/>
  <c r="D6"/>
  <c r="D891"/>
  <c r="E1483"/>
  <c r="D1351"/>
  <c r="D1322"/>
  <c r="E690"/>
  <c r="D303"/>
  <c r="D1441"/>
  <c r="D829"/>
  <c r="E616"/>
  <c r="E911"/>
  <c r="E1212"/>
  <c r="E1251"/>
  <c r="E1201"/>
  <c r="E802"/>
  <c r="D1205"/>
  <c r="E675"/>
  <c r="E990"/>
  <c r="E485"/>
  <c r="D708"/>
  <c r="D1092"/>
  <c r="E1111"/>
  <c r="E1493"/>
  <c r="D13"/>
  <c r="D1124"/>
  <c r="E1379"/>
  <c r="D902"/>
  <c r="E854"/>
  <c r="E1238"/>
  <c r="E575"/>
  <c r="E35"/>
  <c r="E752"/>
  <c r="D1373"/>
  <c r="E1353"/>
  <c r="D1214"/>
  <c r="D732"/>
  <c r="D1027"/>
  <c r="E1161"/>
  <c r="E949"/>
  <c r="E1422"/>
  <c r="E1082"/>
  <c r="D714"/>
  <c r="E1259"/>
  <c r="D1106"/>
  <c r="E1426"/>
  <c r="D1252"/>
  <c r="E1334"/>
  <c r="D1090"/>
  <c r="D1430"/>
  <c r="D1100"/>
  <c r="E1454"/>
  <c r="D675"/>
  <c r="E517"/>
  <c r="E638"/>
  <c r="D704"/>
  <c r="D838"/>
  <c r="E707"/>
  <c r="D1477"/>
  <c r="E1209"/>
  <c r="E1123"/>
  <c r="E1330"/>
  <c r="E1229"/>
  <c r="D1173"/>
  <c r="E1499"/>
  <c r="E1062"/>
  <c r="D1134"/>
  <c r="D19"/>
  <c r="D1273"/>
  <c r="E1468"/>
  <c r="E715"/>
  <c r="D1306"/>
  <c r="D1064"/>
  <c r="D27"/>
  <c r="E598"/>
  <c r="D1059"/>
  <c r="D1392"/>
  <c r="D1200"/>
  <c r="E1487"/>
  <c r="D1006"/>
  <c r="D9"/>
  <c r="E1133"/>
  <c r="D917"/>
  <c r="E1216"/>
  <c r="E1180"/>
  <c r="E386"/>
  <c r="E1022"/>
  <c r="D1217"/>
  <c r="E691"/>
  <c r="D1065"/>
  <c r="D554"/>
  <c r="E636"/>
  <c r="E725"/>
  <c r="E1090"/>
  <c r="D1344"/>
  <c r="E26"/>
  <c r="D1023"/>
  <c r="D1495"/>
  <c r="D1270"/>
  <c r="E829"/>
  <c r="D26"/>
  <c r="D423"/>
  <c r="E1036"/>
  <c r="E979"/>
  <c r="D837"/>
  <c r="D564"/>
  <c r="E1292"/>
  <c r="E1404"/>
  <c r="D615"/>
  <c r="D1236"/>
  <c r="D659"/>
  <c r="E1375"/>
  <c r="E1307"/>
  <c r="E902"/>
  <c r="D1318"/>
  <c r="E503"/>
  <c r="D1135"/>
  <c r="E1337"/>
  <c r="E1155"/>
  <c r="E1061"/>
  <c r="E994"/>
  <c r="D1384"/>
  <c r="E32"/>
  <c r="E1491"/>
  <c r="E405"/>
  <c r="D14"/>
  <c r="D1144"/>
  <c r="E957"/>
  <c r="D1078"/>
  <c r="E768"/>
  <c r="E828"/>
  <c r="E1471"/>
  <c r="E594"/>
  <c r="E864"/>
  <c r="D1489"/>
  <c r="E1362"/>
  <c r="E1486"/>
  <c r="E554"/>
  <c r="E12"/>
  <c r="E1261"/>
  <c r="E556"/>
  <c r="D1203"/>
  <c r="D991"/>
  <c r="E1166"/>
  <c r="D733"/>
  <c r="E1268"/>
  <c r="E1083"/>
  <c r="D756"/>
  <c r="E1004"/>
  <c r="D976"/>
  <c r="E1136"/>
  <c r="D1147"/>
  <c r="D1240"/>
  <c r="D1274"/>
  <c r="E411"/>
  <c r="E1041"/>
  <c r="E1138"/>
  <c r="D1058"/>
  <c r="D1143"/>
  <c r="E1049"/>
  <c r="D1456"/>
  <c r="E491"/>
  <c r="E844"/>
  <c r="D501"/>
  <c r="D598"/>
  <c r="D1138"/>
  <c r="E1469"/>
  <c r="E1024"/>
  <c r="D1111"/>
  <c r="D1418"/>
  <c r="D1287"/>
  <c r="E1414"/>
  <c r="E1456"/>
  <c r="D1179"/>
  <c r="E1098"/>
  <c r="E1489"/>
  <c r="D777"/>
  <c r="E1365"/>
  <c r="D1415"/>
  <c r="D1067"/>
  <c r="D1220"/>
  <c r="D774"/>
  <c r="D1178"/>
  <c r="D1467"/>
  <c r="E585"/>
  <c r="D1473"/>
  <c r="E1100"/>
  <c r="D613"/>
  <c r="D1310"/>
  <c r="D533"/>
  <c r="E1131"/>
  <c r="E1415"/>
  <c r="D1417"/>
  <c r="D688"/>
  <c r="E1498"/>
  <c r="E1277"/>
  <c r="E1275"/>
  <c r="E499"/>
  <c r="D925"/>
  <c r="D738"/>
  <c r="D572"/>
  <c r="D927"/>
  <c r="E583"/>
  <c r="D1235"/>
  <c r="E1316"/>
  <c r="E1459"/>
  <c r="E1400"/>
  <c r="E674"/>
  <c r="E1214"/>
  <c r="E1342"/>
  <c r="D1004"/>
  <c r="E584"/>
  <c r="E1315"/>
  <c r="D905"/>
  <c r="D1383"/>
  <c r="D1241"/>
  <c r="D617"/>
  <c r="D641"/>
  <c r="D887"/>
  <c r="E771"/>
  <c r="E1425"/>
  <c r="E1265"/>
  <c r="D1410"/>
  <c r="D1284"/>
  <c r="D1224"/>
  <c r="D1193"/>
  <c r="D25"/>
  <c r="E1475"/>
  <c r="E1094"/>
  <c r="D517"/>
  <c r="D1087"/>
  <c r="D435"/>
  <c r="D345"/>
  <c r="D652"/>
  <c r="D1387"/>
  <c r="D1319"/>
  <c r="D1074"/>
  <c r="E1227"/>
  <c r="E847"/>
  <c r="E1477"/>
  <c r="E1253"/>
  <c r="D1440"/>
  <c r="E1177"/>
  <c r="E1074"/>
  <c r="E1095"/>
  <c r="E929"/>
  <c r="E794"/>
  <c r="E1294"/>
  <c r="E1008"/>
  <c r="D1447"/>
  <c r="D1145"/>
  <c r="D10"/>
  <c r="E21"/>
  <c r="D1195"/>
  <c r="E706"/>
  <c r="D1035"/>
  <c r="D1115"/>
  <c r="E553"/>
  <c r="D1376"/>
  <c r="E642"/>
  <c r="D1088"/>
  <c r="E930"/>
  <c r="E1050"/>
  <c r="D1493"/>
  <c r="E735"/>
  <c r="E580"/>
  <c r="D1069"/>
  <c r="D1125"/>
  <c r="E1233"/>
  <c r="E873"/>
  <c r="D820"/>
  <c r="E1014"/>
  <c r="D1494"/>
  <c r="D1469"/>
  <c r="D1317"/>
  <c r="E1453"/>
  <c r="D1148"/>
  <c r="E1317"/>
  <c r="D1110"/>
  <c r="D1371"/>
  <c r="E1204"/>
  <c r="E1398"/>
  <c r="E805"/>
  <c r="E659"/>
  <c r="D1247"/>
  <c r="E1406"/>
  <c r="D722"/>
  <c r="E842"/>
  <c r="E1367"/>
  <c r="E1355"/>
  <c r="E780"/>
  <c r="E1369"/>
  <c r="E695"/>
  <c r="E1150"/>
  <c r="E779"/>
  <c r="E888"/>
  <c r="E1141"/>
  <c r="D1233"/>
  <c r="E1321"/>
  <c r="D664"/>
  <c r="E30"/>
  <c r="E1427"/>
  <c r="D1374"/>
  <c r="E1440"/>
  <c r="D1491"/>
  <c r="D1026"/>
  <c r="E1145"/>
  <c r="D1185"/>
  <c r="D12"/>
  <c r="D1412"/>
  <c r="E1147"/>
  <c r="D1362"/>
  <c r="E557"/>
  <c r="E1338"/>
  <c r="E1378"/>
  <c r="E722"/>
  <c r="E24"/>
  <c r="E1190"/>
  <c r="D929"/>
  <c r="E984"/>
  <c r="D1155"/>
  <c r="E1065"/>
  <c r="D1049"/>
  <c r="D769"/>
  <c r="E1423"/>
  <c r="E1494"/>
  <c r="E1057"/>
  <c r="D979"/>
  <c r="E831"/>
  <c r="E1258"/>
  <c r="E1437"/>
  <c r="D1007"/>
  <c r="D1017"/>
  <c r="E1200"/>
  <c r="E663"/>
  <c r="E1087"/>
  <c r="E878"/>
  <c r="D1454"/>
  <c r="D1361"/>
  <c r="E1352"/>
  <c r="D1404"/>
  <c r="E1377"/>
  <c r="E689"/>
  <c r="E974"/>
  <c r="D1186"/>
  <c r="D1032"/>
  <c r="D1275"/>
  <c r="E1035"/>
  <c r="D1174"/>
  <c r="E1269"/>
  <c r="D1269"/>
  <c r="D1458"/>
  <c r="E734"/>
  <c r="E558"/>
  <c r="E1286"/>
  <c r="D813"/>
  <c r="D16"/>
  <c r="D647"/>
  <c r="D1189"/>
  <c r="D893"/>
  <c r="D1397"/>
  <c r="D1204"/>
  <c r="E15"/>
  <c r="E9"/>
  <c r="D1307"/>
  <c r="D1099"/>
  <c r="E1323"/>
  <c r="D1259"/>
  <c r="D1222"/>
  <c r="E1148"/>
  <c r="E1395"/>
  <c r="D1061"/>
  <c r="D1445"/>
  <c r="E650"/>
  <c r="D892"/>
  <c r="D1260"/>
  <c r="D633"/>
  <c r="D973"/>
  <c r="E866"/>
  <c r="E1243"/>
  <c r="D657"/>
  <c r="E1210"/>
  <c r="D1192"/>
  <c r="E1086"/>
  <c r="E775"/>
  <c r="D570"/>
  <c r="D691"/>
  <c r="E14"/>
  <c r="D1497"/>
  <c r="D1102"/>
  <c r="D1019"/>
  <c r="E757"/>
  <c r="E833"/>
  <c r="E801"/>
  <c r="D934"/>
  <c r="D21"/>
  <c r="D1379"/>
  <c r="E20"/>
  <c r="D1162"/>
  <c r="E1439"/>
  <c r="D874"/>
  <c r="E1072"/>
  <c r="E1333"/>
  <c r="D1303"/>
  <c r="E1431"/>
  <c r="D873"/>
  <c r="E1034"/>
  <c r="D972"/>
  <c r="E1124"/>
  <c r="D1393"/>
  <c r="D1271"/>
  <c r="E1076"/>
  <c r="E1366"/>
  <c r="E1301"/>
  <c r="D557"/>
  <c r="D1034"/>
  <c r="D1329"/>
  <c r="E1274"/>
  <c r="D1420"/>
  <c r="E1392"/>
  <c r="E1158"/>
  <c r="E1484"/>
  <c r="E1408"/>
  <c r="D795"/>
  <c r="D1016"/>
  <c r="E1329"/>
  <c r="D24"/>
  <c r="D1291"/>
  <c r="E1157"/>
  <c r="D1380"/>
  <c r="E826"/>
  <c r="E964"/>
  <c r="D1406"/>
  <c r="E1257"/>
  <c r="E1376"/>
  <c r="D1460"/>
  <c r="D1238"/>
  <c r="D1216"/>
  <c r="D1248"/>
  <c r="D1021"/>
  <c r="E731"/>
  <c r="D866"/>
  <c r="D673"/>
  <c r="E1244"/>
  <c r="E1346"/>
  <c r="E1390"/>
  <c r="E1282"/>
  <c r="E1194"/>
  <c r="E1197"/>
  <c r="E1393"/>
  <c r="E1293"/>
  <c r="D1439"/>
  <c r="E18"/>
  <c r="D749"/>
  <c r="E1429"/>
  <c r="E677"/>
  <c r="E1478"/>
  <c r="E948"/>
  <c r="E566"/>
  <c r="D1225"/>
  <c r="D1181"/>
  <c r="D1409"/>
  <c r="D1314"/>
  <c r="D1153"/>
  <c r="E619"/>
  <c r="E28"/>
  <c r="D994"/>
  <c r="E1226"/>
  <c r="E1160"/>
  <c r="E1324"/>
  <c r="E993"/>
  <c r="E1230"/>
  <c r="D772"/>
  <c r="D703"/>
  <c r="E933"/>
  <c r="D31"/>
  <c r="D1326"/>
  <c r="E1169"/>
  <c r="D1170"/>
  <c r="D1382"/>
  <c r="D1301"/>
  <c r="E1412"/>
  <c r="E954"/>
  <c r="E664"/>
  <c r="D1251"/>
  <c r="E1314"/>
  <c r="D648"/>
  <c r="D639"/>
  <c r="E710"/>
  <c r="E769"/>
  <c r="D1396"/>
  <c r="D1120"/>
  <c r="D1386"/>
  <c r="E1424"/>
  <c r="D1114"/>
  <c r="D1072"/>
  <c r="E1328"/>
  <c r="D1389"/>
  <c r="E1218"/>
  <c r="D1334"/>
  <c r="E1419"/>
  <c r="E1449"/>
  <c r="E1443"/>
  <c r="E404"/>
  <c r="E1188"/>
  <c r="E824"/>
  <c r="E1445"/>
  <c r="D983"/>
  <c r="D1463"/>
  <c r="D1052"/>
  <c r="E623"/>
  <c r="E1235"/>
  <c r="D1237"/>
  <c r="E939"/>
  <c r="D999"/>
  <c r="E869"/>
  <c r="D22"/>
  <c r="D1190"/>
  <c r="D1234"/>
  <c r="E1156"/>
  <c r="E812"/>
  <c r="D685"/>
  <c r="E1263"/>
  <c r="E736"/>
  <c r="E1488"/>
  <c r="E1389"/>
  <c r="D1280"/>
  <c r="D932"/>
  <c r="E759"/>
  <c r="E1354"/>
  <c r="D712"/>
  <c r="D1158"/>
  <c r="D643"/>
  <c r="D1041"/>
  <c r="D1436"/>
  <c r="D1249"/>
  <c r="E363"/>
  <c r="E577"/>
  <c r="E1371"/>
  <c r="E1418"/>
  <c r="E22"/>
  <c r="D1112"/>
  <c r="E1438"/>
  <c r="E1335"/>
  <c r="E595"/>
  <c r="E1249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<sst xmlns="http://schemas.openxmlformats.org/spreadsheetml/2006/main" count="10191" uniqueCount="5511">
  <si>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</si>
  <si>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</si>
  <si>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</si>
  <si>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</si>
  <si>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</si>
  <si>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</si>
  <si>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</si>
  <si>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</si>
  <si>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</si>
  <si>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</si>
  <si>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</si>
  <si>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</si>
  <si>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</si>
  <si>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</si>
  <si>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</si>
  <si>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</si>
  <si>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</si>
  <si>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</si>
  <si>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</si>
  <si>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</si>
  <si>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</si>
  <si>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</si>
  <si>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</si>
  <si>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</si>
  <si>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</si>
  <si>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</si>
  <si>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</si>
  <si>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</si>
  <si>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</si>
  <si>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</si>
  <si>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</si>
  <si>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</si>
  <si>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</si>
  <si>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</si>
  <si>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</si>
  <si>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</si>
  <si>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</si>
  <si>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</si>
  <si>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</si>
  <si>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</si>
  <si>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</si>
  <si>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</si>
  <si>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</si>
  <si>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</si>
  <si>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</si>
  <si>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</si>
  <si>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</si>
  <si>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</si>
  <si>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</si>
  <si>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</si>
  <si>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</si>
  <si>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</si>
  <si>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</si>
  <si>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</si>
  <si>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</si>
  <si>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</si>
  <si>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</si>
  <si>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</si>
  <si>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</si>
  <si>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</si>
  <si>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</si>
  <si>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</si>
  <si>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</si>
  <si>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</si>
  <si>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</si>
  <si>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</si>
  <si>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</si>
  <si>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</si>
  <si>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</si>
  <si>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</si>
  <si>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</si>
  <si>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</si>
  <si>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</si>
  <si>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</si>
  <si>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</si>
  <si>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</si>
  <si>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</si>
  <si>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</si>
  <si>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</si>
  <si>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</si>
  <si>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</si>
  <si>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</si>
  <si>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</si>
  <si>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</si>
  <si>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</si>
  <si>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</si>
  <si>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</si>
  <si>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</si>
  <si>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</si>
  <si>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</si>
  <si>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</si>
  <si>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</si>
  <si>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</si>
  <si>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</si>
  <si>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</si>
  <si>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</si>
  <si>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</si>
  <si>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</si>
  <si>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</si>
  <si>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</si>
  <si>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</si>
  <si>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</si>
  <si>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</si>
  <si>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</si>
  <si>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</si>
  <si>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</si>
  <si>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</si>
  <si>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</si>
  <si>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</si>
  <si>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</si>
  <si>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</si>
  <si>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</si>
  <si>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</si>
  <si>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</si>
  <si>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</si>
  <si>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</si>
  <si>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</si>
  <si>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</si>
  <si>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</si>
  <si>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</si>
  <si>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</si>
  <si>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</si>
  <si>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</si>
  <si>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</si>
  <si>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</si>
  <si>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</si>
  <si>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</si>
  <si>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</si>
  <si>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</si>
  <si>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</si>
  <si>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</si>
  <si>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</si>
  <si>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</si>
  <si>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</si>
  <si>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</si>
  <si>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</si>
  <si>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</si>
  <si>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</si>
  <si>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</si>
  <si>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</si>
  <si>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</si>
  <si>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</si>
  <si>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</si>
  <si>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</si>
  <si>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</si>
  <si>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</si>
  <si>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</si>
  <si>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</si>
  <si>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</si>
  <si>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</si>
  <si>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</si>
  <si>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</si>
  <si>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</si>
  <si>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</si>
  <si>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</si>
  <si>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</si>
  <si>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</si>
  <si>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</si>
  <si>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</si>
  <si>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</si>
  <si>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</si>
  <si>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</si>
  <si>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</si>
  <si>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</si>
  <si>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</si>
  <si>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</si>
  <si>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</si>
  <si>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</si>
  <si>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</si>
  <si>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</si>
  <si>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</si>
  <si>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</si>
  <si>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</si>
  <si>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</si>
  <si>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</si>
  <si>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</si>
  <si>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</si>
  <si>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</si>
  <si>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</si>
  <si>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</si>
  <si>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</si>
  <si>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</si>
  <si>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</si>
  <si>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</si>
  <si>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</si>
  <si>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</si>
  <si>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</si>
  <si>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</si>
  <si>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</si>
  <si>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</si>
  <si>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</si>
  <si>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</si>
  <si>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</si>
  <si>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</si>
  <si>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</si>
  <si>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</si>
  <si>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</si>
  <si>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</si>
  <si>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</si>
  <si>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</si>
  <si>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</si>
  <si>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</si>
  <si>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</si>
  <si>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</si>
  <si>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</si>
  <si>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</si>
  <si>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</si>
  <si>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</si>
  <si>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</si>
  <si>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</si>
  <si>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</si>
  <si>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</si>
  <si>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</si>
  <si>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</si>
  <si>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</si>
  <si>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</si>
  <si>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</si>
  <si>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</si>
  <si>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</si>
  <si>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</si>
  <si>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</si>
  <si>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</si>
  <si>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</si>
  <si>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</si>
  <si>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</si>
  <si>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</si>
  <si>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</si>
  <si>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</si>
  <si>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</si>
  <si>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</si>
  <si>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</si>
  <si>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</si>
  <si>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</si>
  <si>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</si>
  <si>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</si>
  <si>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</si>
  <si>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</si>
  <si>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</si>
  <si>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</si>
  <si>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</si>
  <si>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</si>
  <si>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</si>
  <si>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</si>
  <si>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</si>
  <si>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</si>
  <si>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</si>
  <si>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</si>
  <si>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</si>
  <si>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</si>
  <si>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</si>
  <si>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</si>
  <si>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</si>
  <si>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</si>
  <si>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</si>
  <si>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</si>
  <si>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</si>
  <si>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</si>
  <si>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</si>
  <si>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</si>
  <si>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</si>
  <si>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</si>
  <si>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</si>
  <si>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</si>
  <si>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</si>
  <si>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</si>
  <si>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</si>
  <si>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</si>
  <si>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</si>
  <si>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</si>
  <si>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</si>
  <si>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</si>
  <si>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</si>
  <si>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</si>
  <si>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</si>
  <si>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</si>
  <si>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</si>
  <si>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</si>
  <si>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</si>
  <si>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</si>
  <si>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</si>
  <si>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</si>
  <si>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</si>
  <si>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</si>
  <si>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</si>
  <si>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</si>
  <si>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</si>
  <si>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</si>
  <si>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</si>
  <si>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</si>
  <si>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</si>
  <si>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</si>
  <si>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</si>
  <si>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</si>
  <si>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</si>
  <si>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</si>
  <si>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</si>
  <si>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</si>
  <si>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</si>
  <si>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</si>
  <si>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</si>
  <si>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</si>
  <si>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</si>
  <si>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</si>
  <si>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</si>
  <si>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</si>
  <si>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</si>
  <si>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</si>
  <si>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</si>
  <si>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</si>
  <si>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</si>
  <si>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</si>
  <si>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</si>
  <si>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</si>
  <si>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</si>
  <si>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</si>
  <si>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</si>
  <si>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</si>
  <si>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</si>
  <si>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</si>
  <si>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</si>
  <si>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</si>
  <si>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</si>
  <si>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</si>
  <si>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</si>
  <si>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</si>
  <si>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</si>
  <si>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</si>
  <si>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</si>
  <si>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</si>
  <si>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</si>
  <si>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</si>
  <si>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</si>
  <si>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</si>
  <si>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</si>
  <si>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</si>
  <si>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</si>
  <si>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</si>
  <si>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</si>
  <si>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</si>
  <si>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</si>
  <si>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</si>
  <si>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</si>
  <si>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</si>
  <si>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</si>
  <si>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</si>
  <si>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</si>
  <si>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</si>
  <si>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</si>
  <si>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</si>
  <si>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</si>
  <si>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</si>
  <si>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</si>
  <si>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</si>
  <si>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</si>
  <si>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</si>
  <si>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</si>
  <si>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</si>
  <si>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</si>
  <si>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</si>
  <si>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</si>
  <si>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</si>
  <si>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</si>
  <si>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</si>
  <si>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</si>
  <si>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</si>
  <si>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</si>
  <si>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</si>
  <si>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</si>
  <si>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</si>
  <si>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</si>
  <si>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</si>
  <si>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</si>
  <si>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</si>
  <si>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</si>
  <si>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</si>
  <si>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</si>
  <si>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</si>
  <si>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</si>
  <si>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</si>
  <si>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</si>
  <si>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</si>
  <si>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</si>
  <si>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</si>
  <si>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</si>
  <si>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</si>
  <si>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</si>
  <si>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</si>
  <si>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</si>
  <si>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</si>
  <si>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</si>
  <si>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</si>
  <si>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</si>
  <si>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</si>
  <si>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</si>
  <si>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</si>
  <si>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</si>
  <si>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</si>
  <si>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</si>
  <si>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</si>
  <si>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</si>
  <si>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</si>
  <si>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</si>
  <si>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</si>
  <si>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</si>
  <si>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</si>
  <si>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</si>
  <si>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</si>
  <si>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</si>
  <si>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</si>
  <si>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</si>
  <si>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</si>
  <si>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</si>
  <si>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</si>
  <si>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</si>
  <si>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</si>
  <si>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</si>
  <si>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</si>
  <si>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</si>
  <si>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</si>
  <si>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</si>
  <si>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</si>
  <si>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</si>
  <si>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</si>
  <si>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</si>
  <si>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</si>
  <si>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</si>
  <si>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</si>
  <si>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</si>
  <si>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</si>
  <si>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</si>
  <si>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</si>
  <si>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</si>
  <si>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</si>
  <si>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</si>
  <si>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</si>
  <si>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</si>
  <si>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</si>
  <si>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</si>
  <si>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</si>
  <si>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</si>
  <si>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</si>
  <si>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</si>
  <si>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</si>
  <si>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</si>
  <si>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</si>
  <si>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</si>
  <si>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</si>
  <si>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</si>
  <si>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</si>
  <si>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</si>
  <si>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</si>
  <si>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</si>
  <si>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</si>
  <si>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</si>
  <si>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</si>
  <si>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</si>
  <si>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</si>
  <si>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</si>
  <si>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</si>
  <si>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</si>
  <si>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</si>
  <si>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</si>
  <si>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</si>
  <si>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</si>
  <si>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</si>
  <si>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</si>
  <si>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</si>
  <si>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</si>
  <si>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</si>
  <si>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</si>
  <si>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</si>
  <si>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</si>
  <si>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</si>
  <si>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</si>
  <si>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</si>
  <si>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</si>
  <si>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</si>
  <si>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</si>
  <si>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</si>
  <si>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</si>
  <si>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</si>
  <si>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</si>
  <si>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</si>
  <si>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</si>
  <si>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</si>
  <si>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</si>
  <si>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</si>
  <si>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</si>
  <si>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</si>
  <si>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</si>
  <si>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</si>
  <si>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</si>
  <si>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</si>
  <si>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</si>
  <si>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</si>
  <si>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</si>
  <si>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</si>
  <si>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</si>
  <si>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</si>
  <si>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</si>
  <si>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</si>
  <si>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</si>
  <si>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</si>
  <si>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</si>
  <si>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</si>
  <si>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</si>
  <si>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</si>
  <si>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</si>
  <si>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</si>
  <si>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</si>
  <si>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</si>
  <si>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</si>
  <si>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</si>
  <si>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</si>
  <si>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</si>
  <si>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</si>
  <si>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</si>
  <si>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</si>
  <si>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</si>
  <si>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</si>
  <si>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</si>
  <si>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</si>
  <si>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</si>
  <si>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</si>
  <si>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</si>
  <si>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</si>
  <si>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</si>
  <si>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</si>
  <si>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</si>
  <si>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</si>
  <si>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</si>
  <si>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</si>
  <si>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</si>
  <si>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</si>
  <si>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</si>
  <si>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</si>
  <si>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</si>
  <si>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</si>
  <si>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</si>
  <si>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</si>
  <si>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</si>
  <si>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</si>
  <si>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</si>
  <si>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</si>
  <si>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</si>
  <si>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</si>
  <si>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</si>
  <si>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</si>
  <si>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</si>
  <si>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</si>
  <si>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</si>
  <si>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</si>
  <si>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</si>
  <si>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</si>
  <si>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</si>
  <si>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</si>
  <si>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</si>
  <si>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</si>
  <si>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</si>
  <si>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</si>
  <si>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</si>
  <si>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</si>
  <si>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</si>
  <si>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</si>
  <si>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</si>
  <si>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</si>
  <si>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</si>
  <si>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</si>
  <si>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</si>
  <si>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</si>
  <si>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</si>
  <si>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</si>
  <si>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</si>
  <si>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</si>
  <si>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</si>
  <si>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</si>
  <si>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</si>
  <si>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</si>
  <si>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</si>
  <si>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</si>
  <si>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</si>
  <si>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</si>
  <si>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</si>
  <si>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</si>
  <si>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</si>
  <si>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</si>
  <si>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</si>
  <si>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</si>
  <si>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</si>
  <si>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</si>
  <si>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</si>
  <si>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</si>
  <si>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</si>
  <si>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</si>
  <si>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</si>
  <si>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</si>
  <si>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</si>
  <si>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</si>
  <si>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</si>
  <si>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</si>
  <si>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</si>
  <si>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</si>
  <si>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</si>
  <si>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</si>
  <si>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</si>
  <si>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</si>
  <si>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</si>
  <si>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</si>
  <si>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</si>
  <si>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</si>
  <si>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</si>
  <si>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</si>
  <si>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</si>
  <si>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</si>
  <si>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</si>
  <si>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</si>
  <si>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</si>
  <si>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</si>
  <si>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</si>
  <si>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</si>
  <si>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</si>
  <si>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</si>
  <si>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</si>
  <si>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</si>
  <si>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</si>
  <si>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</si>
  <si>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</si>
  <si>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</si>
  <si>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</si>
  <si>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</si>
  <si>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</si>
  <si>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</si>
  <si>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</si>
  <si>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</si>
  <si>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</si>
  <si>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</si>
  <si>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</si>
  <si>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</si>
  <si>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</si>
  <si>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</si>
  <si>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</si>
  <si>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</si>
  <si>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</si>
  <si>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</si>
  <si>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</si>
  <si>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</si>
  <si>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</si>
  <si>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</si>
  <si>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</si>
  <si>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</si>
  <si>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</si>
  <si>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</si>
  <si>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</si>
  <si>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</si>
  <si>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</si>
  <si>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</si>
  <si>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</si>
  <si>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</si>
  <si>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</si>
  <si>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</si>
  <si>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</si>
  <si>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</si>
  <si>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</si>
  <si>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</si>
  <si>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</si>
  <si>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</si>
  <si>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</si>
  <si>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</si>
  <si>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</si>
  <si>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</si>
  <si>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</si>
  <si>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</si>
  <si>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</si>
  <si>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</si>
  <si>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</si>
  <si>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</si>
  <si>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</si>
  <si>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</si>
  <si>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</si>
  <si>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</si>
  <si>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</si>
  <si>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</si>
  <si>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</si>
  <si>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</si>
  <si>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</si>
  <si>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</si>
  <si>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</si>
  <si>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</si>
  <si>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</si>
  <si>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</si>
  <si>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</si>
  <si>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</si>
  <si>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</si>
  <si>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</si>
  <si>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</si>
  <si>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</si>
  <si>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</si>
  <si>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</si>
  <si>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</si>
  <si>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</si>
  <si>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</si>
  <si>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</si>
  <si>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</si>
  <si>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</si>
  <si>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</si>
  <si>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</si>
  <si>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</si>
  <si>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</si>
  <si>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</si>
  <si>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</si>
  <si>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</si>
  <si>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</si>
  <si>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</si>
  <si>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</si>
  <si>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</si>
  <si>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</si>
  <si>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</si>
  <si>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</si>
  <si>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</si>
  <si>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</si>
  <si>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</si>
  <si>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</si>
  <si>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</si>
  <si>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</si>
  <si>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</si>
  <si>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</si>
  <si>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</si>
  <si>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</si>
  <si>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</si>
  <si>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</si>
  <si>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</si>
  <si>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</si>
  <si>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</si>
  <si>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</si>
  <si>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</si>
  <si>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</si>
  <si>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</si>
  <si>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</si>
  <si>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</si>
  <si>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</si>
  <si>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</si>
  <si>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</si>
  <si>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</si>
  <si>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</si>
  <si>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</si>
  <si>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</si>
  <si>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</si>
  <si>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</si>
  <si>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</si>
  <si>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</si>
  <si>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</si>
  <si>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</si>
  <si>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</si>
  <si>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</si>
  <si>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</si>
  <si>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</si>
  <si>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</si>
  <si>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</si>
  <si>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</si>
  <si>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</si>
  <si>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</si>
  <si>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</si>
  <si>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</si>
  <si>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</si>
  <si>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</si>
  <si>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</si>
  <si>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</si>
  <si>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</si>
  <si>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</si>
  <si>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</si>
  <si>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</si>
  <si>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</si>
  <si>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</si>
  <si>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</si>
  <si>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</si>
  <si>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</si>
  <si>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</si>
  <si>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</si>
  <si>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</si>
  <si>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</si>
  <si>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</si>
  <si>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</si>
  <si>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</si>
  <si>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</si>
  <si>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</si>
  <si>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</si>
  <si>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</si>
  <si>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</si>
  <si>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</si>
  <si>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</si>
  <si>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</si>
  <si>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</si>
  <si>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</si>
  <si>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</si>
  <si>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</si>
  <si>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</si>
  <si>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</si>
  <si>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</si>
  <si>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</si>
  <si>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</si>
  <si>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</si>
  <si>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</si>
  <si>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</si>
  <si>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</si>
  <si>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</si>
  <si>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</si>
  <si>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</si>
  <si>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</si>
  <si>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</si>
  <si>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</si>
  <si>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</si>
  <si>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</si>
  <si>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</si>
  <si>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</si>
  <si>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</si>
  <si>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</si>
  <si>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</si>
  <si>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</si>
  <si>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</si>
  <si>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</si>
  <si>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</si>
  <si>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</si>
  <si>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</si>
  <si>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</si>
  <si>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</si>
  <si>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</si>
  <si>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</si>
  <si>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</si>
  <si>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</si>
  <si>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</si>
  <si>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</si>
  <si>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</si>
  <si>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</si>
  <si>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</si>
  <si>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</si>
  <si>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</si>
  <si>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</si>
  <si>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</si>
  <si>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</si>
  <si>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</si>
  <si>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</si>
  <si>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</si>
  <si>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</si>
  <si>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</si>
  <si>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</si>
  <si>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</si>
  <si>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</si>
  <si>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</si>
  <si>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</si>
  <si>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</si>
  <si>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</si>
  <si>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</si>
  <si>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</si>
  <si>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</si>
  <si>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</si>
  <si>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</si>
  <si>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</si>
  <si>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</si>
  <si>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</si>
  <si>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</si>
  <si>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</si>
  <si>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</si>
  <si>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</si>
  <si>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</si>
  <si>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</si>
  <si>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</si>
  <si>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</si>
  <si>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</si>
  <si>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</si>
  <si>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</si>
  <si>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</si>
  <si>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</si>
  <si>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</si>
  <si>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</si>
  <si>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</si>
  <si>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</si>
  <si>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</si>
  <si>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</si>
  <si>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</si>
  <si>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</si>
  <si>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</si>
  <si>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</si>
  <si>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</si>
  <si>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</si>
  <si>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</si>
  <si>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</si>
  <si>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</si>
  <si>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</si>
  <si>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</si>
  <si>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</si>
  <si>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</si>
  <si>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</si>
  <si>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</si>
  <si>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</si>
  <si>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</si>
  <si>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</si>
  <si>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</si>
  <si>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</si>
  <si>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</si>
  <si>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</si>
  <si>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</si>
  <si>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</si>
  <si>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</si>
  <si>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</si>
  <si>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</si>
  <si>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</si>
  <si>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</si>
  <si>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</si>
  <si>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</si>
  <si>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</si>
  <si>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</si>
  <si>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</si>
  <si>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</si>
  <si>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</si>
  <si>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</si>
  <si>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</si>
  <si>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</si>
  <si>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</si>
  <si>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</si>
  <si>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</si>
  <si>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</si>
  <si>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</si>
  <si>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</si>
  <si>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</si>
  <si>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</si>
  <si>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</si>
  <si>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</si>
  <si>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</si>
  <si>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</si>
  <si>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</si>
  <si>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</si>
  <si>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</si>
  <si>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</si>
  <si>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</si>
  <si>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</si>
  <si>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</si>
  <si>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</si>
  <si>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</si>
  <si>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</si>
  <si>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</si>
  <si>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</si>
  <si>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</si>
  <si>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</si>
  <si>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</si>
  <si>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</si>
  <si>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</si>
  <si>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</si>
  <si>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</si>
  <si>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</si>
  <si>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</si>
  <si>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</si>
  <si>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</si>
  <si>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</si>
  <si>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</si>
  <si>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</si>
  <si>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</si>
  <si>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</si>
  <si>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</si>
  <si>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</si>
  <si>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</si>
  <si>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</si>
  <si>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</si>
  <si>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</si>
  <si>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</si>
  <si>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</si>
  <si>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</si>
  <si>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</si>
  <si>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</si>
  <si>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</si>
  <si>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</si>
  <si>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</si>
  <si>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</si>
  <si>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</si>
  <si>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</si>
  <si>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</si>
  <si>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</si>
  <si>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</si>
  <si>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</si>
  <si>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</si>
  <si>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</si>
  <si>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</si>
  <si>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</si>
  <si>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</si>
  <si>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</si>
  <si>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</si>
  <si>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</si>
  <si>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</si>
  <si>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</si>
  <si>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</si>
  <si>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</si>
  <si>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</si>
  <si>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</si>
  <si>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</si>
  <si>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</si>
  <si>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</si>
  <si>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</si>
  <si>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</si>
  <si>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</si>
  <si>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</si>
  <si>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</si>
  <si>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</si>
  <si>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</si>
  <si>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</si>
  <si>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</si>
  <si>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</si>
  <si>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</si>
  <si>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</si>
  <si>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</si>
  <si>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</si>
  <si>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</si>
  <si>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</si>
  <si>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</si>
  <si>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</si>
  <si>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</si>
  <si>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</si>
  <si>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</si>
  <si>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</si>
  <si>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</si>
  <si>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</si>
  <si>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</si>
  <si>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</si>
  <si>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</si>
  <si>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</si>
  <si>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</si>
  <si>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</si>
  <si>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</si>
  <si>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</si>
  <si>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</si>
  <si>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</si>
  <si>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</si>
  <si>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</si>
  <si>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</si>
  <si>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</si>
  <si>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</si>
  <si>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</si>
  <si>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</si>
  <si>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</si>
  <si>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</si>
  <si>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</si>
  <si>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</si>
  <si>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</si>
  <si>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</si>
  <si>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</si>
  <si>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</si>
  <si>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</si>
  <si>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</si>
  <si>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</si>
  <si>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</si>
  <si>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</si>
  <si>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</si>
  <si>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</si>
  <si>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</si>
  <si>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</si>
  <si>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</si>
  <si>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</si>
  <si>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</si>
  <si>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</si>
  <si>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</si>
  <si>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</si>
  <si>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</si>
  <si>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</si>
  <si>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</si>
  <si>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</si>
  <si>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</si>
  <si>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</si>
  <si>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</si>
  <si>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</si>
  <si>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</si>
  <si>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</si>
  <si>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</si>
  <si>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</si>
  <si>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</si>
  <si>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</si>
  <si>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</si>
  <si>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</si>
  <si>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</si>
  <si>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</si>
  <si>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</si>
  <si>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</si>
  <si>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</si>
  <si>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</si>
  <si>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</si>
  <si>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</si>
  <si>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</si>
  <si>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</si>
  <si>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</si>
  <si>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</si>
  <si>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</si>
  <si>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</si>
  <si>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</si>
  <si>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</si>
  <si>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</si>
  <si>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</si>
  <si>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</si>
  <si>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</si>
  <si>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</si>
  <si>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</si>
  <si>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</si>
  <si>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</si>
  <si>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</si>
  <si>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</si>
  <si>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</si>
  <si>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</si>
  <si>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</si>
  <si>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</si>
  <si>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</si>
  <si>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</si>
  <si>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</si>
  <si>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</si>
  <si>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</si>
  <si>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</si>
  <si>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</si>
  <si>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</si>
  <si>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</si>
  <si>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</si>
  <si>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</si>
  <si>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</si>
  <si>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</si>
  <si>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</si>
  <si>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</si>
  <si>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</si>
  <si>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</si>
  <si>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</si>
  <si>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</si>
  <si>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</si>
  <si>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</si>
  <si>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</si>
  <si>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</si>
  <si>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</si>
  <si>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</si>
  <si>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</si>
  <si>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</si>
  <si>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</si>
  <si>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</si>
  <si>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</si>
  <si>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</si>
  <si>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</si>
  <si>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</si>
  <si>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</si>
  <si>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</si>
  <si>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</si>
  <si>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</si>
  <si>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</si>
  <si>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</si>
  <si>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</si>
  <si>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</si>
  <si>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</si>
  <si>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</si>
  <si>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</si>
  <si>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</si>
  <si>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</si>
  <si>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</si>
  <si>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</si>
  <si>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</si>
  <si>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</si>
  <si>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</si>
  <si>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</si>
  <si>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</si>
  <si>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</si>
  <si>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</si>
  <si>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</si>
  <si>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</si>
  <si>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</si>
  <si>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</si>
  <si>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</si>
  <si>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</si>
  <si>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</si>
  <si>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</si>
  <si>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</si>
  <si>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</si>
  <si>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</si>
  <si>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</si>
  <si>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</si>
  <si>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</si>
  <si>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</si>
  <si>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</si>
  <si>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</si>
  <si>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</si>
  <si>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</si>
  <si>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</si>
  <si>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</si>
  <si>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</si>
  <si>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</si>
  <si>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</si>
  <si>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</si>
  <si>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</si>
  <si>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</si>
  <si>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</si>
  <si>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</si>
  <si>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</si>
  <si>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</si>
  <si>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</si>
  <si>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</si>
  <si>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</si>
  <si>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</si>
  <si>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</si>
  <si>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</si>
  <si>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</si>
  <si>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</si>
  <si>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</si>
  <si>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</si>
  <si>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</si>
  <si>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</si>
  <si>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</si>
  <si>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</si>
  <si>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</si>
  <si>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</si>
  <si>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</si>
  <si>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</si>
  <si>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</si>
  <si>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</si>
  <si>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</si>
  <si>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</si>
  <si>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</si>
  <si>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</si>
  <si>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</si>
  <si>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</si>
  <si>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</si>
  <si>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</si>
  <si>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</si>
  <si>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</si>
  <si>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</si>
  <si>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</si>
  <si>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</si>
  <si>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</si>
  <si>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</si>
  <si>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</si>
  <si>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</si>
  <si>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</si>
  <si>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</si>
  <si>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</si>
  <si>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</si>
  <si>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</si>
  <si>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</si>
  <si>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</si>
  <si>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</si>
  <si>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</si>
  <si>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</si>
  <si>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</si>
  <si>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</si>
  <si>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</si>
  <si>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</si>
  <si>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</si>
  <si>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</si>
  <si>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</si>
  <si>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</si>
  <si>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</si>
  <si>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</si>
  <si>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</si>
  <si>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</si>
  <si>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</si>
  <si>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</si>
  <si>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</si>
  <si>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</si>
  <si>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</si>
  <si>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</si>
  <si>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</si>
  <si>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</si>
  <si>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</si>
  <si>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</si>
  <si>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</si>
  <si>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</si>
  <si>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</si>
  <si>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</si>
  <si>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</si>
  <si>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</si>
  <si>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</si>
  <si>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</si>
  <si>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</si>
  <si>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</si>
  <si>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</si>
  <si>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</si>
  <si>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</si>
  <si>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</si>
  <si>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</si>
  <si>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</si>
  <si>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</si>
  <si>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</si>
  <si>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</si>
  <si>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</si>
  <si>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</si>
  <si>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</si>
  <si>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</si>
  <si>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</si>
  <si>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</si>
  <si>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</si>
  <si>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</si>
  <si>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</si>
  <si>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</si>
  <si>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</si>
  <si>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</si>
  <si>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</si>
  <si>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</si>
  <si>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</si>
  <si>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</si>
  <si>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</si>
  <si>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</si>
  <si>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</si>
  <si>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</si>
  <si>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</si>
  <si>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</si>
  <si>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</si>
  <si>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</si>
  <si>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</si>
  <si>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</si>
  <si>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</si>
  <si>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</si>
  <si>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</si>
  <si>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</si>
  <si>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</si>
  <si>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</si>
  <si>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</si>
  <si>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</si>
  <si>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</si>
  <si>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</si>
  <si>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</si>
  <si>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</si>
  <si>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</si>
  <si>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</si>
  <si>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</si>
  <si>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</si>
  <si>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</si>
  <si>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</si>
  <si>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</si>
  <si>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</si>
  <si>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</si>
  <si>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</si>
  <si>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</si>
  <si>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</si>
  <si>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</si>
  <si>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</si>
  <si>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</si>
  <si>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</si>
  <si>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</si>
  <si>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</si>
  <si>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</si>
  <si>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</si>
  <si>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</si>
  <si>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</si>
  <si>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</si>
  <si>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</si>
  <si>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</si>
  <si>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</si>
  <si>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</si>
  <si>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</si>
  <si>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</si>
  <si>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</si>
  <si>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</si>
  <si>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</si>
  <si>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</si>
  <si>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</si>
  <si>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</si>
  <si>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</si>
  <si>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</si>
  <si>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</si>
  <si>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</si>
  <si>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</si>
  <si>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</si>
  <si>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</si>
  <si>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</si>
  <si>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</si>
  <si>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</si>
  <si>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</si>
  <si>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</si>
  <si>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</si>
  <si>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</si>
  <si>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</si>
  <si>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</si>
  <si>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</si>
  <si>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</si>
  <si>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</si>
  <si>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</si>
  <si>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</si>
  <si>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</si>
  <si>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</si>
  <si>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</si>
  <si>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</si>
  <si>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</si>
  <si>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</si>
  <si>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</si>
  <si>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</si>
  <si>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</si>
  <si>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</si>
  <si>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</si>
  <si>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</si>
  <si>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</si>
  <si>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</si>
  <si>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</si>
  <si>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</si>
  <si>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</si>
  <si>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</si>
  <si>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</si>
  <si>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</si>
  <si>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</si>
  <si>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</si>
  <si>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</si>
  <si>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</si>
  <si>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</si>
  <si>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</si>
  <si>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</si>
  <si>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</si>
  <si>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</si>
  <si>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</si>
  <si>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</si>
  <si>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</si>
  <si>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</si>
  <si>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</si>
  <si>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</si>
  <si>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</si>
  <si>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</si>
  <si>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</si>
  <si>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</si>
  <si>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</si>
  <si>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</si>
  <si>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</si>
  <si>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</si>
  <si>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</si>
  <si>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</si>
  <si>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</si>
  <si>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</si>
  <si>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</si>
  <si>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</si>
  <si>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</si>
  <si>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</si>
  <si>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</si>
  <si>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</si>
  <si>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</si>
  <si>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</si>
  <si>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</si>
  <si>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</si>
  <si>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</si>
  <si>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</si>
  <si>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</si>
  <si>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</si>
  <si>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</si>
  <si>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</si>
  <si>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</si>
  <si>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</si>
  <si>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</si>
  <si>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</si>
  <si>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</si>
  <si>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</si>
  <si>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</si>
  <si>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</si>
  <si>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</si>
  <si>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</si>
  <si>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</si>
  <si>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</si>
  <si>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</si>
  <si>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</si>
  <si>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</si>
  <si>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</si>
  <si>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</si>
  <si>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</si>
  <si>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</si>
  <si>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</si>
  <si>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</si>
  <si>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</si>
  <si>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</si>
  <si>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</si>
  <si>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</si>
  <si>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</si>
  <si>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</si>
  <si>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</si>
  <si>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</si>
  <si>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</si>
  <si>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</si>
  <si>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</si>
  <si>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</si>
  <si>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</si>
  <si>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</si>
  <si>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</si>
  <si>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</si>
  <si>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</si>
  <si>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</si>
  <si>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</si>
  <si>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</si>
  <si>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</si>
  <si>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</si>
  <si>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</si>
  <si>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</si>
  <si>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</si>
  <si>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</si>
  <si>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</si>
  <si>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</si>
  <si>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</si>
  <si>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</si>
  <si>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</si>
  <si>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</si>
  <si>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</si>
  <si>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</si>
  <si>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</si>
  <si>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</si>
  <si>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</si>
  <si>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</si>
  <si>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</si>
  <si>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</si>
  <si>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</si>
  <si>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</si>
  <si>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</si>
  <si>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</si>
  <si>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</si>
  <si>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</si>
  <si>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</si>
  <si>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</si>
  <si>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</si>
  <si>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</si>
  <si>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</si>
  <si>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</si>
  <si>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</si>
  <si>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</si>
  <si>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</si>
  <si>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</si>
  <si>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</si>
  <si>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</si>
  <si>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</si>
  <si>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</si>
  <si>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</si>
  <si>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</si>
  <si>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</si>
  <si>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</si>
  <si>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</si>
  <si>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</si>
  <si>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</si>
  <si>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</si>
  <si>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</si>
  <si>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</si>
  <si>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</si>
  <si>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</si>
  <si>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</si>
  <si>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</si>
  <si>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</si>
  <si>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</si>
  <si>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</si>
  <si>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</si>
  <si>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</si>
  <si>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</si>
  <si>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</si>
  <si>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</si>
  <si>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</si>
  <si>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</si>
  <si>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</si>
  <si>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</si>
  <si>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</si>
  <si>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</si>
  <si>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</si>
  <si>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</si>
  <si>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</si>
  <si>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</si>
  <si>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</si>
  <si>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</si>
  <si>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</si>
  <si>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</si>
  <si>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</si>
  <si>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</si>
  <si>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</si>
  <si>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</si>
  <si>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</si>
  <si>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</si>
  <si>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</si>
  <si>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</si>
  <si>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</si>
  <si>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</si>
  <si>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</si>
  <si>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</si>
  <si>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</si>
  <si>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</si>
  <si>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</si>
  <si>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</si>
  <si>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</si>
  <si>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</si>
  <si>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</si>
  <si>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</si>
  <si>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</si>
  <si>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</si>
  <si>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</si>
  <si>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</si>
  <si>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</si>
  <si>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</si>
  <si>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</si>
  <si>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</si>
  <si>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</si>
  <si>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</si>
  <si>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</si>
  <si>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</si>
  <si>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</si>
  <si>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</si>
  <si>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</si>
  <si>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</si>
  <si>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</si>
  <si>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</si>
  <si>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</si>
  <si>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</si>
  <si>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</si>
  <si>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</si>
  <si>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</si>
  <si>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</si>
  <si>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</si>
  <si>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</si>
  <si>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</si>
  <si>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</si>
  <si>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</si>
  <si>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</si>
  <si>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</si>
  <si>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</si>
  <si>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</si>
  <si>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</si>
  <si>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</si>
  <si>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</si>
  <si>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</si>
  <si>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</si>
  <si>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</si>
  <si>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</si>
  <si>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</si>
  <si>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</si>
  <si>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</si>
  <si>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</si>
  <si>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</si>
  <si>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</si>
  <si>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</si>
  <si>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</si>
  <si>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</si>
  <si>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</si>
  <si>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</si>
  <si>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</si>
  <si>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</si>
  <si>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</si>
  <si>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</si>
  <si>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</si>
  <si>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</si>
  <si>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</si>
  <si>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</si>
  <si>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</si>
  <si>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</si>
  <si>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</si>
  <si>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</si>
  <si>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</si>
  <si>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</si>
  <si>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</si>
  <si>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</si>
  <si>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</si>
  <si>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</si>
  <si>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</si>
  <si>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</si>
  <si>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</si>
  <si>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</si>
  <si>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</si>
  <si>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</si>
  <si>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</si>
  <si>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</si>
  <si>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</si>
  <si>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</si>
  <si>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</si>
  <si>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</si>
  <si>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</si>
  <si>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</si>
  <si>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</si>
  <si>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</si>
  <si>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</si>
  <si>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</si>
  <si>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</si>
  <si>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</si>
  <si>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</si>
  <si>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</si>
  <si>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</si>
  <si>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</si>
  <si>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</si>
  <si>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</si>
  <si>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</si>
  <si>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</si>
  <si>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</si>
  <si>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</si>
  <si>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</si>
  <si>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</si>
  <si>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</si>
  <si>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</si>
  <si>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</si>
  <si>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</si>
  <si>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</si>
  <si>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</si>
  <si>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</si>
  <si>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</si>
  <si>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</si>
  <si>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</si>
  <si>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</si>
  <si>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</si>
  <si>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</si>
  <si>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</si>
  <si>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</si>
  <si>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</si>
  <si>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</si>
  <si>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</si>
  <si>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</si>
  <si>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</si>
  <si>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</si>
  <si>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</si>
  <si>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</si>
  <si>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</si>
  <si>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</si>
  <si>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</si>
  <si>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</si>
  <si>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</si>
  <si>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</si>
  <si>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</si>
  <si>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</si>
  <si>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</si>
  <si>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</si>
  <si>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</si>
  <si>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</si>
  <si>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</si>
  <si>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</si>
  <si>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</si>
  <si>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</si>
  <si>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</si>
  <si>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</si>
  <si>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</si>
  <si>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</si>
  <si>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</si>
  <si>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</si>
  <si>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</si>
  <si>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</si>
  <si>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</si>
  <si>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</si>
  <si>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</si>
  <si>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</si>
  <si>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</si>
  <si>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</si>
  <si>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</si>
  <si>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</si>
  <si>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</si>
  <si>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</si>
  <si>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</si>
  <si>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</si>
  <si>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</si>
  <si>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</si>
  <si>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</si>
  <si>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</si>
  <si>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</si>
  <si>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</si>
  <si>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</si>
  <si>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</si>
  <si>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</si>
  <si>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</si>
  <si>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</si>
  <si>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</si>
  <si>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</si>
  <si>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</si>
  <si>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</si>
  <si>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</si>
  <si>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</si>
  <si>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</si>
  <si>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</si>
  <si>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</si>
  <si>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</si>
  <si>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</si>
  <si>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</si>
  <si>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</si>
  <si>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</si>
  <si>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</si>
  <si>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</si>
  <si>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</si>
  <si>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</si>
  <si>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</si>
  <si>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</si>
  <si>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</si>
  <si>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</si>
  <si>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</si>
  <si>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</si>
  <si>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</si>
  <si>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</si>
  <si>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</si>
  <si>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</si>
  <si>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</si>
  <si>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</si>
  <si>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</si>
  <si>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</si>
  <si>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</si>
  <si>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</si>
  <si>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</si>
  <si>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</si>
  <si>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</si>
  <si>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</si>
  <si>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</si>
  <si>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</si>
  <si>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</si>
  <si>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</si>
  <si>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</si>
  <si>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</si>
  <si>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</si>
  <si>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</si>
  <si>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</si>
  <si>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</si>
  <si>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</si>
  <si>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</si>
  <si>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</si>
  <si>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</si>
  <si>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</si>
  <si>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</si>
  <si>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</si>
  <si>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</si>
  <si>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</si>
  <si>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</si>
  <si>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</si>
  <si>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</si>
  <si>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</si>
  <si>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</si>
  <si>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</si>
  <si>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</si>
  <si>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</si>
  <si>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</si>
  <si>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</si>
  <si>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</si>
  <si>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</si>
  <si>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</si>
  <si>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</si>
  <si>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</si>
  <si>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</si>
  <si>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</si>
  <si>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</si>
  <si>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</si>
  <si>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</si>
  <si>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</si>
  <si>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</si>
  <si>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</si>
  <si>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</si>
  <si>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</si>
  <si>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</si>
  <si>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</si>
  <si>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</si>
  <si>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</si>
  <si>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</si>
  <si>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</si>
  <si>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</si>
  <si>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</si>
  <si>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</si>
  <si>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</si>
  <si>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</si>
  <si>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</si>
  <si>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</si>
  <si>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</si>
  <si>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</si>
  <si>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</si>
  <si>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</si>
  <si>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</si>
  <si>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</si>
  <si>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</si>
  <si>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</si>
  <si>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</si>
  <si>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</si>
  <si>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</si>
  <si>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</si>
  <si>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</si>
  <si>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</si>
  <si>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</si>
  <si>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</si>
  <si>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</si>
  <si>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</si>
  <si>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</si>
  <si>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</si>
  <si>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</si>
  <si>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</si>
  <si>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</si>
  <si>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</si>
  <si>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</si>
  <si>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</si>
  <si>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</si>
  <si>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</si>
  <si>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</si>
  <si>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</si>
  <si>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</si>
  <si>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</si>
  <si>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</si>
  <si>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</si>
  <si>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</si>
  <si>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</si>
  <si>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</si>
  <si>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</si>
  <si>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</si>
  <si>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</si>
  <si>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</si>
  <si>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</si>
  <si>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</si>
  <si>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</si>
  <si>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</si>
  <si>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</si>
  <si>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</si>
  <si>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</si>
  <si>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</si>
  <si>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</si>
  <si>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</si>
  <si>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</si>
  <si>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</si>
  <si>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</si>
  <si>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</si>
  <si>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</si>
  <si>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</si>
  <si>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</si>
  <si>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</si>
  <si>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</si>
  <si>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</si>
  <si>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</si>
  <si>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</si>
  <si>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</si>
  <si>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</si>
  <si>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</si>
  <si>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</si>
  <si>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</si>
  <si>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</si>
  <si>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</si>
  <si>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</si>
  <si>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</si>
  <si>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</si>
  <si>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</si>
  <si>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</si>
  <si>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</si>
  <si>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</si>
  <si>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</si>
  <si>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</si>
  <si>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</si>
  <si>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</si>
  <si>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</si>
  <si>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</si>
  <si>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</si>
  <si>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</si>
  <si>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</si>
  <si>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</si>
  <si>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</si>
  <si>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</si>
  <si>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</si>
  <si>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</si>
  <si>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</si>
  <si>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</si>
  <si>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</si>
  <si>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</si>
  <si>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</si>
  <si>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</si>
  <si>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</si>
  <si>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</si>
  <si>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</si>
  <si>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</si>
  <si>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</si>
  <si>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</si>
  <si>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</si>
  <si>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</si>
  <si>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</si>
  <si>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</si>
  <si>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</si>
  <si>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</si>
  <si>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</si>
  <si>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</si>
  <si>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</si>
  <si>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</si>
  <si>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</si>
  <si>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</si>
  <si>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</si>
  <si>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</si>
  <si>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</si>
  <si>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</si>
  <si>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</si>
  <si>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</si>
  <si>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</si>
  <si>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</si>
  <si>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</si>
  <si>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</si>
  <si>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</si>
  <si>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</si>
  <si>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</si>
  <si>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</si>
  <si>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</si>
  <si>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</si>
  <si>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</si>
  <si>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</si>
  <si>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</si>
  <si>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</si>
  <si>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</si>
  <si>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</si>
  <si>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</si>
  <si>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</si>
  <si>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</si>
  <si>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</si>
  <si>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</si>
  <si>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</si>
  <si>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</si>
  <si>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</si>
  <si>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</si>
  <si>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</si>
  <si>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</si>
  <si>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</si>
  <si>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</si>
  <si>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</si>
  <si>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</si>
  <si>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</si>
  <si>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</si>
  <si>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</si>
  <si>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</si>
  <si>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</si>
  <si>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</si>
  <si>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</si>
  <si>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</si>
  <si>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</si>
  <si>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</si>
  <si>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</si>
  <si>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</si>
  <si>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</si>
  <si>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</si>
  <si>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</si>
  <si>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</si>
  <si>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</si>
  <si>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</si>
  <si>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</si>
  <si>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</si>
  <si>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</si>
  <si>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</si>
  <si>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</si>
  <si>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</si>
  <si>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</si>
  <si>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</si>
  <si>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</si>
  <si>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</si>
  <si>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</si>
  <si>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</si>
  <si>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</si>
  <si>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</si>
  <si>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</si>
  <si>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</si>
  <si>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</si>
  <si>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</si>
  <si>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</si>
  <si>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</si>
  <si>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</si>
  <si>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</si>
  <si>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</si>
  <si>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</si>
  <si>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</si>
  <si>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</si>
  <si>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</si>
  <si>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</si>
  <si>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</si>
  <si>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</si>
  <si>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</si>
  <si>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</si>
  <si>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</si>
  <si>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</si>
  <si>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</si>
  <si>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</si>
  <si>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</si>
  <si>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</si>
  <si>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</si>
  <si>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</si>
  <si>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</si>
  <si>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</si>
  <si>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</si>
  <si>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</si>
  <si>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</si>
  <si>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</si>
  <si>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</si>
  <si>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</si>
  <si>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</si>
  <si>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</si>
  <si>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</si>
  <si>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</si>
  <si>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</si>
  <si>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</si>
  <si>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</si>
  <si>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</si>
  <si>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</si>
  <si>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</si>
  <si>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</si>
  <si>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</si>
  <si>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</si>
  <si>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</si>
  <si>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</si>
  <si>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</si>
  <si>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</si>
  <si>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</si>
  <si>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</si>
  <si>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</si>
  <si>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</si>
  <si>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</si>
  <si>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</si>
  <si>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</si>
  <si>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</si>
  <si>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</si>
  <si>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</si>
  <si>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</si>
  <si>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</si>
  <si>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</si>
  <si>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</si>
  <si>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</si>
  <si>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</si>
  <si>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</si>
  <si>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</si>
  <si>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</si>
  <si>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</si>
  <si>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</si>
  <si>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</si>
  <si>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</si>
  <si>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</si>
  <si>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</si>
  <si>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</si>
  <si>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</si>
  <si>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</si>
  <si>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</si>
  <si>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</si>
  <si>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</si>
  <si>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</si>
  <si>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</si>
  <si>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</si>
  <si>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</si>
  <si>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</si>
  <si>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</si>
  <si>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</si>
  <si>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</si>
  <si>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</si>
  <si>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</si>
  <si>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</si>
  <si>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</si>
  <si>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</si>
  <si>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</si>
  <si>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</si>
  <si>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</si>
  <si>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</si>
  <si>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</si>
  <si>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</si>
  <si>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</si>
  <si>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</si>
  <si>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</si>
  <si>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</si>
  <si>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</si>
  <si>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</si>
  <si>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</si>
  <si>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</si>
  <si>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</si>
  <si>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</si>
  <si>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</si>
  <si>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</si>
  <si>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</si>
  <si>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</si>
  <si>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</si>
  <si>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</si>
  <si>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</si>
  <si>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</si>
  <si>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</si>
  <si>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</si>
  <si>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</si>
  <si>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</si>
  <si>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</si>
  <si>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</si>
  <si>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</si>
  <si>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</si>
  <si>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</si>
  <si>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</si>
  <si>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</si>
  <si>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</si>
  <si>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</si>
  <si>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</si>
  <si>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</si>
  <si>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</si>
  <si>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</si>
  <si>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</si>
  <si>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</si>
  <si>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</si>
  <si>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</si>
  <si>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</si>
  <si>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</si>
  <si>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</si>
  <si>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</si>
  <si>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</si>
  <si>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</si>
  <si>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</si>
  <si>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</si>
  <si>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</si>
  <si>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</si>
  <si>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</si>
  <si>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</si>
  <si>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</si>
  <si>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</si>
  <si>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</si>
  <si>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</si>
  <si>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</si>
  <si>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</si>
  <si>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</si>
  <si>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</si>
  <si>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</si>
  <si>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</si>
  <si>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</si>
  <si>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</si>
  <si>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</si>
  <si>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</si>
  <si>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</si>
  <si>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</si>
  <si>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</si>
  <si>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</si>
  <si>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</si>
  <si>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</si>
  <si>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</si>
  <si>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</si>
  <si>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</si>
  <si>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</si>
  <si>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</si>
  <si>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</si>
  <si>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</si>
  <si>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</si>
  <si>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</si>
  <si>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</si>
  <si>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</si>
  <si>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</si>
  <si>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</si>
  <si>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</si>
  <si>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</si>
  <si>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</si>
  <si>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</si>
  <si>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</si>
  <si>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</si>
  <si>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</si>
  <si>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</si>
  <si>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</si>
  <si>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</si>
  <si>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</si>
  <si>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</si>
  <si>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</si>
  <si>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</si>
  <si>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</si>
  <si>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</si>
  <si>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</si>
  <si>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</si>
  <si>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</si>
  <si>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</si>
  <si>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</si>
  <si>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</si>
  <si>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</si>
  <si>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</si>
  <si>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</si>
  <si>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</si>
  <si>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</si>
  <si>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</si>
  <si>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</si>
  <si>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</si>
  <si>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</si>
  <si>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</si>
  <si>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</si>
  <si>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</si>
  <si>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</si>
  <si>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</si>
  <si>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</si>
  <si>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</si>
  <si>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</si>
  <si>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</si>
  <si>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</si>
  <si>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</si>
  <si>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</si>
  <si>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</si>
  <si>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</si>
  <si>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</si>
  <si>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</si>
  <si>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</si>
  <si>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</si>
  <si>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</si>
  <si>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</si>
  <si>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</si>
  <si>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</si>
  <si>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</si>
  <si>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</si>
  <si>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</si>
  <si>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</si>
  <si>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</si>
  <si>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</si>
  <si>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</si>
  <si>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</si>
  <si>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</si>
  <si>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</si>
  <si>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</si>
  <si>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</si>
  <si>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</si>
  <si>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</si>
  <si>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</si>
  <si>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</si>
  <si>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</si>
  <si>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</si>
  <si>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</si>
  <si>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</si>
  <si>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</si>
  <si>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</si>
  <si>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</si>
  <si>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</si>
  <si>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</si>
  <si>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</si>
  <si>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</si>
  <si>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</si>
  <si>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</si>
  <si>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</si>
  <si>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</si>
  <si>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</si>
  <si>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</si>
  <si>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</si>
  <si>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</si>
  <si>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</si>
  <si>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</si>
  <si>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</si>
  <si>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</si>
  <si>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</si>
  <si>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</si>
  <si>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</si>
  <si>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</si>
  <si>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</si>
  <si>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</si>
  <si>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</si>
  <si>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</si>
  <si>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</si>
  <si>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</si>
  <si>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</si>
  <si>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</si>
  <si>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</si>
  <si>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</si>
  <si>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</si>
  <si>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</si>
  <si>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</si>
  <si>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</si>
  <si>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</si>
  <si>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</si>
  <si>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</si>
  <si>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</si>
  <si>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</si>
  <si>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</si>
  <si>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</si>
  <si>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</si>
  <si>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</si>
  <si>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</si>
  <si>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</si>
  <si>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</si>
  <si>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</si>
  <si>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</si>
  <si>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</si>
  <si>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</si>
  <si>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</si>
  <si>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</si>
  <si>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</si>
  <si>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</si>
  <si>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</si>
  <si>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</si>
  <si>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</si>
  <si>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</si>
  <si>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</si>
  <si>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</si>
  <si>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</si>
  <si>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</si>
  <si>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</si>
  <si>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</si>
  <si>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</si>
  <si>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</si>
  <si>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</si>
  <si>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</si>
  <si>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</si>
  <si>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</si>
  <si>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</si>
  <si>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</si>
  <si>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</si>
  <si>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</si>
  <si>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</si>
  <si>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</si>
  <si>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</si>
  <si>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</si>
  <si>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</si>
  <si>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</si>
  <si>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</si>
  <si>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</si>
  <si>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</si>
  <si>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</si>
  <si>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</si>
  <si>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</si>
  <si>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</si>
  <si>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</si>
  <si>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</si>
  <si>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</si>
  <si>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</si>
  <si>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</si>
  <si>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</si>
  <si>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</si>
  <si>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</si>
  <si>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</si>
  <si>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</si>
  <si>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</si>
  <si>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</si>
  <si>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</si>
  <si>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</si>
  <si>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</si>
  <si>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</si>
  <si>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</si>
  <si>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</si>
  <si>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</si>
  <si>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</si>
  <si>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</si>
  <si>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</si>
  <si>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</si>
  <si>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</si>
  <si>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</si>
  <si>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</si>
  <si>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</si>
  <si>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</si>
  <si>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</si>
  <si>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</si>
  <si>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</si>
  <si>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</si>
  <si>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</si>
  <si>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</si>
  <si>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</si>
  <si>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</si>
  <si>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</si>
  <si>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</si>
  <si>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</si>
  <si>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</si>
  <si>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</si>
  <si>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</si>
  <si>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</si>
  <si>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</si>
  <si>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</si>
  <si>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</si>
  <si>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</si>
  <si>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</si>
  <si>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</si>
  <si>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</si>
  <si>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</si>
  <si>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</si>
  <si>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</si>
  <si>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</si>
  <si>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</si>
  <si>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</si>
  <si>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</si>
  <si>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</si>
  <si>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</si>
  <si>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</si>
  <si>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</si>
  <si>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</si>
  <si>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</si>
  <si>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</si>
  <si>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</si>
  <si>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</si>
  <si>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</si>
  <si>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</si>
  <si>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</si>
  <si>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</si>
  <si>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</si>
  <si>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</si>
  <si>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</si>
  <si>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</si>
  <si>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</si>
  <si>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</si>
  <si>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</si>
  <si>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</si>
  <si>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</si>
  <si>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</si>
  <si>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</si>
  <si>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</si>
  <si>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</si>
  <si>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</si>
  <si>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</si>
  <si>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</si>
  <si>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</si>
  <si>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</si>
  <si>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</si>
  <si>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</si>
  <si>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</si>
  <si>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</si>
  <si>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</si>
  <si>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</si>
  <si>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</si>
  <si>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</si>
  <si>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</si>
  <si>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</si>
  <si>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</si>
  <si>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</si>
  <si>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</si>
  <si>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</si>
  <si>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</si>
  <si>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</si>
  <si>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</si>
  <si>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</si>
  <si>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</si>
  <si>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</si>
  <si>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</si>
  <si>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</si>
  <si>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</si>
  <si>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</si>
  <si>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</si>
  <si>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</si>
  <si>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</si>
  <si>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</si>
  <si>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</si>
  <si>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</si>
  <si>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</si>
  <si>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</si>
  <si>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</si>
  <si>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</si>
  <si>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</si>
  <si>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</si>
  <si>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</si>
  <si>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</si>
  <si>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</si>
  <si>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</si>
  <si>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</si>
  <si>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</si>
  <si>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</si>
  <si>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</si>
  <si>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</si>
  <si>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</si>
  <si>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</si>
  <si>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</si>
  <si>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</si>
  <si>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</si>
  <si>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</si>
  <si>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</si>
  <si>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</si>
  <si>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</si>
  <si>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</si>
  <si>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</si>
  <si>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</si>
  <si>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</si>
  <si>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</si>
  <si>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</si>
  <si>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</si>
  <si>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</si>
  <si>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</si>
  <si>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</si>
  <si>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</si>
  <si>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</si>
  <si>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</si>
  <si>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</si>
  <si>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</si>
  <si>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</si>
  <si>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</si>
  <si>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</si>
  <si>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</si>
  <si>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</si>
  <si>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</si>
  <si>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</si>
  <si>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</si>
  <si>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</si>
  <si>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</si>
  <si>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</si>
  <si>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</si>
  <si>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</si>
  <si>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</si>
  <si>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</si>
  <si>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</si>
  <si>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</si>
  <si>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</si>
  <si>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</si>
  <si>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</si>
  <si>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</si>
  <si>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</si>
  <si>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</si>
  <si>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</si>
  <si>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</si>
  <si>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</si>
  <si>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</si>
  <si>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</si>
  <si>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</si>
  <si>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</si>
  <si>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</si>
  <si>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</si>
  <si>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</si>
  <si>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</si>
  <si>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</si>
  <si>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</si>
  <si>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</si>
  <si>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</si>
  <si>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</si>
  <si>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</si>
  <si>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</si>
  <si>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</si>
  <si>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</si>
  <si>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</si>
  <si>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</si>
  <si>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</si>
  <si>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</si>
  <si>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</si>
  <si>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</si>
  <si>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</si>
  <si>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</si>
  <si>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</si>
  <si>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</si>
  <si>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</si>
  <si>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</si>
  <si>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</si>
  <si>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</si>
  <si>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</si>
  <si>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</si>
  <si>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</si>
  <si>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</si>
  <si>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</si>
  <si>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</si>
  <si>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</si>
  <si>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</si>
  <si>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</si>
  <si>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</si>
  <si>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</si>
  <si>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</si>
  <si>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</si>
  <si>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</si>
  <si>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</si>
  <si>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</si>
  <si>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</si>
  <si>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</si>
  <si>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</si>
  <si>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</si>
  <si>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</si>
  <si>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</si>
  <si>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</si>
  <si>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</si>
  <si>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</si>
  <si>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</si>
  <si>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</si>
  <si>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</si>
  <si>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</si>
  <si>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</si>
  <si>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</si>
  <si>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</si>
  <si>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</si>
  <si>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</si>
  <si>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</si>
  <si>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</si>
  <si>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</si>
  <si>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</si>
  <si>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</si>
  <si>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</si>
  <si>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</si>
  <si>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</si>
  <si>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</si>
  <si>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</si>
  <si>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</si>
  <si>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</si>
  <si>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</si>
  <si>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</si>
  <si>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</si>
  <si>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</si>
  <si>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</si>
  <si>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</si>
  <si>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</si>
  <si>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</si>
  <si>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</si>
  <si>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</si>
  <si>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</si>
  <si>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</si>
  <si>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</si>
  <si>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</si>
  <si>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</si>
  <si>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</si>
  <si>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</si>
  <si>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</si>
  <si>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</si>
  <si>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</si>
  <si>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</si>
  <si>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</si>
  <si>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</si>
  <si>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</si>
  <si>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</si>
  <si>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</si>
  <si>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</si>
  <si>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</si>
  <si>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</si>
  <si>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</si>
  <si>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</si>
  <si>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</si>
  <si>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</si>
  <si>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</si>
  <si>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</si>
  <si>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</si>
  <si>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</si>
  <si>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</si>
  <si>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</si>
  <si>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</si>
  <si>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</si>
  <si>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</si>
  <si>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</si>
  <si>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</si>
  <si>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</si>
  <si>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</si>
  <si>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</si>
  <si>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</si>
  <si>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</si>
  <si>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</si>
  <si>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</si>
  <si>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</si>
  <si>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</si>
  <si>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</si>
  <si>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</si>
  <si>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</si>
  <si>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</si>
  <si>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</si>
  <si>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</si>
  <si>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</si>
  <si>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</si>
  <si>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</si>
  <si>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</si>
  <si>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</si>
  <si>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</si>
  <si>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</si>
  <si>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</si>
  <si>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</si>
  <si>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</si>
  <si>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</si>
  <si>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</si>
  <si>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</si>
  <si>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</si>
  <si>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</si>
  <si>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</si>
  <si>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</si>
  <si>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</si>
  <si>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</si>
  <si>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</si>
  <si>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</si>
  <si>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</si>
  <si>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</si>
  <si>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</si>
  <si>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</si>
  <si>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</si>
  <si>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</si>
  <si>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</si>
  <si>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</si>
  <si>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</si>
  <si>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</si>
  <si>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</si>
  <si>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</si>
  <si>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</si>
  <si>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</si>
  <si>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</si>
  <si>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</si>
  <si>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</si>
  <si>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</si>
  <si>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</si>
  <si>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</si>
  <si>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</si>
  <si>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</si>
  <si>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</si>
  <si>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</si>
  <si>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</si>
  <si>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</si>
  <si>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</si>
  <si>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</si>
  <si>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</si>
  <si>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</si>
  <si>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</si>
  <si>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</si>
  <si>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</si>
  <si>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</si>
  <si>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</si>
  <si>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</si>
  <si>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</si>
  <si>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</si>
  <si>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</si>
  <si>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</si>
  <si>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</si>
  <si>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</si>
  <si>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</si>
  <si>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</si>
  <si>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</si>
  <si>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</si>
  <si>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</si>
  <si>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</si>
  <si>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</si>
  <si>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</si>
  <si>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</si>
  <si>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</si>
  <si>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</si>
  <si>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</si>
  <si>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</si>
  <si>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</si>
  <si>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</si>
  <si>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</si>
  <si>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</si>
  <si>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</si>
  <si>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</si>
  <si>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</si>
  <si>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</si>
  <si>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</si>
  <si>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</si>
  <si>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</si>
  <si>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</si>
  <si>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</si>
  <si>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</si>
  <si>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</si>
  <si>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</si>
  <si>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</si>
  <si>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</si>
  <si>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</si>
  <si>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</si>
  <si>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</si>
  <si>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</si>
  <si>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</si>
  <si>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</si>
  <si>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</si>
  <si>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</si>
  <si>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</si>
  <si>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</si>
  <si>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</si>
  <si>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</si>
  <si>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</si>
  <si>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</si>
  <si>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</si>
  <si>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</si>
  <si>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</si>
  <si>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</si>
  <si>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</si>
  <si>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</si>
  <si>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</si>
  <si>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</si>
  <si>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</si>
  <si>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</si>
  <si>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</si>
  <si>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</si>
  <si>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</si>
  <si>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</si>
  <si>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</si>
  <si>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</si>
  <si>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</si>
  <si>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</si>
  <si>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</si>
  <si>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</si>
  <si>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</si>
  <si>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</si>
  <si>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</si>
  <si>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</si>
  <si>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</si>
  <si>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</si>
  <si>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</si>
  <si>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</si>
  <si>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</si>
  <si>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</si>
  <si>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</si>
  <si>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</si>
  <si>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</si>
  <si>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</si>
  <si>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</si>
  <si>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</si>
  <si>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</si>
  <si>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</si>
  <si>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</si>
  <si>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</si>
  <si>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</si>
  <si>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</si>
  <si>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</si>
  <si>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</si>
  <si>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</si>
  <si>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</si>
  <si>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</si>
  <si>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</si>
  <si>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</si>
  <si>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</si>
  <si>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</si>
  <si>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</si>
  <si>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</si>
  <si>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</si>
  <si>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</si>
  <si>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</si>
  <si>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</si>
  <si>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</si>
  <si>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</si>
  <si>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</si>
  <si>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</si>
  <si>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</si>
  <si>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</si>
  <si>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</si>
  <si>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</si>
  <si>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</si>
  <si>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</si>
  <si>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</si>
  <si>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</si>
  <si>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</si>
  <si>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</si>
  <si>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</si>
  <si>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</si>
  <si>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</si>
  <si>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</si>
  <si>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</si>
  <si>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</si>
  <si>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</si>
  <si>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</si>
  <si>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</si>
  <si>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</si>
  <si>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</si>
  <si>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</si>
  <si>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</si>
  <si>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</si>
  <si>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</si>
  <si>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</si>
  <si>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</si>
  <si>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</si>
  <si>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</si>
  <si>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</si>
  <si>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</si>
  <si>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</si>
  <si>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</si>
  <si>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</si>
  <si>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</si>
  <si>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</si>
  <si>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</si>
  <si>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</si>
  <si>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</si>
  <si>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</si>
  <si>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</si>
  <si>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</si>
  <si>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</si>
  <si>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</si>
  <si>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</si>
  <si>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</si>
  <si>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</si>
  <si>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</si>
  <si>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</si>
  <si>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</si>
  <si>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</si>
  <si>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</si>
  <si>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</si>
  <si>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</si>
  <si>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</si>
  <si>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</si>
  <si>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</si>
  <si>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</si>
  <si>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</si>
  <si>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</si>
  <si>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</si>
  <si>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</si>
  <si>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</si>
  <si>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</si>
  <si>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</si>
  <si>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</si>
  <si>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</si>
  <si>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</si>
  <si>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</si>
  <si>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</si>
  <si>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</si>
  <si>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</si>
  <si>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</si>
  <si>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</si>
  <si>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</si>
  <si>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</si>
  <si>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</si>
  <si>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</si>
  <si>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</si>
  <si>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</si>
  <si>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</si>
  <si>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</si>
  <si>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</si>
  <si>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</si>
  <si>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</si>
  <si>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</si>
  <si>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</si>
  <si>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</si>
  <si>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</si>
  <si>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</si>
  <si>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</si>
  <si>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</si>
  <si>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</si>
  <si>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</si>
  <si>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</si>
  <si>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</si>
  <si>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</si>
  <si>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</si>
  <si>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</si>
  <si>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</si>
  <si>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</si>
  <si>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</si>
  <si>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</si>
  <si>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</si>
  <si>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</si>
  <si>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</si>
  <si>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</si>
  <si>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</si>
  <si>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</si>
  <si>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</si>
  <si>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</si>
  <si>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</si>
  <si>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</si>
  <si>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</si>
  <si>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</si>
  <si>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</si>
  <si>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</si>
  <si>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</si>
  <si>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</si>
  <si>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</si>
  <si>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</si>
  <si>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</si>
  <si>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</si>
  <si>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</si>
  <si>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</si>
  <si>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</si>
  <si>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</si>
  <si>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</si>
  <si>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</si>
  <si>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</si>
  <si>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</si>
  <si>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</si>
  <si>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</si>
  <si>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</si>
  <si>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</si>
  <si>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</si>
  <si>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</si>
  <si>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</si>
  <si>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</si>
  <si>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</si>
  <si>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</si>
  <si>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</si>
  <si>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</si>
  <si>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</si>
  <si>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</si>
  <si>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</si>
  <si>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</si>
  <si>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</si>
  <si>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</si>
  <si>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</si>
  <si>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</si>
  <si>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</si>
  <si>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</si>
  <si>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</si>
  <si>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</si>
  <si>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</si>
  <si>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</si>
  <si>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</si>
  <si>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</si>
  <si>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</si>
  <si>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</si>
  <si>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</si>
  <si>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</si>
  <si>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</si>
  <si>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</si>
  <si>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</si>
  <si>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</si>
  <si>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</si>
  <si>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</si>
  <si>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</si>
  <si>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</si>
  <si>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</si>
  <si>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</si>
  <si>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</si>
  <si>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</si>
  <si>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</si>
  <si>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</si>
  <si>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</si>
  <si>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</si>
  <si>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</si>
  <si>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</si>
  <si>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</si>
  <si>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</si>
  <si>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</si>
  <si>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</si>
  <si>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</si>
  <si>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</si>
  <si>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</si>
  <si>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</si>
  <si>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</si>
  <si>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</si>
  <si>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</si>
  <si>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</si>
  <si>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</si>
  <si>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</si>
  <si>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</si>
  <si>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</si>
  <si>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</si>
  <si>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</si>
  <si>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</si>
  <si>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</si>
  <si>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</si>
  <si>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</si>
  <si>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</si>
  <si>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</si>
  <si>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</si>
  <si>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</si>
  <si>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</si>
  <si>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</si>
  <si>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</si>
  <si>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</si>
  <si>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</si>
  <si>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</si>
  <si>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</si>
  <si>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</si>
  <si>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</si>
  <si>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</si>
  <si>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</si>
  <si>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</si>
  <si>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</si>
  <si>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</si>
  <si>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</si>
  <si>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</si>
  <si>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</si>
  <si>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</si>
  <si>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</si>
  <si>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</si>
  <si>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</si>
  <si>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</si>
  <si>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</si>
  <si>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</si>
  <si>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</si>
  <si>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</si>
  <si>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</si>
  <si>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</si>
  <si>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</si>
  <si>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</si>
  <si>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</si>
  <si>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</si>
  <si>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</si>
  <si>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</si>
  <si>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</si>
  <si>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</si>
  <si>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</si>
  <si>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</si>
  <si>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</si>
  <si>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</si>
  <si>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</si>
  <si>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</si>
  <si>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</si>
  <si>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</si>
  <si>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</si>
  <si>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</si>
  <si>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</si>
  <si>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</si>
  <si>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</si>
  <si>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</si>
  <si>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</si>
  <si>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</si>
  <si>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</si>
  <si>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</si>
  <si>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</si>
  <si>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</si>
  <si>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</si>
  <si>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</si>
  <si>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</si>
  <si>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</si>
  <si>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</si>
  <si>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</si>
  <si>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</si>
  <si>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</si>
  <si>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</si>
  <si>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</si>
  <si>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</si>
  <si>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</si>
  <si>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</si>
  <si>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</si>
  <si>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</si>
  <si>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</si>
  <si>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</si>
  <si>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</si>
  <si>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</si>
  <si>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</si>
  <si>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</si>
  <si>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</si>
  <si>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</si>
  <si>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</si>
  <si>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</si>
  <si>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</si>
  <si>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</si>
  <si>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</si>
  <si>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</si>
  <si>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</si>
  <si>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</si>
  <si>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</si>
  <si>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</si>
  <si>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</si>
  <si>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</si>
  <si>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</si>
  <si>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</si>
  <si>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</si>
  <si>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</si>
  <si>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</si>
  <si>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</si>
  <si>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</si>
  <si>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</si>
  <si>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</si>
  <si>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</si>
  <si>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</si>
  <si>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</si>
  <si>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</si>
  <si>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</si>
  <si>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</si>
  <si>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</si>
  <si>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</si>
  <si>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</si>
  <si>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</si>
  <si>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</si>
  <si>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</si>
  <si>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</si>
  <si>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</si>
  <si>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</si>
  <si>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</si>
  <si>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</si>
  <si>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</si>
  <si>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</si>
  <si>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</si>
  <si>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</si>
  <si>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</si>
  <si>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</si>
  <si>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</si>
  <si>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</si>
  <si>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</si>
  <si>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</si>
  <si>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</si>
  <si>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</si>
  <si>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</si>
  <si>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</si>
  <si>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</si>
  <si>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</si>
  <si>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</si>
  <si>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</si>
  <si>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</si>
  <si>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</si>
  <si>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</si>
  <si>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</si>
  <si>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</si>
  <si>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</si>
  <si>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</si>
  <si>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</si>
  <si>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</si>
  <si>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</si>
  <si>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</si>
  <si>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</si>
  <si>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</si>
  <si>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</si>
  <si>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</si>
  <si>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</si>
  <si>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</si>
  <si>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</si>
  <si>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</si>
  <si>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</si>
  <si>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</si>
  <si>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</si>
  <si>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</si>
  <si>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</si>
  <si>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</si>
  <si>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</si>
  <si>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</si>
  <si>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</si>
  <si>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</si>
  <si>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</si>
  <si>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</si>
  <si>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</si>
  <si>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</si>
  <si>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</si>
  <si>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</si>
  <si>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</si>
  <si>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</si>
  <si>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</si>
  <si>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</si>
  <si>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</si>
  <si>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</si>
  <si>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</si>
  <si>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</si>
  <si>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</si>
  <si>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</si>
  <si>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</si>
  <si>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</si>
  <si>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</si>
  <si>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</si>
  <si>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</si>
  <si>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</si>
  <si>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</si>
  <si>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</si>
  <si>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</si>
  <si>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</si>
  <si>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</si>
  <si>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</si>
  <si>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</si>
  <si>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</si>
  <si>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</si>
  <si>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</si>
  <si>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</si>
  <si>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</si>
  <si>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</si>
  <si>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</si>
  <si>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</si>
  <si>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</si>
  <si>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</si>
  <si>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</si>
  <si>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</si>
  <si>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</si>
  <si>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</si>
  <si>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</si>
  <si>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</si>
  <si>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</si>
  <si>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</si>
  <si>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</si>
  <si>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</si>
  <si>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</si>
  <si>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</si>
  <si>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</si>
  <si>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</si>
  <si>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</si>
  <si>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</si>
  <si>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</si>
  <si>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</si>
  <si>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</si>
  <si>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</si>
  <si>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</si>
  <si>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</si>
  <si>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</si>
  <si>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</si>
  <si>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</si>
  <si>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</si>
  <si>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</si>
  <si>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</si>
  <si>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</si>
  <si>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</si>
  <si>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</si>
  <si>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</si>
  <si>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</si>
  <si>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</si>
  <si>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</si>
  <si>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</si>
  <si>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</si>
  <si>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</si>
  <si>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</si>
  <si>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</si>
  <si>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</si>
  <si>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</si>
  <si>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</si>
  <si>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</si>
  <si>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</si>
  <si>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</si>
  <si>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</si>
  <si>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</si>
  <si>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</si>
  <si>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</si>
  <si>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</si>
  <si>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</si>
  <si>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</si>
  <si>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</si>
  <si>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</si>
  <si>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</si>
  <si>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</si>
  <si>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</si>
  <si>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</si>
  <si>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</si>
  <si>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</si>
  <si>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</si>
  <si>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</si>
  <si>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</si>
  <si>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</si>
  <si>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</si>
  <si>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</si>
  <si>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</si>
  <si>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</si>
  <si>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</si>
  <si>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</si>
  <si>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</si>
  <si>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</si>
  <si>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</si>
  <si>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</si>
  <si>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</si>
  <si>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</si>
  <si>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</si>
  <si>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</si>
  <si>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</si>
  <si>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</si>
  <si>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</si>
  <si>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</si>
  <si>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</si>
  <si>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</si>
  <si>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</si>
  <si>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</si>
  <si>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</si>
  <si>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</si>
  <si>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</si>
  <si>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</si>
  <si>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</si>
  <si>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</si>
  <si>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</si>
  <si>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</si>
  <si>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</si>
  <si>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</si>
  <si>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</si>
  <si>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</si>
  <si>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</si>
  <si>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</si>
  <si>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</si>
  <si>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</si>
  <si>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</si>
  <si>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</si>
  <si>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</si>
  <si>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</si>
  <si>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</si>
  <si>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</si>
  <si>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</si>
  <si>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</si>
  <si>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</si>
  <si>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</si>
  <si>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</si>
  <si>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</si>
  <si>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</si>
  <si>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</si>
  <si>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</si>
  <si>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</si>
  <si>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</si>
  <si>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</si>
  <si>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</si>
  <si>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</si>
  <si>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</si>
  <si>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</si>
  <si>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</si>
  <si>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</si>
  <si>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</si>
  <si>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</si>
  <si>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</si>
  <si>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</si>
  <si>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</si>
  <si>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</si>
  <si>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</si>
  <si>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</si>
  <si>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</si>
  <si>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</si>
  <si>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</si>
  <si>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</si>
  <si>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</si>
  <si>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</si>
  <si>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</si>
  <si>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</si>
  <si>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</si>
  <si>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</si>
  <si>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</si>
  <si>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</si>
  <si>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</si>
  <si>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</si>
  <si>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</si>
  <si>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</si>
  <si>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</si>
  <si>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</si>
  <si>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</si>
  <si>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</si>
  <si>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</si>
  <si>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</si>
  <si>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</si>
  <si>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</si>
  <si>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</si>
  <si>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</si>
  <si>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</si>
  <si>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</si>
  <si>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</si>
  <si>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</si>
  <si>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</si>
  <si>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</si>
  <si>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</si>
  <si>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</si>
  <si>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</si>
  <si>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</si>
  <si>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</si>
  <si>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</si>
  <si>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</si>
  <si>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</si>
  <si>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</si>
  <si>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</si>
  <si>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</si>
  <si>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</si>
  <si>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</si>
  <si>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</si>
  <si>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</si>
  <si>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</si>
  <si>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</si>
  <si>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</si>
  <si>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</si>
  <si>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</si>
  <si>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</si>
  <si>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</si>
  <si>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</si>
  <si>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</si>
  <si>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</si>
  <si>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</si>
  <si>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</si>
  <si>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</si>
  <si>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</si>
  <si>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</si>
  <si>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</si>
  <si>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</si>
  <si>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</si>
  <si>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</si>
  <si>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</si>
  <si>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</si>
  <si>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</si>
  <si>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</si>
  <si>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</si>
  <si>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</si>
  <si>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</si>
  <si>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</si>
  <si>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</si>
  <si>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</si>
  <si>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</si>
  <si>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</si>
  <si>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</si>
  <si>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</si>
  <si>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</si>
  <si>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</si>
  <si>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</si>
  <si>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</si>
  <si>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</si>
  <si>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</si>
  <si>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</si>
  <si>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</si>
  <si>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</si>
  <si>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</si>
  <si>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</si>
  <si>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</si>
  <si>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</si>
  <si>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</si>
  <si>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</si>
  <si>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</si>
  <si>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</si>
  <si>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</si>
  <si>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</si>
  <si>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</si>
  <si>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</si>
  <si>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</si>
  <si>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</si>
  <si>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</si>
  <si>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</si>
  <si>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</si>
  <si>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</si>
  <si>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</si>
  <si>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</si>
  <si>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</si>
  <si>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</si>
  <si>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</si>
  <si>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</si>
  <si>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</si>
  <si>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</si>
  <si>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</si>
  <si>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</si>
  <si>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</si>
  <si>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</si>
  <si>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</si>
  <si>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</si>
  <si>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</si>
  <si>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</si>
  <si>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</si>
  <si>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</si>
  <si>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</si>
  <si>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</si>
  <si>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</si>
  <si>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</si>
  <si>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</si>
  <si>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</si>
  <si>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</si>
  <si>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</si>
  <si>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</si>
  <si>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</si>
  <si>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</si>
  <si>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</si>
  <si>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</si>
  <si>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</si>
  <si>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</si>
  <si>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</si>
  <si>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</si>
  <si>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</si>
  <si>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</si>
  <si>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</si>
  <si>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</si>
  <si>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</si>
  <si>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</si>
  <si>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</si>
  <si>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</si>
  <si>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</si>
  <si>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</si>
  <si>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</si>
  <si>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</si>
  <si>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</si>
  <si>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</si>
  <si>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</si>
  <si>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</si>
  <si>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</si>
  <si>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</si>
  <si>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</si>
  <si>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</si>
  <si>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</si>
  <si>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</si>
  <si>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</si>
  <si>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</si>
  <si>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</si>
  <si>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</si>
  <si>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</si>
  <si>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</si>
  <si>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</si>
  <si>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</si>
  <si>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</si>
  <si>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</si>
  <si>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</si>
  <si>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</si>
  <si>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</si>
  <si>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</si>
  <si>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</si>
  <si>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</si>
  <si>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</si>
  <si>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</si>
  <si>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</si>
  <si>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</si>
  <si>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</si>
  <si>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</si>
  <si>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</si>
  <si>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</si>
  <si>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</si>
  <si>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</si>
  <si>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</si>
  <si>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</si>
  <si>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</si>
  <si>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</si>
  <si>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</si>
  <si>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</si>
  <si>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</si>
  <si>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</si>
  <si>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</si>
  <si>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</si>
  <si>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</si>
  <si>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</si>
  <si>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</si>
  <si>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</si>
  <si>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</si>
  <si>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</si>
  <si>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</si>
  <si>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</si>
  <si>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</si>
  <si>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</si>
  <si>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</si>
  <si>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</si>
  <si>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</si>
  <si>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</si>
  <si>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</si>
  <si>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</si>
  <si>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</si>
  <si>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</si>
  <si>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</si>
  <si>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</si>
  <si>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</si>
  <si>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</si>
  <si>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</si>
  <si>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</si>
  <si>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</si>
  <si>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</si>
  <si>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</si>
  <si>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</si>
  <si>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</si>
  <si>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</si>
  <si>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</si>
  <si>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</si>
  <si>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</si>
  <si>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</si>
  <si>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</si>
  <si>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</si>
  <si>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</si>
  <si>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</si>
  <si>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</si>
  <si>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</si>
  <si>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</si>
  <si>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</si>
  <si>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</si>
  <si>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</si>
  <si>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</si>
  <si>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</si>
  <si>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</si>
  <si>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</si>
  <si>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</si>
  <si>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</si>
  <si>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</si>
  <si>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</si>
  <si>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</si>
  <si>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</si>
  <si>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</si>
  <si>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</si>
  <si>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</si>
  <si>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</si>
  <si>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</si>
  <si>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</si>
  <si>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</si>
  <si>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</si>
  <si>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</si>
  <si>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</si>
  <si>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</si>
  <si>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</si>
  <si>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</si>
  <si>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</si>
  <si>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</si>
  <si>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</si>
  <si>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</si>
  <si>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</si>
  <si>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</si>
  <si>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</si>
  <si>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</si>
  <si>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</si>
  <si>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</si>
  <si>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</si>
  <si>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</si>
  <si>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</si>
  <si>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</si>
  <si>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</si>
  <si>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</si>
  <si>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</si>
  <si>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</si>
  <si>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</si>
  <si>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</si>
  <si>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</si>
  <si>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</si>
  <si>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</si>
  <si>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</si>
  <si>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</si>
  <si>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</si>
  <si>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</si>
  <si>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</si>
  <si>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</si>
  <si>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</si>
  <si>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</si>
  <si>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</si>
  <si>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</si>
  <si>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</si>
  <si>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</si>
  <si>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</si>
  <si>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</si>
  <si>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</si>
  <si>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</si>
  <si>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</si>
  <si>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</si>
  <si>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</si>
  <si>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</si>
  <si>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</si>
  <si>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</si>
  <si>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</si>
  <si>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</si>
  <si>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</si>
  <si>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</si>
  <si>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</si>
  <si>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</si>
  <si>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</si>
  <si>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</si>
  <si>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</si>
  <si>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</si>
  <si>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</si>
  <si>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</si>
  <si>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</si>
  <si>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</si>
  <si>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</si>
  <si>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</si>
  <si>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</si>
  <si>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</si>
  <si>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</si>
  <si>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</si>
  <si>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</si>
  <si>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</si>
  <si>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</si>
  <si>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</si>
  <si>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</si>
  <si>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</si>
  <si>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</si>
  <si>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</si>
  <si>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</si>
  <si>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</si>
  <si>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</si>
  <si>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</si>
  <si>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</si>
  <si>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</si>
  <si>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</si>
  <si>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</si>
  <si>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</si>
  <si>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</si>
  <si>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</si>
  <si>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</si>
  <si>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</si>
  <si>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</si>
  <si>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</si>
  <si>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</si>
  <si>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</si>
  <si>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</si>
  <si>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</si>
  <si>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</si>
  <si>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</si>
  <si>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</si>
  <si>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</si>
  <si>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</si>
  <si>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</si>
  <si>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</si>
  <si>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</si>
  <si>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</si>
  <si>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</si>
  <si>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</si>
  <si>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</si>
  <si>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</si>
  <si>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</si>
  <si>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</si>
  <si>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</si>
  <si>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</si>
  <si>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</si>
  <si>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</si>
  <si>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</si>
  <si>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</si>
  <si>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</si>
  <si>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</si>
  <si>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</si>
  <si>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</si>
  <si>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</si>
  <si>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</si>
  <si>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</si>
  <si>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</si>
  <si>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</si>
  <si>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</si>
  <si>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</si>
  <si>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</si>
  <si>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</si>
  <si>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</si>
  <si>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</si>
  <si>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</si>
  <si>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</si>
  <si>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</si>
  <si>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</si>
  <si>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</si>
  <si>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</si>
  <si>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</si>
  <si>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</si>
  <si>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</si>
  <si>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</si>
  <si>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</si>
  <si>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</si>
  <si>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</si>
  <si>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</si>
  <si>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</si>
  <si>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</si>
  <si>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</si>
  <si>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</si>
  <si>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</si>
  <si>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</si>
  <si>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</si>
  <si>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</si>
  <si>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</si>
  <si>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</si>
  <si>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</si>
  <si>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</si>
  <si>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</si>
  <si>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</si>
  <si>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</si>
  <si>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</si>
  <si>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</si>
  <si>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</si>
  <si>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</si>
  <si>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</si>
  <si>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</si>
  <si>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</si>
  <si>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</si>
  <si>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</si>
  <si>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</si>
  <si>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</si>
  <si>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</si>
  <si>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</si>
  <si>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</si>
  <si>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</si>
  <si>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</si>
  <si>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</si>
  <si>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</si>
  <si>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</si>
  <si>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</si>
  <si>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</si>
  <si>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</si>
  <si>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</si>
  <si>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</si>
  <si>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</si>
  <si>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</si>
  <si>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</si>
  <si>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</si>
  <si>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</si>
  <si>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</si>
  <si>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</si>
  <si>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</si>
  <si>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</si>
  <si>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</si>
  <si>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</si>
  <si>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</si>
  <si>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</si>
  <si>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</si>
  <si>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</si>
  <si>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</si>
  <si>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</si>
  <si>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</si>
  <si>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</si>
  <si>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</si>
  <si>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</si>
  <si>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</si>
  <si>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</si>
  <si>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</si>
  <si>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</si>
  <si>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</si>
  <si>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</si>
  <si>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</si>
  <si>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</si>
  <si>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</si>
  <si>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</si>
  <si>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</si>
  <si>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</si>
  <si>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</si>
  <si>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</si>
  <si>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</si>
  <si>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</si>
  <si>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</si>
  <si>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</si>
  <si>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</si>
  <si>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</si>
  <si>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</si>
  <si>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</si>
  <si>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</si>
  <si>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</si>
  <si>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</si>
  <si>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</si>
  <si>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</si>
  <si>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</si>
  <si>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</si>
  <si>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</si>
  <si>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</si>
  <si>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</si>
  <si>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</si>
  <si>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</si>
  <si>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</si>
  <si>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</si>
  <si>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</si>
  <si>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</si>
  <si>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</si>
  <si>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</si>
  <si>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</si>
  <si>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</si>
  <si>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</si>
  <si>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</si>
  <si>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</si>
  <si>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</si>
  <si>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</si>
  <si>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</si>
  <si>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</si>
  <si>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</si>
  <si>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</si>
  <si>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</si>
  <si>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</si>
  <si>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</si>
  <si>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</si>
  <si>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</si>
  <si>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</si>
  <si>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</si>
  <si>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</si>
  <si>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</si>
  <si>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</si>
  <si>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</si>
  <si>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</si>
  <si>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</si>
  <si>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</si>
  <si>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</si>
  <si>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</si>
  <si>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</si>
  <si>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</si>
  <si>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</si>
  <si>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</si>
  <si>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</si>
  <si>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</si>
  <si>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</si>
  <si>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</si>
  <si>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</si>
  <si>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</si>
  <si>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</si>
  <si>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</si>
  <si>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</si>
  <si>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</si>
  <si>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</si>
  <si>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</si>
  <si>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</si>
  <si>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</si>
  <si>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</si>
  <si>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</si>
  <si>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</si>
  <si>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</si>
  <si>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</si>
  <si>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</si>
  <si>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</si>
  <si>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</si>
  <si>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</si>
  <si>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</si>
  <si>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</si>
  <si>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</si>
  <si>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</si>
  <si>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</si>
  <si>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</si>
  <si>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</si>
  <si>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</si>
  <si>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</si>
  <si>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</si>
  <si>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</si>
  <si>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</si>
  <si>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</si>
  <si>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</si>
  <si>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</si>
  <si>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</si>
  <si>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</si>
  <si>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</si>
  <si>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</si>
  <si>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</si>
  <si>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</si>
  <si>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</si>
  <si>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</si>
  <si>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</si>
  <si>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</si>
  <si>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</si>
  <si>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</si>
  <si>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</si>
  <si>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</si>
  <si>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</si>
  <si>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</si>
  <si>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</si>
  <si>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</si>
  <si>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</si>
  <si>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</si>
  <si>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</si>
  <si>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</si>
  <si>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</si>
  <si>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</si>
  <si>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</si>
  <si>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</si>
  <si>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</si>
  <si>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</si>
  <si>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</si>
  <si>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</si>
  <si>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</si>
  <si>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</si>
  <si>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</si>
  <si>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</si>
  <si>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</si>
  <si>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</si>
  <si>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</si>
  <si>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</si>
  <si>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</si>
  <si>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</si>
  <si>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</si>
  <si>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</si>
  <si>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</si>
  <si>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</si>
  <si>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</si>
  <si>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</si>
  <si>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</si>
  <si>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</si>
  <si>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</si>
  <si>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</si>
  <si>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</si>
  <si>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</si>
  <si>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</si>
  <si>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</si>
  <si>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</si>
  <si>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</si>
  <si>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</si>
  <si>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</si>
  <si>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</si>
  <si>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</si>
  <si>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</si>
  <si>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</si>
  <si>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</si>
  <si>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</si>
  <si>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</si>
  <si>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</si>
  <si>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</si>
  <si>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</si>
  <si>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</si>
  <si>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</si>
  <si>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</si>
  <si>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</si>
  <si>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</si>
  <si>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</si>
  <si>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</si>
  <si>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</si>
  <si>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</si>
  <si>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</si>
  <si>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</si>
  <si>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</si>
  <si>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</si>
  <si>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</si>
  <si>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</si>
  <si>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</si>
  <si>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</si>
  <si>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</si>
  <si>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</si>
  <si>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</si>
  <si>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</si>
  <si>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</si>
  <si>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</si>
  <si>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</si>
  <si>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</si>
  <si>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</si>
  <si>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</si>
  <si>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</si>
  <si>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</si>
  <si>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</si>
  <si>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</si>
  <si>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</si>
  <si>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</si>
  <si>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</si>
  <si>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</si>
  <si>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</si>
  <si>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</si>
  <si>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</si>
  <si>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</si>
  <si>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</si>
  <si>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</si>
  <si>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</si>
  <si>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</si>
  <si>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</si>
  <si>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</si>
  <si>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</si>
  <si>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</si>
  <si>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</si>
  <si>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</si>
  <si>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</si>
  <si>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</si>
  <si>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</si>
  <si>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</si>
  <si>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</si>
  <si>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</si>
  <si>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</si>
  <si>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</si>
  <si>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</si>
  <si>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</si>
  <si>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</si>
  <si>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</si>
  <si>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</si>
  <si>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</si>
  <si>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</si>
  <si>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</si>
  <si>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</si>
  <si>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</si>
  <si>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</si>
  <si>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</si>
  <si>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</si>
  <si>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</si>
  <si>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</si>
  <si>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</si>
  <si>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</si>
  <si>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</si>
  <si>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</si>
  <si>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</si>
  <si>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</si>
  <si>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</si>
  <si>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</si>
  <si>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</si>
  <si>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</si>
  <si>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</si>
  <si>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</si>
  <si>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</si>
  <si>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</si>
  <si>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</si>
  <si>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</si>
  <si>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</si>
  <si>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</si>
  <si>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</si>
  <si>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</si>
  <si>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</si>
  <si>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</si>
  <si>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</si>
  <si>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</si>
  <si>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</si>
  <si>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</si>
  <si>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</si>
  <si>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</si>
  <si>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</si>
  <si>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</si>
  <si>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</si>
  <si>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</si>
  <si>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</si>
  <si>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</si>
  <si>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</si>
  <si>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</si>
  <si>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</si>
  <si>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</si>
  <si>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</si>
  <si>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</si>
  <si>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</si>
  <si>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</si>
  <si>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</si>
  <si>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</si>
  <si>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</si>
  <si>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</si>
  <si>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</si>
  <si>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</si>
  <si>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</si>
  <si>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</si>
  <si>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</si>
  <si>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</si>
  <si>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</si>
  <si>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</si>
  <si>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</si>
  <si>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</si>
  <si>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</si>
  <si>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</si>
  <si>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</si>
  <si>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</si>
  <si>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</si>
  <si>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</si>
  <si>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</si>
  <si>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</si>
  <si>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</si>
  <si>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</si>
  <si>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</si>
  <si>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</si>
  <si>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</si>
  <si>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</si>
  <si>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</si>
  <si>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</si>
  <si>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</si>
  <si>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</si>
  <si>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</si>
  <si>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</si>
  <si>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</si>
  <si>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</si>
  <si>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</si>
  <si>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</si>
  <si>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</si>
  <si>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</si>
  <si>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</si>
  <si>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</si>
  <si>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</si>
  <si>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</si>
  <si>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</si>
  <si>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</si>
  <si>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</si>
  <si>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</si>
  <si>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</si>
  <si>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</si>
  <si>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</si>
  <si>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</si>
  <si>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</si>
  <si>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</si>
  <si>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</si>
  <si>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</si>
  <si>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</si>
  <si>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</si>
  <si>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</si>
  <si>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</si>
  <si>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</si>
  <si>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</si>
  <si>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</si>
  <si>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</si>
  <si>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</si>
  <si>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</si>
  <si>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</si>
  <si>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</si>
  <si>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</si>
  <si>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</si>
  <si>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</si>
  <si>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</si>
  <si>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</si>
  <si>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</si>
  <si>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</si>
  <si>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</si>
  <si>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</si>
  <si>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</si>
  <si>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</si>
  <si>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</si>
  <si>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</si>
  <si>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</si>
  <si>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</si>
  <si>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</si>
  <si>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</si>
  <si>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</si>
  <si>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</si>
  <si>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</si>
  <si>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</si>
  <si>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</si>
  <si>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</si>
  <si>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</si>
  <si>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</si>
  <si>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</si>
  <si>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</si>
  <si>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</si>
  <si>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</si>
  <si>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</si>
  <si>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</si>
  <si>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</si>
  <si>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</si>
  <si>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</si>
  <si>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</si>
  <si>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</si>
  <si>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</si>
  <si>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</si>
  <si>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</si>
  <si>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</si>
  <si>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</si>
  <si>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</si>
  <si>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</si>
  <si>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</si>
  <si>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</si>
  <si>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</si>
  <si>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</si>
  <si>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</si>
  <si>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</si>
  <si>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</si>
  <si>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</si>
  <si>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</si>
  <si>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</si>
  <si>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</si>
  <si>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</si>
  <si>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</si>
  <si>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</si>
  <si>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</si>
  <si>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</si>
  <si>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</si>
  <si>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</si>
  <si>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</si>
  <si>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</si>
  <si>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</si>
  <si>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</si>
  <si>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</si>
  <si>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</si>
  <si>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</si>
  <si>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</si>
  <si>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</si>
  <si>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</si>
  <si>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</si>
  <si>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</si>
  <si>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</si>
  <si>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</si>
  <si>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</si>
  <si>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</si>
  <si>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</si>
  <si>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</si>
  <si>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</si>
  <si>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</si>
  <si>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</si>
  <si>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</si>
  <si>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</si>
  <si>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</si>
  <si>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</si>
  <si>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</si>
  <si>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</si>
  <si>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</si>
  <si>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</si>
  <si>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</si>
  <si>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</si>
  <si>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</si>
  <si>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</si>
  <si>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</si>
  <si>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</si>
  <si>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</si>
  <si>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</si>
  <si>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</si>
  <si>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</si>
  <si>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</si>
  <si>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</si>
  <si>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</si>
  <si>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</si>
  <si>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</si>
  <si>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</si>
  <si>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</si>
  <si>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</si>
  <si>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</si>
  <si>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</si>
  <si>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</si>
  <si>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</si>
  <si>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</si>
  <si>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</si>
  <si>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</si>
  <si>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</si>
  <si>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</si>
  <si>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</si>
  <si>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</si>
  <si>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</si>
  <si>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</si>
  <si>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</si>
  <si>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</si>
  <si>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</si>
  <si>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</si>
  <si>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</si>
  <si>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</si>
  <si>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</si>
  <si>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</si>
  <si>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</si>
  <si>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</si>
  <si>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</si>
  <si>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</si>
  <si>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</si>
  <si>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</si>
  <si>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</si>
  <si>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</si>
  <si>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</si>
  <si>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</si>
  <si>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</si>
  <si>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</si>
  <si>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</si>
  <si>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</si>
  <si>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</si>
  <si>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</si>
  <si>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</si>
  <si>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</si>
  <si>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</si>
  <si>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</si>
  <si>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</si>
  <si>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</si>
  <si>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</si>
  <si>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</si>
  <si>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</si>
  <si>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</si>
  <si>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</si>
  <si>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</si>
  <si>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</si>
  <si>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</si>
  <si>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</si>
  <si>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</si>
  <si>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</si>
  <si>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</si>
  <si>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</si>
  <si>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</si>
  <si>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</si>
  <si>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</si>
  <si>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</si>
  <si>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</si>
  <si>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</si>
  <si>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</si>
  <si>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</si>
  <si>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</si>
  <si>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</si>
  <si>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</si>
  <si>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</si>
  <si>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</si>
  <si>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</si>
  <si>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</si>
  <si>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</si>
  <si>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</si>
  <si>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</si>
  <si>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</si>
  <si>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</si>
  <si>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</si>
  <si>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</si>
  <si>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</si>
  <si>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</si>
  <si>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</si>
  <si>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</si>
  <si>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</si>
  <si>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</si>
  <si>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</si>
  <si>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</si>
  <si>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</si>
  <si>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</si>
  <si>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</si>
  <si>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</si>
  <si>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</si>
  <si>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</si>
  <si>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</si>
  <si>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</si>
  <si>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</si>
  <si>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</si>
  <si>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</si>
  <si>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</si>
  <si>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</si>
  <si>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</si>
  <si>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</si>
  <si>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</si>
  <si>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</si>
  <si>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</si>
  <si>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</si>
  <si>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</si>
  <si>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</si>
  <si>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</si>
  <si>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</si>
  <si>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</si>
  <si>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</si>
  <si>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</si>
  <si>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</si>
  <si>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</si>
  <si>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</si>
  <si>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</si>
  <si>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</si>
  <si>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</si>
  <si>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</si>
  <si>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</si>
  <si>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</si>
  <si>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</si>
  <si>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</si>
  <si>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</si>
  <si>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</si>
  <si>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</si>
  <si>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</si>
  <si>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</si>
  <si>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</si>
  <si>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</si>
  <si>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</si>
  <si>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</si>
  <si>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</si>
  <si>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</si>
  <si>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</si>
  <si>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</si>
  <si>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</si>
  <si>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</si>
  <si>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</si>
  <si>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</si>
  <si>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</si>
  <si>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</si>
  <si>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</si>
  <si>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</si>
  <si>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</si>
  <si>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</si>
  <si>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</si>
  <si>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</si>
  <si>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</si>
  <si>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</si>
  <si>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</si>
  <si>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</si>
  <si>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</si>
  <si>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</si>
  <si>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</si>
  <si>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</si>
  <si>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</si>
  <si>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</si>
  <si>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</si>
  <si>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</si>
  <si>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</si>
  <si>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</si>
  <si>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</si>
  <si>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</si>
  <si>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</si>
  <si>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</si>
  <si>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</si>
  <si>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</si>
  <si>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</si>
  <si>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</si>
  <si>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</si>
  <si>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</si>
  <si>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</si>
  <si>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</si>
  <si>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</si>
  <si>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</si>
  <si>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</si>
  <si>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</si>
  <si>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</si>
  <si>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</si>
  <si>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</si>
  <si>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</si>
  <si>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</si>
  <si>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</si>
  <si>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</si>
  <si>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</si>
  <si>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</si>
  <si>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</si>
  <si>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</si>
  <si>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</si>
  <si>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</si>
  <si>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</si>
  <si>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</si>
  <si>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</si>
  <si>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</si>
  <si>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</si>
  <si>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</si>
  <si>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</si>
  <si>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</si>
  <si>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</si>
  <si>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</si>
  <si>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</si>
  <si>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</si>
  <si>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</si>
  <si>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</si>
  <si>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</si>
  <si>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</si>
  <si>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</si>
  <si>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</si>
  <si>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</si>
  <si>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</si>
  <si>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</si>
  <si>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</si>
  <si>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</si>
  <si>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</si>
  <si>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</si>
  <si>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</si>
  <si>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</si>
  <si>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</si>
  <si>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</si>
  <si>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</si>
  <si>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</si>
  <si>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</si>
  <si>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</si>
  <si>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</si>
  <si>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</si>
  <si>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</si>
  <si>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</si>
  <si>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</si>
  <si>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</si>
  <si>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</si>
  <si>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</si>
  <si>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</si>
  <si>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</si>
  <si>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</si>
  <si>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</si>
  <si>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</si>
  <si>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</si>
  <si>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</si>
  <si>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</si>
  <si>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</si>
  <si>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</si>
  <si>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</si>
  <si>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</si>
  <si>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</si>
  <si>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</si>
  <si>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</si>
  <si>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</si>
  <si>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</si>
  <si>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</si>
  <si>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</si>
  <si>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</si>
  <si>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</si>
  <si>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</si>
  <si>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</si>
  <si>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</si>
  <si>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</si>
  <si>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</si>
  <si>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</si>
  <si>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</si>
  <si>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</si>
  <si>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</si>
  <si>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</si>
  <si>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</si>
  <si>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</si>
  <si>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</si>
  <si>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</si>
  <si>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</si>
  <si>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</si>
  <si>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</si>
  <si>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</si>
  <si>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</si>
  <si>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</si>
  <si>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</si>
  <si>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</si>
  <si>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</si>
  <si>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</si>
  <si>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</si>
  <si>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</si>
  <si>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</si>
  <si>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</si>
  <si>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</si>
  <si>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</si>
  <si>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</si>
  <si>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</si>
  <si>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</si>
  <si>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</si>
  <si>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</si>
  <si>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</si>
  <si>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</si>
  <si>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</si>
  <si>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</si>
  <si>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</si>
  <si>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</si>
  <si>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</si>
  <si>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</si>
  <si>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</si>
  <si>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</si>
  <si>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</si>
  <si>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</si>
  <si>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</si>
  <si>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</si>
  <si>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</si>
  <si>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</si>
  <si>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</si>
  <si>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</si>
  <si>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</si>
  <si>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</si>
  <si>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</si>
  <si>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</si>
  <si>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</si>
  <si>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</si>
  <si>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</si>
  <si>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</si>
  <si>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</si>
  <si>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</si>
  <si>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</si>
  <si>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</si>
  <si>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</si>
  <si>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</si>
  <si>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</si>
  <si>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</si>
  <si>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</si>
  <si>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</si>
  <si>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</si>
  <si>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</si>
  <si>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</si>
  <si>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</si>
  <si>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</si>
  <si>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</si>
  <si>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</si>
  <si>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</si>
  <si>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</si>
  <si>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</si>
  <si>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</si>
  <si>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</si>
  <si>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</si>
  <si>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</si>
  <si>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</si>
  <si>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</si>
  <si>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</si>
  <si>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</si>
  <si>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</si>
  <si>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</si>
  <si>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</si>
  <si>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</si>
  <si>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</si>
  <si>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</si>
  <si>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</si>
  <si>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</si>
  <si>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</si>
  <si>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</si>
  <si>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</si>
  <si>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</si>
  <si>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</si>
  <si>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</si>
  <si>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</si>
  <si>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</si>
  <si>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</si>
  <si>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</si>
  <si>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</si>
  <si>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</si>
  <si>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</si>
  <si>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</si>
  <si>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</si>
  <si>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</si>
  <si>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</si>
  <si>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</si>
  <si>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</si>
  <si>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</si>
  <si>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</si>
  <si>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</si>
  <si>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</si>
  <si>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</si>
  <si>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</si>
  <si>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</si>
  <si>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</si>
  <si>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</si>
  <si>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</si>
  <si>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</si>
  <si>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</si>
  <si>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</si>
  <si>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</si>
  <si>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</si>
  <si>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</si>
  <si>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</si>
  <si>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</si>
  <si>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</si>
  <si>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</si>
  <si>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</si>
  <si>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</si>
  <si>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</si>
  <si>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</si>
  <si>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</si>
  <si>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</si>
  <si>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</si>
  <si>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</si>
  <si>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</si>
  <si>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</si>
  <si>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</si>
  <si>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</si>
  <si>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</si>
  <si>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</si>
  <si>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</si>
  <si>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</si>
  <si>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</si>
  <si>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</si>
  <si>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</si>
  <si>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</si>
  <si>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</si>
  <si>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</si>
  <si>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</si>
  <si>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</si>
  <si>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</si>
  <si>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</si>
  <si>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</si>
  <si>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</si>
  <si>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</si>
  <si>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</si>
  <si>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</si>
  <si>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</si>
  <si>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</si>
  <si>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</si>
  <si>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</si>
  <si>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</si>
  <si>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</si>
  <si>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</si>
  <si>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</si>
  <si>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</si>
  <si>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</si>
  <si>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</si>
  <si>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</si>
  <si>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</si>
  <si>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</si>
  <si>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</si>
  <si>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</si>
  <si>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</si>
  <si>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</si>
  <si>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</si>
  <si>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</si>
  <si>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</si>
  <si>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</si>
  <si>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</si>
  <si>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</si>
  <si>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</si>
  <si>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</si>
  <si>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</si>
  <si>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</si>
  <si>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</si>
  <si>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</si>
  <si>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</si>
  <si>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</si>
  <si>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</si>
  <si>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</si>
  <si>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</si>
  <si>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</si>
  <si>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</si>
  <si>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</si>
  <si>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</si>
  <si>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</si>
  <si>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</si>
  <si>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</si>
  <si>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</si>
  <si>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</si>
  <si>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</si>
  <si>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</si>
  <si>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</si>
  <si>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</si>
  <si>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</si>
  <si>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</si>
  <si>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</si>
  <si>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</si>
  <si>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</si>
  <si>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</si>
  <si>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</si>
  <si>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</si>
  <si>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</si>
  <si>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</si>
  <si>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</si>
  <si>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</si>
  <si>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</si>
  <si>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</si>
  <si>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</si>
  <si>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</si>
  <si>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</si>
  <si>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</si>
  <si>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</si>
  <si>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</si>
  <si>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</si>
  <si>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</si>
  <si>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</si>
  <si>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</si>
  <si>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</si>
  <si>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</si>
  <si>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</si>
  <si>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</si>
  <si>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</si>
  <si>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</si>
  <si>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</si>
  <si>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</si>
  <si>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</si>
  <si>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</si>
  <si>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</si>
  <si>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</si>
  <si>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</si>
  <si>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</si>
  <si>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</si>
  <si>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</si>
  <si>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</si>
  <si>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</si>
  <si>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</si>
  <si>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</si>
  <si>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</si>
  <si>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</si>
  <si>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</si>
  <si>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</si>
  <si>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</si>
  <si>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</si>
  <si>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</si>
  <si>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</si>
  <si>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</si>
  <si>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</si>
  <si>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</si>
  <si>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</si>
  <si>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</si>
  <si>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</si>
  <si>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</si>
  <si>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</si>
  <si>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</si>
  <si>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</si>
  <si>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</si>
  <si>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</si>
  <si>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</si>
  <si>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</si>
  <si>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</si>
  <si>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</si>
  <si>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</si>
  <si>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</si>
  <si>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</si>
  <si>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</si>
  <si>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</si>
  <si>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</si>
  <si>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</si>
  <si>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</si>
  <si>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</si>
  <si>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</si>
  <si>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</si>
  <si>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</si>
  <si>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</si>
  <si>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</si>
  <si>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</si>
  <si>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</si>
  <si>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</si>
  <si>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</si>
  <si>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</si>
  <si>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</si>
  <si>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</si>
  <si>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</si>
  <si>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</si>
  <si>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</si>
  <si>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</si>
  <si>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</si>
  <si>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</si>
  <si>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</si>
  <si>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</si>
  <si>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</si>
  <si>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</si>
  <si>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</si>
  <si>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</si>
  <si>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</si>
  <si>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</si>
  <si>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</si>
  <si>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</si>
  <si>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</si>
  <si>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</si>
  <si>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</si>
  <si>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</si>
  <si>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</si>
  <si>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</si>
  <si>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</si>
  <si>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</si>
  <si>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</si>
  <si>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</si>
  <si>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</si>
  <si>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</si>
  <si>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</si>
  <si>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</si>
  <si>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</si>
  <si>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</si>
  <si>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</si>
  <si>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</si>
  <si>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</si>
  <si>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</si>
  <si>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</si>
  <si>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</si>
  <si>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</si>
  <si>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</si>
  <si>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</si>
  <si>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</si>
  <si>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</si>
  <si>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</si>
  <si>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</si>
  <si>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</si>
  <si>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</si>
  <si>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</si>
  <si>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</si>
  <si>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</si>
  <si>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</si>
  <si>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</si>
  <si>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</si>
  <si>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</si>
  <si>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</si>
  <si>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</si>
  <si>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</si>
  <si>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</si>
  <si>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</si>
  <si>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</si>
  <si>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</si>
  <si>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</si>
  <si>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</si>
  <si>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</si>
  <si>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</si>
  <si>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</si>
  <si>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</si>
  <si>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</si>
  <si>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</si>
  <si>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</si>
  <si>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</si>
  <si>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</si>
  <si>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</si>
  <si>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</si>
  <si>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</si>
  <si>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</si>
  <si>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</si>
  <si>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</si>
  <si>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</si>
  <si>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</si>
  <si>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</si>
  <si>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</si>
  <si>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</si>
  <si>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</si>
  <si>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</si>
  <si>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</si>
  <si>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</si>
  <si>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</si>
  <si>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</si>
  <si>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</si>
  <si>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</si>
  <si>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</si>
  <si>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</si>
  <si>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</si>
  <si>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</si>
  <si>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</si>
  <si>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</si>
  <si>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</si>
  <si>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</si>
  <si>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</si>
  <si>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</si>
  <si>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</si>
  <si>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</si>
  <si>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</si>
  <si>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</si>
  <si>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</si>
  <si>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</si>
  <si>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</si>
  <si>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</si>
  <si>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</si>
  <si>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</si>
  <si>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</si>
  <si>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</si>
  <si>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</si>
  <si>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</si>
  <si>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</si>
  <si>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</si>
  <si>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</si>
  <si>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</si>
  <si>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</si>
  <si>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</si>
  <si>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</si>
  <si>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</si>
  <si>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</si>
  <si>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</si>
  <si>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</si>
  <si>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</si>
  <si>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</si>
  <si>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</si>
  <si>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</si>
  <si>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</si>
  <si>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</si>
  <si>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</si>
  <si>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</si>
  <si>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</si>
  <si>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</si>
  <si>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</si>
  <si>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</si>
  <si>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</si>
  <si>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</si>
  <si>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</si>
  <si>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</si>
  <si>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</si>
  <si>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</si>
  <si>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</si>
  <si>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</si>
  <si>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</si>
  <si>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</si>
  <si>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</si>
  <si>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</si>
  <si>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</si>
  <si>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</si>
  <si>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</si>
  <si>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</si>
  <si>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</si>
  <si>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</si>
  <si>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</si>
  <si>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</si>
  <si>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</si>
  <si>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</si>
  <si>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</si>
  <si>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</si>
  <si>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</si>
  <si>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</si>
  <si>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</si>
  <si>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</si>
  <si>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</si>
  <si>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</si>
  <si>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</si>
  <si>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</si>
  <si>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</si>
  <si>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</si>
  <si>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</si>
  <si>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</si>
  <si>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</si>
  <si>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</si>
  <si>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</si>
  <si>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</si>
  <si>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</si>
  <si>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</si>
  <si>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</si>
  <si>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</si>
  <si>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</si>
  <si>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</si>
  <si>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</si>
  <si>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</si>
  <si>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</si>
  <si>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</si>
  <si>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</si>
  <si>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</si>
  <si>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</si>
  <si>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</si>
  <si>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</si>
  <si>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</si>
  <si>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</si>
  <si>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</si>
  <si>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</si>
  <si>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</si>
  <si>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</si>
  <si>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</si>
  <si>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</si>
  <si>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</si>
  <si>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</si>
  <si>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</si>
  <si>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</si>
  <si>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</si>
  <si>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</si>
  <si>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</si>
  <si>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</si>
  <si>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</si>
  <si>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</si>
  <si>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</si>
  <si>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</si>
  <si>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</si>
  <si>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</si>
  <si>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</si>
  <si>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</si>
  <si>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</si>
  <si>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</si>
  <si>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</si>
  <si>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</si>
  <si>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</si>
  <si>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</si>
  <si>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</si>
  <si>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</si>
  <si>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</si>
  <si>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</si>
  <si>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</si>
  <si>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</si>
  <si>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</si>
  <si>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</si>
  <si>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</si>
  <si>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</si>
  <si>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</si>
  <si>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</si>
  <si>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</si>
  <si>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</si>
  <si>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</si>
  <si>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</si>
  <si>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</si>
  <si>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</si>
  <si>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</si>
  <si>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</si>
  <si>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</si>
  <si>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</si>
  <si>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</si>
  <si>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</si>
  <si>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</si>
  <si>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</si>
  <si>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</si>
  <si>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</si>
  <si>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</si>
  <si>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</si>
  <si>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</si>
  <si>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</si>
  <si>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</si>
  <si>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</si>
  <si>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</si>
  <si>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</si>
  <si>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</si>
  <si>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</si>
  <si>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</si>
  <si>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</si>
  <si>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</si>
  <si>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</si>
  <si>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</si>
  <si>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</si>
  <si>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</si>
  <si>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</si>
  <si>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</si>
  <si>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</si>
  <si>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</si>
  <si>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</si>
  <si>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</si>
  <si>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</si>
  <si>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</si>
  <si>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</si>
  <si>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</si>
  <si>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</si>
  <si>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</si>
  <si>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</si>
  <si>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</si>
  <si>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</si>
  <si>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</si>
  <si>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</si>
  <si>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</si>
  <si>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</si>
  <si>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</si>
  <si>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</si>
  <si>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</si>
  <si>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</si>
  <si>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</si>
  <si>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</si>
  <si>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</si>
  <si>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</si>
  <si>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</si>
  <si>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</si>
  <si>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</si>
  <si>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</si>
  <si>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</si>
  <si>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</si>
  <si>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</si>
  <si>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</si>
  <si>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</si>
  <si>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</si>
  <si>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</si>
  <si>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</si>
  <si>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</si>
  <si>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</si>
  <si>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</si>
  <si>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</si>
  <si>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</si>
  <si>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</si>
  <si>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</si>
  <si>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</si>
  <si>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</si>
  <si>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</si>
  <si>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</si>
  <si>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</si>
  <si>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</si>
  <si>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</si>
  <si>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</si>
  <si>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</si>
  <si>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</si>
  <si>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</si>
  <si>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</si>
  <si>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</si>
  <si>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</si>
  <si>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</si>
  <si>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</si>
  <si>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</si>
  <si>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</si>
  <si>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</si>
  <si>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</si>
  <si>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</si>
  <si>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</si>
  <si>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</si>
  <si>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</si>
  <si>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</si>
  <si>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</si>
  <si>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</si>
  <si>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</si>
  <si>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</si>
  <si>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</si>
  <si>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</si>
  <si>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</si>
  <si>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</si>
  <si>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</si>
  <si>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</si>
  <si>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</si>
  <si>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</si>
  <si>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</si>
  <si>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</si>
  <si>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</si>
  <si>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</si>
  <si>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</si>
  <si>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</si>
  <si>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</si>
  <si>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</si>
  <si>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</si>
  <si>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</si>
  <si>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</si>
  <si>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</si>
  <si>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</si>
  <si>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</si>
  <si>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</si>
  <si>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</si>
  <si>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</si>
  <si>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</si>
  <si>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</si>
  <si>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</si>
  <si>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</si>
  <si>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</si>
  <si>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</si>
  <si>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</si>
  <si>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</si>
  <si>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</si>
  <si>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</si>
  <si>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</si>
  <si>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</si>
  <si>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</si>
  <si>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</si>
  <si>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</si>
  <si>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</si>
  <si>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</si>
  <si>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</si>
  <si>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</si>
  <si>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</si>
  <si>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</si>
  <si>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</si>
  <si>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</si>
  <si>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</si>
  <si>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</si>
  <si>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</si>
  <si>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</si>
  <si>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</si>
  <si>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</si>
  <si>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</si>
  <si>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</si>
  <si>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</si>
  <si>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</si>
  <si>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</si>
  <si>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</si>
  <si>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</si>
  <si>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</si>
  <si>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</si>
  <si>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</si>
  <si>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</si>
  <si>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</si>
  <si>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</si>
  <si>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</si>
  <si>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</si>
  <si>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</si>
  <si>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</si>
  <si>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</si>
  <si>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</si>
  <si>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</si>
  <si>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</si>
  <si>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</si>
  <si>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</si>
  <si>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</si>
  <si>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</si>
  <si>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</si>
  <si>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</si>
  <si>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</si>
  <si>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</si>
  <si>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</si>
  <si>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</si>
  <si>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</si>
  <si>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</si>
  <si>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</si>
  <si>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</si>
  <si>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</si>
  <si>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</si>
  <si>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</si>
  <si>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</si>
  <si>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</si>
  <si>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</si>
  <si>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</si>
  <si>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</si>
  <si>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</si>
  <si>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</si>
  <si>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</si>
  <si>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</si>
  <si>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</si>
  <si>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</si>
  <si>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</si>
  <si>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</si>
  <si>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</si>
  <si>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</si>
  <si>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</si>
  <si>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</si>
  <si>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</si>
  <si>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</si>
  <si>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</si>
  <si>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</si>
  <si>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</si>
  <si>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</si>
  <si>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</si>
  <si>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</si>
  <si>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</si>
  <si>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</si>
  <si>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</si>
  <si>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</si>
  <si>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</si>
  <si>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</si>
  <si>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</si>
  <si>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</si>
  <si>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</si>
  <si>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</si>
  <si>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</si>
  <si>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</si>
  <si>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</si>
  <si>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</si>
  <si>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</si>
  <si>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</si>
  <si>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</si>
  <si>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</si>
  <si>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</si>
  <si>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</si>
  <si>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</si>
  <si>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</si>
  <si>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</si>
  <si>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</si>
  <si>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</si>
  <si>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</si>
  <si>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</si>
  <si>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</si>
  <si>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</si>
  <si>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</si>
  <si>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</si>
  <si>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</si>
  <si>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</si>
  <si>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</si>
  <si>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</si>
  <si>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</si>
  <si>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</si>
  <si>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</si>
  <si>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</si>
  <si>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</si>
  <si>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</si>
  <si>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</si>
  <si>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</si>
  <si>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</si>
  <si>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</si>
  <si>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</si>
  <si>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</si>
  <si>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</si>
  <si>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</si>
  <si>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</si>
  <si>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</si>
  <si>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</si>
  <si>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</si>
  <si>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</si>
  <si>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</si>
  <si>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</si>
  <si>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</si>
  <si>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</si>
  <si>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</si>
  <si>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</si>
  <si>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</si>
  <si>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</si>
  <si>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</si>
  <si>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</si>
  <si>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</si>
  <si>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</si>
  <si>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</si>
  <si>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</si>
  <si>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</si>
  <si>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</si>
  <si>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</si>
  <si>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</si>
  <si>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</si>
  <si>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</si>
  <si>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</si>
  <si>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</si>
  <si>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</si>
  <si>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</si>
  <si>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</si>
  <si>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</si>
  <si>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</si>
  <si>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</si>
  <si>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</si>
  <si>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</si>
  <si>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</si>
  <si>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</si>
  <si>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</si>
  <si>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</si>
  <si>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</si>
  <si>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</si>
  <si>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</si>
  <si>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</si>
  <si>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</si>
  <si>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</si>
  <si>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</si>
  <si>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</si>
  <si>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</si>
  <si>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</si>
  <si>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</si>
  <si>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</si>
  <si>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</si>
  <si>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</si>
  <si>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</si>
  <si>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</si>
  <si>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</si>
  <si>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</si>
  <si>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</si>
  <si>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</si>
  <si>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</si>
  <si>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</si>
  <si>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</si>
  <si>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</si>
  <si>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</si>
  <si>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</si>
  <si>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</si>
  <si>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</si>
  <si>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</si>
  <si>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</si>
  <si>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</si>
  <si>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</si>
  <si>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</si>
  <si>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</si>
  <si>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</si>
  <si>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</si>
  <si>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</si>
  <si>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</si>
  <si>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</si>
  <si>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</si>
  <si>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</si>
  <si>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</si>
  <si>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</si>
  <si>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</si>
  <si>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</si>
  <si>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</si>
  <si>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</si>
  <si>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</si>
  <si>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</si>
  <si>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</si>
  <si>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</si>
  <si>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</si>
  <si>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</si>
  <si>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</si>
  <si>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</si>
  <si>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</si>
  <si>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</si>
  <si>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</si>
  <si>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ΟΧΙ</t>
  </si>
  <si>
    <t>ΗΡΕΜΗ</t>
  </si>
  <si>
    <t>ΒΔ</t>
  </si>
  <si>
    <t>ΕΛΑΦΡΑ ΚΥΜΑΤΩΔΗΣ</t>
  </si>
  <si>
    <t>ΠΟΛΥ ΚΥΜΑΤΩΔΗΣ</t>
  </si>
  <si>
    <t>Β</t>
  </si>
  <si>
    <t>Δ</t>
  </si>
  <si>
    <t>&lt;1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</si>
</sst>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9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zoomScaleNormal="100" workbookViewId="0">
      <pane ySplit="4" topLeftCell="A5" activePane="bottomLeft" state="frozen"/>
      <selection pane="bottomLeft" activeCell="C58" sqref="C58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>
      <c r="A5" s="7" t="s">
        <v>37</v>
      </c>
      <c r="B5" s="8" t="s">
        <v>5312</v>
      </c>
      <c r="C5" s="9" t="s">
        <v>4069</v>
      </c>
      <c r="D5" s="15" t="str">
        <f ca="1">INDIRECT(CONCATENATE("DATA!D",TEXT(MATCH(C5,DATA!$S$1:$S$2656,0),0)))</f>
        <v>GRBW139310017101</v>
      </c>
      <c r="E5" s="15" t="str">
        <f ca="1">INDIRECT(CONCATENATE("DATA!B",TEXT(MATCH(C5,DATA!$S$1:$S$2656,0),0)))</f>
        <v>30 μ. από το νοτιοδυτικό άκρο της ακτής</v>
      </c>
      <c r="F5" s="10">
        <v>42569</v>
      </c>
      <c r="G5" s="16">
        <v>0.34097222222222223</v>
      </c>
      <c r="H5" s="10">
        <v>42569</v>
      </c>
      <c r="I5" s="10">
        <v>42570</v>
      </c>
      <c r="J5" s="11">
        <v>7</v>
      </c>
      <c r="K5" s="11">
        <v>30</v>
      </c>
      <c r="L5" s="12" t="s">
        <v>5503</v>
      </c>
      <c r="M5" s="12" t="s">
        <v>5503</v>
      </c>
      <c r="N5" s="12" t="s">
        <v>5503</v>
      </c>
      <c r="O5" s="12" t="s">
        <v>5503</v>
      </c>
      <c r="P5" s="12" t="s">
        <v>5503</v>
      </c>
      <c r="Q5" s="8" t="s">
        <v>5504</v>
      </c>
      <c r="R5" s="8" t="s">
        <v>5505</v>
      </c>
      <c r="S5" s="8" t="s">
        <v>5331</v>
      </c>
      <c r="T5" s="8" t="s">
        <v>5331</v>
      </c>
      <c r="U5" s="8"/>
      <c r="V5" s="13"/>
    </row>
    <row r="6" spans="1:22" ht="16.5" thickBot="1">
      <c r="A6" s="7" t="s">
        <v>37</v>
      </c>
      <c r="B6" s="8" t="s">
        <v>5312</v>
      </c>
      <c r="C6" s="9" t="s">
        <v>1777</v>
      </c>
      <c r="D6" s="15" t="str">
        <f ca="1">INDIRECT(CONCATENATE("DATA!D",TEXT(MATCH(C6,DATA!$S$1:$S$2656,0),0)))</f>
        <v>GRBW139310014101</v>
      </c>
      <c r="E6" s="15" t="str">
        <f ca="1">INDIRECT(CONCATENATE("DATA!B",TEXT(MATCH(C6,DATA!$S$1:$S$2656,0),0)))</f>
        <v>30 μ. από το νότιο άκρο της ακτής</v>
      </c>
      <c r="F6" s="10">
        <v>42569</v>
      </c>
      <c r="G6" s="16">
        <v>0.34652777777777777</v>
      </c>
      <c r="H6" s="10">
        <v>42569</v>
      </c>
      <c r="I6" s="10">
        <v>42570</v>
      </c>
      <c r="J6" s="11">
        <v>2</v>
      </c>
      <c r="K6" s="11">
        <v>12</v>
      </c>
      <c r="L6" s="12" t="s">
        <v>5503</v>
      </c>
      <c r="M6" s="12" t="s">
        <v>5503</v>
      </c>
      <c r="N6" s="12" t="s">
        <v>5503</v>
      </c>
      <c r="O6" s="12" t="s">
        <v>5503</v>
      </c>
      <c r="P6" s="12" t="s">
        <v>5503</v>
      </c>
      <c r="Q6" s="8" t="s">
        <v>5504</v>
      </c>
      <c r="R6" s="8" t="s">
        <v>5505</v>
      </c>
      <c r="S6" s="8" t="s">
        <v>5331</v>
      </c>
      <c r="T6" s="8" t="s">
        <v>5331</v>
      </c>
      <c r="U6" s="8"/>
      <c r="V6" s="13"/>
    </row>
    <row r="7" spans="1:22" ht="15" thickBot="1">
      <c r="A7" s="7" t="s">
        <v>37</v>
      </c>
      <c r="B7" s="8" t="s">
        <v>5312</v>
      </c>
      <c r="C7" s="9" t="s">
        <v>4050</v>
      </c>
      <c r="D7" s="15" t="str">
        <f ca="1">INDIRECT(CONCATENATE("DATA!D",TEXT(MATCH(C7,DATA!$S$1:$S$2656,0),0)))</f>
        <v>GRBW139310008101</v>
      </c>
      <c r="E7" s="15" t="str">
        <f ca="1">INDIRECT(CONCATENATE("DATA!B",TEXT(MATCH(C7,DATA!$S$1:$S$2656,0),0)))</f>
        <v>Μέσον ακτής</v>
      </c>
      <c r="F7" s="10">
        <v>42569</v>
      </c>
      <c r="G7" s="16">
        <v>0.35416666666666669</v>
      </c>
      <c r="H7" s="10">
        <v>42569</v>
      </c>
      <c r="I7" s="10">
        <v>42570</v>
      </c>
      <c r="J7" s="11">
        <v>6</v>
      </c>
      <c r="K7" s="11">
        <v>26</v>
      </c>
      <c r="L7" s="12" t="s">
        <v>5503</v>
      </c>
      <c r="M7" s="12" t="s">
        <v>5503</v>
      </c>
      <c r="N7" s="12" t="s">
        <v>5503</v>
      </c>
      <c r="O7" s="12" t="s">
        <v>5503</v>
      </c>
      <c r="P7" s="12" t="s">
        <v>5503</v>
      </c>
      <c r="Q7" s="8" t="s">
        <v>5504</v>
      </c>
      <c r="R7" s="8" t="s">
        <v>5505</v>
      </c>
      <c r="S7" s="8" t="s">
        <v>5331</v>
      </c>
      <c r="T7" s="8" t="s">
        <v>5331</v>
      </c>
      <c r="U7" s="8"/>
      <c r="V7" s="14"/>
    </row>
    <row r="8" spans="1:22" ht="15" thickBot="1">
      <c r="A8" s="7" t="s">
        <v>37</v>
      </c>
      <c r="B8" s="8" t="s">
        <v>5312</v>
      </c>
      <c r="C8" s="9" t="s">
        <v>5472</v>
      </c>
      <c r="D8" s="15" t="str">
        <f ca="1">INDIRECT(CONCATENATE("DATA!D",TEXT(MATCH(C8,DATA!$S$1:$S$2656,0),0)))</f>
        <v>GRBW139310012101</v>
      </c>
      <c r="E8" s="15" t="str">
        <f ca="1">INDIRECT(CONCATENATE("DATA!B",TEXT(MATCH(C8,DATA!$S$1:$S$2656,0),0)))</f>
        <v>30 μ. από το βορειοανατολικό άκρο της ακτής</v>
      </c>
      <c r="F8" s="10">
        <v>42569</v>
      </c>
      <c r="G8" s="16">
        <v>0.36041666666666666</v>
      </c>
      <c r="H8" s="10">
        <v>42569</v>
      </c>
      <c r="I8" s="10">
        <v>42570</v>
      </c>
      <c r="J8" s="11">
        <v>4</v>
      </c>
      <c r="K8" s="11">
        <v>18</v>
      </c>
      <c r="L8" s="12" t="s">
        <v>5503</v>
      </c>
      <c r="M8" s="12" t="s">
        <v>5503</v>
      </c>
      <c r="N8" s="12" t="s">
        <v>5503</v>
      </c>
      <c r="O8" s="12" t="s">
        <v>5503</v>
      </c>
      <c r="P8" s="12" t="s">
        <v>5503</v>
      </c>
      <c r="Q8" s="8" t="s">
        <v>5504</v>
      </c>
      <c r="R8" s="8" t="s">
        <v>5505</v>
      </c>
      <c r="S8" s="8" t="s">
        <v>5331</v>
      </c>
      <c r="T8" s="8" t="s">
        <v>5331</v>
      </c>
      <c r="U8" s="8"/>
      <c r="V8" s="14"/>
    </row>
    <row r="9" spans="1:22" ht="15" thickBot="1">
      <c r="A9" s="7" t="s">
        <v>37</v>
      </c>
      <c r="B9" s="8" t="s">
        <v>5312</v>
      </c>
      <c r="C9" s="9" t="s">
        <v>4055</v>
      </c>
      <c r="D9" s="15" t="str">
        <f ca="1">INDIRECT(CONCATENATE("DATA!D",TEXT(MATCH(C9,DATA!$S$1:$S$2656,0),0)))</f>
        <v>GRBW139310031101</v>
      </c>
      <c r="E9" s="15" t="str">
        <f ca="1">INDIRECT(CONCATENATE("DATA!B",TEXT(MATCH(C9,DATA!$S$1:$S$2656,0),0)))</f>
        <v>20 μ. από το βορειοανατολικό άκρο της ακτής</v>
      </c>
      <c r="F9" s="10">
        <v>42569</v>
      </c>
      <c r="G9" s="16">
        <v>0.3659722222222222</v>
      </c>
      <c r="H9" s="10">
        <v>42569</v>
      </c>
      <c r="I9" s="10">
        <v>42570</v>
      </c>
      <c r="J9" s="11">
        <v>8</v>
      </c>
      <c r="K9" s="11">
        <v>36</v>
      </c>
      <c r="L9" s="12" t="s">
        <v>5503</v>
      </c>
      <c r="M9" s="12" t="s">
        <v>5503</v>
      </c>
      <c r="N9" s="12" t="s">
        <v>5503</v>
      </c>
      <c r="O9" s="12" t="s">
        <v>5503</v>
      </c>
      <c r="P9" s="12" t="s">
        <v>5503</v>
      </c>
      <c r="Q9" s="8" t="s">
        <v>5504</v>
      </c>
      <c r="R9" s="8" t="s">
        <v>5505</v>
      </c>
      <c r="S9" s="8" t="s">
        <v>5331</v>
      </c>
      <c r="T9" s="8" t="s">
        <v>5331</v>
      </c>
      <c r="U9" s="8"/>
      <c r="V9" s="14"/>
    </row>
    <row r="10" spans="1:22" ht="15" thickBot="1">
      <c r="A10" s="7" t="s">
        <v>37</v>
      </c>
      <c r="B10" s="8" t="s">
        <v>5312</v>
      </c>
      <c r="C10" s="9" t="s">
        <v>1315</v>
      </c>
      <c r="D10" s="15" t="str">
        <f ca="1">INDIRECT(CONCATENATE("DATA!D",TEXT(MATCH(C10,DATA!$S$1:$S$2656,0),0)))</f>
        <v>GRBW139310021101</v>
      </c>
      <c r="E10" s="15" t="str">
        <f ca="1">INDIRECT(CONCATENATE("DATA!B",TEXT(MATCH(C10,DATA!$S$1:$S$2656,0),0)))</f>
        <v>Μέσον ακτής</v>
      </c>
      <c r="F10" s="10">
        <v>42569</v>
      </c>
      <c r="G10" s="16">
        <v>0.3743055555555555</v>
      </c>
      <c r="H10" s="10">
        <v>42569</v>
      </c>
      <c r="I10" s="10">
        <v>42570</v>
      </c>
      <c r="J10" s="11">
        <v>2</v>
      </c>
      <c r="K10" s="11">
        <v>8</v>
      </c>
      <c r="L10" s="12" t="s">
        <v>5503</v>
      </c>
      <c r="M10" s="12" t="s">
        <v>5503</v>
      </c>
      <c r="N10" s="12" t="s">
        <v>5503</v>
      </c>
      <c r="O10" s="12" t="s">
        <v>5503</v>
      </c>
      <c r="P10" s="12" t="s">
        <v>5503</v>
      </c>
      <c r="Q10" s="8" t="s">
        <v>5504</v>
      </c>
      <c r="R10" s="8" t="s">
        <v>5505</v>
      </c>
      <c r="S10" s="8" t="s">
        <v>5331</v>
      </c>
      <c r="T10" s="8" t="s">
        <v>5331</v>
      </c>
      <c r="U10" s="8"/>
      <c r="V10" s="14"/>
    </row>
    <row r="11" spans="1:22" ht="15" thickBot="1">
      <c r="A11" s="7" t="s">
        <v>37</v>
      </c>
      <c r="B11" s="8" t="s">
        <v>5312</v>
      </c>
      <c r="C11" s="9" t="s">
        <v>4111</v>
      </c>
      <c r="D11" s="15" t="str">
        <f ca="1">INDIRECT(CONCATENATE("DATA!D",TEXT(MATCH(C11,DATA!$S$1:$S$2656,0),0)))</f>
        <v>GRBW139310015101</v>
      </c>
      <c r="E11" s="15" t="str">
        <f ca="1">INDIRECT(CONCATENATE("DATA!B",TEXT(MATCH(C11,DATA!$S$1:$S$2656,0),0)))</f>
        <v>Μέσον ακτής</v>
      </c>
      <c r="F11" s="10">
        <v>42569</v>
      </c>
      <c r="G11" s="16">
        <v>0.37986111111111115</v>
      </c>
      <c r="H11" s="10">
        <v>42569</v>
      </c>
      <c r="I11" s="10">
        <v>42570</v>
      </c>
      <c r="J11" s="11">
        <v>12</v>
      </c>
      <c r="K11" s="11">
        <v>58</v>
      </c>
      <c r="L11" s="12" t="s">
        <v>5503</v>
      </c>
      <c r="M11" s="12" t="s">
        <v>5503</v>
      </c>
      <c r="N11" s="12" t="s">
        <v>5503</v>
      </c>
      <c r="O11" s="12" t="s">
        <v>5503</v>
      </c>
      <c r="P11" s="12" t="s">
        <v>5503</v>
      </c>
      <c r="Q11" s="8" t="s">
        <v>5504</v>
      </c>
      <c r="R11" s="8" t="s">
        <v>5505</v>
      </c>
      <c r="S11" s="8" t="s">
        <v>5331</v>
      </c>
      <c r="T11" s="8" t="s">
        <v>5331</v>
      </c>
      <c r="U11" s="8"/>
      <c r="V11" s="14"/>
    </row>
    <row r="12" spans="1:22" ht="15" thickBot="1">
      <c r="A12" s="7" t="s">
        <v>37</v>
      </c>
      <c r="B12" s="8" t="s">
        <v>5312</v>
      </c>
      <c r="C12" s="9" t="s">
        <v>5475</v>
      </c>
      <c r="D12" s="15" t="str">
        <f ca="1">INDIRECT(CONCATENATE("DATA!D",TEXT(MATCH(C12,DATA!$S$1:$S$2656,0),0)))</f>
        <v>GRBW139310034101</v>
      </c>
      <c r="E12" s="15" t="str">
        <f ca="1">INDIRECT(CONCATENATE("DATA!B",TEXT(MATCH(C12,DATA!$S$1:$S$2656,0),0)))</f>
        <v>70 μ. από το βορειοδυτικό άκρο της ακτής. Έναντι πρόσβασης</v>
      </c>
      <c r="F12" s="10">
        <v>42569</v>
      </c>
      <c r="G12" s="16">
        <v>0.3888888888888889</v>
      </c>
      <c r="H12" s="10">
        <v>42569</v>
      </c>
      <c r="I12" s="10">
        <v>42570</v>
      </c>
      <c r="J12" s="11" t="s">
        <v>5510</v>
      </c>
      <c r="K12" s="11" t="s">
        <v>5510</v>
      </c>
      <c r="L12" s="12" t="s">
        <v>5503</v>
      </c>
      <c r="M12" s="12" t="s">
        <v>5503</v>
      </c>
      <c r="N12" s="12" t="s">
        <v>5503</v>
      </c>
      <c r="O12" s="12" t="s">
        <v>5503</v>
      </c>
      <c r="P12" s="12" t="s">
        <v>5503</v>
      </c>
      <c r="Q12" s="8" t="s">
        <v>5504</v>
      </c>
      <c r="R12" s="8" t="s">
        <v>5505</v>
      </c>
      <c r="S12" s="8" t="s">
        <v>5331</v>
      </c>
      <c r="T12" s="8" t="s">
        <v>5331</v>
      </c>
      <c r="U12" s="8"/>
      <c r="V12" s="14"/>
    </row>
    <row r="13" spans="1:22" ht="15" thickBot="1">
      <c r="A13" s="7" t="s">
        <v>37</v>
      </c>
      <c r="B13" s="8" t="s">
        <v>5312</v>
      </c>
      <c r="C13" s="9" t="s">
        <v>4114</v>
      </c>
      <c r="D13" s="15" t="str">
        <f ca="1">INDIRECT(CONCATENATE("DATA!D",TEXT(MATCH(C13,DATA!$S$1:$S$2656,0),0)))</f>
        <v>GRBW139310037101</v>
      </c>
      <c r="E13" s="15" t="str">
        <f ca="1">INDIRECT(CONCATENATE("DATA!B",TEXT(MATCH(C13,DATA!$S$1:$S$2656,0),0)))</f>
        <v>215 μ. από το ανατολικό άκρο της ακτής</v>
      </c>
      <c r="F13" s="10">
        <v>42569</v>
      </c>
      <c r="G13" s="16">
        <v>0.40069444444444446</v>
      </c>
      <c r="H13" s="10">
        <v>42569</v>
      </c>
      <c r="I13" s="10">
        <v>42570</v>
      </c>
      <c r="J13" s="11">
        <v>10</v>
      </c>
      <c r="K13" s="11">
        <v>53</v>
      </c>
      <c r="L13" s="12" t="s">
        <v>5503</v>
      </c>
      <c r="M13" s="12" t="s">
        <v>5503</v>
      </c>
      <c r="N13" s="12" t="s">
        <v>5503</v>
      </c>
      <c r="O13" s="12" t="s">
        <v>5503</v>
      </c>
      <c r="P13" s="12" t="s">
        <v>5503</v>
      </c>
      <c r="Q13" s="8" t="s">
        <v>5506</v>
      </c>
      <c r="R13" s="8" t="s">
        <v>5505</v>
      </c>
      <c r="S13" s="8" t="s">
        <v>5331</v>
      </c>
      <c r="T13" s="8" t="s">
        <v>5331</v>
      </c>
      <c r="U13" s="8"/>
      <c r="V13" s="14"/>
    </row>
    <row r="14" spans="1:22" ht="15" thickBot="1">
      <c r="A14" s="7" t="s">
        <v>37</v>
      </c>
      <c r="B14" s="8" t="s">
        <v>5312</v>
      </c>
      <c r="C14" s="9" t="s">
        <v>4102</v>
      </c>
      <c r="D14" s="15" t="str">
        <f ca="1">INDIRECT(CONCATENATE("DATA!D",TEXT(MATCH(C14,DATA!$S$1:$S$2656,0),0)))</f>
        <v>GRBW139310018101</v>
      </c>
      <c r="E14" s="15" t="str">
        <f ca="1">INDIRECT(CONCATENATE("DATA!B",TEXT(MATCH(C14,DATA!$S$1:$S$2656,0),0)))</f>
        <v>Μέσον ακτής</v>
      </c>
      <c r="F14" s="10">
        <v>42569</v>
      </c>
      <c r="G14" s="16">
        <v>0.41041666666666665</v>
      </c>
      <c r="H14" s="10">
        <v>42569</v>
      </c>
      <c r="I14" s="10">
        <v>42570</v>
      </c>
      <c r="J14" s="11" t="s">
        <v>5510</v>
      </c>
      <c r="K14" s="11">
        <v>4</v>
      </c>
      <c r="L14" s="12" t="s">
        <v>5503</v>
      </c>
      <c r="M14" s="12" t="s">
        <v>5503</v>
      </c>
      <c r="N14" s="12" t="s">
        <v>5503</v>
      </c>
      <c r="O14" s="12" t="s">
        <v>5503</v>
      </c>
      <c r="P14" s="12" t="s">
        <v>5503</v>
      </c>
      <c r="Q14" s="8" t="s">
        <v>5506</v>
      </c>
      <c r="R14" s="8" t="s">
        <v>5505</v>
      </c>
      <c r="S14" s="8" t="s">
        <v>5331</v>
      </c>
      <c r="T14" s="8" t="s">
        <v>5331</v>
      </c>
      <c r="U14" s="8"/>
      <c r="V14" s="14"/>
    </row>
    <row r="15" spans="1:22" ht="15" thickBot="1">
      <c r="A15" s="7" t="s">
        <v>37</v>
      </c>
      <c r="B15" s="8" t="s">
        <v>5312</v>
      </c>
      <c r="C15" s="9" t="s">
        <v>4105</v>
      </c>
      <c r="D15" s="15" t="str">
        <f ca="1">INDIRECT(CONCATENATE("DATA!D",TEXT(MATCH(C15,DATA!$S$1:$S$2656,0),0)))</f>
        <v>GRBW139310030101</v>
      </c>
      <c r="E15" s="15" t="str">
        <f ca="1">INDIRECT(CONCATENATE("DATA!B",TEXT(MATCH(C15,DATA!$S$1:$S$2656,0),0)))</f>
        <v>100 μ. από το ανατολικό άκρο της ακτής</v>
      </c>
      <c r="F15" s="10">
        <v>42569</v>
      </c>
      <c r="G15" s="16">
        <v>0.4201388888888889</v>
      </c>
      <c r="H15" s="10">
        <v>42569</v>
      </c>
      <c r="I15" s="10">
        <v>42570</v>
      </c>
      <c r="J15" s="11">
        <v>2</v>
      </c>
      <c r="K15" s="11">
        <v>10</v>
      </c>
      <c r="L15" s="12" t="s">
        <v>5503</v>
      </c>
      <c r="M15" s="12" t="s">
        <v>5503</v>
      </c>
      <c r="N15" s="12" t="s">
        <v>5503</v>
      </c>
      <c r="O15" s="12" t="s">
        <v>5503</v>
      </c>
      <c r="P15" s="12" t="s">
        <v>5503</v>
      </c>
      <c r="Q15" s="8" t="s">
        <v>5506</v>
      </c>
      <c r="R15" s="8" t="s">
        <v>5505</v>
      </c>
      <c r="S15" s="8" t="s">
        <v>5331</v>
      </c>
      <c r="T15" s="8" t="s">
        <v>5331</v>
      </c>
      <c r="U15" s="8"/>
      <c r="V15" s="14"/>
    </row>
    <row r="16" spans="1:22" ht="15" thickBot="1">
      <c r="A16" s="7" t="s">
        <v>37</v>
      </c>
      <c r="B16" s="8" t="s">
        <v>131</v>
      </c>
      <c r="C16" s="9" t="s">
        <v>4359</v>
      </c>
      <c r="D16" s="15" t="str">
        <f ca="1">INDIRECT(CONCATENATE("DATA!D",TEXT(MATCH(C16,DATA!$S$1:$S$2656,0),0)))</f>
        <v>GRBW139313101101</v>
      </c>
      <c r="E16" s="15" t="str">
        <f ca="1">INDIRECT(CONCATENATE("DATA!B",TEXT(MATCH(C16,DATA!$S$1:$S$2656,0),0)))</f>
        <v>Μέσον ακτής</v>
      </c>
      <c r="F16" s="10">
        <v>42569</v>
      </c>
      <c r="G16" s="16">
        <v>0.44930555555555557</v>
      </c>
      <c r="H16" s="10">
        <v>42569</v>
      </c>
      <c r="I16" s="10">
        <v>42570</v>
      </c>
      <c r="J16" s="11">
        <v>8</v>
      </c>
      <c r="K16" s="11">
        <v>24</v>
      </c>
      <c r="L16" s="12" t="s">
        <v>5503</v>
      </c>
      <c r="M16" s="12" t="s">
        <v>5503</v>
      </c>
      <c r="N16" s="12" t="s">
        <v>5503</v>
      </c>
      <c r="O16" s="12" t="s">
        <v>5503</v>
      </c>
      <c r="P16" s="12" t="s">
        <v>5503</v>
      </c>
      <c r="Q16" s="8" t="s">
        <v>5506</v>
      </c>
      <c r="R16" s="8" t="s">
        <v>5505</v>
      </c>
      <c r="S16" s="8" t="s">
        <v>5331</v>
      </c>
      <c r="T16" s="8" t="s">
        <v>5331</v>
      </c>
      <c r="U16" s="8"/>
      <c r="V16" s="14"/>
    </row>
    <row r="17" spans="1:22" ht="15" thickBot="1">
      <c r="A17" s="7" t="s">
        <v>37</v>
      </c>
      <c r="B17" s="8" t="s">
        <v>131</v>
      </c>
      <c r="C17" s="9" t="s">
        <v>4356</v>
      </c>
      <c r="D17" s="15" t="str">
        <f ca="1">INDIRECT(CONCATENATE("DATA!D",TEXT(MATCH(C17,DATA!$S$1:$S$2656,0),0)))</f>
        <v>GRBW139313094101</v>
      </c>
      <c r="E17" s="15" t="str">
        <f ca="1">INDIRECT(CONCATENATE("DATA!B",TEXT(MATCH(C17,DATA!$S$1:$S$2656,0),0)))</f>
        <v>40 μ. από το βορειοδυτικό άκρο της ακτής</v>
      </c>
      <c r="F17" s="10">
        <v>42569</v>
      </c>
      <c r="G17" s="16">
        <v>0.49374999999999997</v>
      </c>
      <c r="H17" s="10">
        <v>42569</v>
      </c>
      <c r="I17" s="10">
        <v>42570</v>
      </c>
      <c r="J17" s="11" t="s">
        <v>5510</v>
      </c>
      <c r="K17" s="11">
        <v>5</v>
      </c>
      <c r="L17" s="12" t="s">
        <v>5503</v>
      </c>
      <c r="M17" s="12" t="s">
        <v>5503</v>
      </c>
      <c r="N17" s="12" t="s">
        <v>5503</v>
      </c>
      <c r="O17" s="12" t="s">
        <v>5503</v>
      </c>
      <c r="P17" s="12" t="s">
        <v>5503</v>
      </c>
      <c r="Q17" s="8" t="s">
        <v>5506</v>
      </c>
      <c r="R17" s="8" t="s">
        <v>5505</v>
      </c>
      <c r="S17" s="8" t="s">
        <v>5331</v>
      </c>
      <c r="T17" s="8" t="s">
        <v>5331</v>
      </c>
      <c r="U17" s="8"/>
      <c r="V17" s="14"/>
    </row>
    <row r="18" spans="1:22" ht="15" thickBot="1">
      <c r="A18" s="7" t="s">
        <v>37</v>
      </c>
      <c r="B18" s="8" t="s">
        <v>131</v>
      </c>
      <c r="C18" s="9" t="s">
        <v>4353</v>
      </c>
      <c r="D18" s="15" t="str">
        <f ca="1">INDIRECT(CONCATENATE("DATA!D",TEXT(MATCH(C18,DATA!$S$1:$S$2656,0),0)))</f>
        <v>GRBW139313102101</v>
      </c>
      <c r="E18" s="15" t="str">
        <f ca="1">INDIRECT(CONCATENATE("DATA!B",TEXT(MATCH(C18,DATA!$S$1:$S$2656,0),0)))</f>
        <v>Βορειοδυτικό άκρο ακτής</v>
      </c>
      <c r="F18" s="10">
        <v>42569</v>
      </c>
      <c r="G18" s="16">
        <v>0.51666666666666672</v>
      </c>
      <c r="H18" s="10">
        <v>42569</v>
      </c>
      <c r="I18" s="10">
        <v>42570</v>
      </c>
      <c r="J18" s="11" t="s">
        <v>5510</v>
      </c>
      <c r="K18" s="11" t="s">
        <v>5510</v>
      </c>
      <c r="L18" s="12" t="s">
        <v>5503</v>
      </c>
      <c r="M18" s="12" t="s">
        <v>5503</v>
      </c>
      <c r="N18" s="12" t="s">
        <v>5503</v>
      </c>
      <c r="O18" s="12" t="s">
        <v>5503</v>
      </c>
      <c r="P18" s="12" t="s">
        <v>5503</v>
      </c>
      <c r="Q18" s="8" t="s">
        <v>5506</v>
      </c>
      <c r="R18" s="8" t="s">
        <v>5505</v>
      </c>
      <c r="S18" s="8" t="s">
        <v>5331</v>
      </c>
      <c r="T18" s="8" t="s">
        <v>5331</v>
      </c>
      <c r="U18" s="8"/>
      <c r="V18" s="14"/>
    </row>
    <row r="19" spans="1:22" ht="15" thickBot="1">
      <c r="A19" s="7" t="s">
        <v>37</v>
      </c>
      <c r="B19" s="8" t="s">
        <v>131</v>
      </c>
      <c r="C19" s="9" t="s">
        <v>4350</v>
      </c>
      <c r="D19" s="15" t="str">
        <f ca="1">INDIRECT(CONCATENATE("DATA!D",TEXT(MATCH(C19,DATA!$S$1:$S$2656,0),0)))</f>
        <v>GRBW139313095101</v>
      </c>
      <c r="E19" s="15" t="str">
        <f ca="1">INDIRECT(CONCATENATE("DATA!B",TEXT(MATCH(C19,DATA!$S$1:$S$2656,0),0)))</f>
        <v>70 μ. από το δυτικό άκρο της ακτής</v>
      </c>
      <c r="F19" s="10">
        <v>42569</v>
      </c>
      <c r="G19" s="16">
        <v>0.52986111111111112</v>
      </c>
      <c r="H19" s="10">
        <v>42569</v>
      </c>
      <c r="I19" s="10">
        <v>42570</v>
      </c>
      <c r="J19" s="11">
        <v>4</v>
      </c>
      <c r="K19" s="11">
        <v>28</v>
      </c>
      <c r="L19" s="12" t="s">
        <v>5503</v>
      </c>
      <c r="M19" s="12" t="s">
        <v>5330</v>
      </c>
      <c r="N19" s="12" t="s">
        <v>5330</v>
      </c>
      <c r="O19" s="12" t="s">
        <v>5330</v>
      </c>
      <c r="P19" s="12" t="s">
        <v>5330</v>
      </c>
      <c r="Q19" s="8" t="s">
        <v>5507</v>
      </c>
      <c r="R19" s="8" t="s">
        <v>5505</v>
      </c>
      <c r="S19" s="8" t="s">
        <v>5331</v>
      </c>
      <c r="T19" s="8" t="s">
        <v>5331</v>
      </c>
      <c r="U19" s="8"/>
      <c r="V19" s="14"/>
    </row>
    <row r="20" spans="1:22" ht="15" thickBot="1">
      <c r="A20" s="7" t="s">
        <v>37</v>
      </c>
      <c r="B20" s="8" t="s">
        <v>131</v>
      </c>
      <c r="C20" s="9" t="s">
        <v>4331</v>
      </c>
      <c r="D20" s="15" t="str">
        <f ca="1">INDIRECT(CONCATENATE("DATA!D",TEXT(MATCH(C20,DATA!$S$1:$S$2656,0),0)))</f>
        <v>GRBW139313100101</v>
      </c>
      <c r="E20" s="15" t="str">
        <f ca="1">INDIRECT(CONCATENATE("DATA!B",TEXT(MATCH(C20,DATA!$S$1:$S$2656,0),0)))</f>
        <v>Νότιο άκρο ακτής</v>
      </c>
      <c r="F20" s="10">
        <v>42569</v>
      </c>
      <c r="G20" s="16">
        <v>0.54652777777777783</v>
      </c>
      <c r="H20" s="10">
        <v>42569</v>
      </c>
      <c r="I20" s="10">
        <v>42570</v>
      </c>
      <c r="J20" s="11">
        <v>22</v>
      </c>
      <c r="K20" s="11">
        <v>50</v>
      </c>
      <c r="L20" s="12" t="s">
        <v>5503</v>
      </c>
      <c r="M20" s="12" t="s">
        <v>5503</v>
      </c>
      <c r="N20" s="12" t="s">
        <v>5503</v>
      </c>
      <c r="O20" s="12" t="s">
        <v>5503</v>
      </c>
      <c r="P20" s="12" t="s">
        <v>5503</v>
      </c>
      <c r="Q20" s="8" t="s">
        <v>5506</v>
      </c>
      <c r="R20" s="8" t="s">
        <v>5505</v>
      </c>
      <c r="S20" s="8" t="s">
        <v>5331</v>
      </c>
      <c r="T20" s="8" t="s">
        <v>5331</v>
      </c>
      <c r="U20" s="8"/>
      <c r="V20" s="14"/>
    </row>
    <row r="21" spans="1:22" ht="15" thickBot="1">
      <c r="A21" s="7" t="s">
        <v>37</v>
      </c>
      <c r="B21" s="8" t="s">
        <v>131</v>
      </c>
      <c r="C21" s="9" t="s">
        <v>4334</v>
      </c>
      <c r="D21" s="15" t="str">
        <f ca="1">INDIRECT(CONCATENATE("DATA!D",TEXT(MATCH(C21,DATA!$S$1:$S$2656,0),0)))</f>
        <v>GRBW139313099101</v>
      </c>
      <c r="E21" s="15" t="str">
        <f ca="1">INDIRECT(CONCATENATE("DATA!B",TEXT(MATCH(C21,DATA!$S$1:$S$2656,0),0)))</f>
        <v>430 μ. από το βόρειο άκρο της ακτής</v>
      </c>
      <c r="F21" s="10">
        <v>42569</v>
      </c>
      <c r="G21" s="16">
        <v>0.56041666666666667</v>
      </c>
      <c r="H21" s="10">
        <v>42569</v>
      </c>
      <c r="I21" s="10">
        <v>42570</v>
      </c>
      <c r="J21" s="11" t="s">
        <v>5510</v>
      </c>
      <c r="K21" s="11" t="s">
        <v>5510</v>
      </c>
      <c r="L21" s="12" t="s">
        <v>5503</v>
      </c>
      <c r="M21" s="12" t="s">
        <v>5503</v>
      </c>
      <c r="N21" s="12" t="s">
        <v>5503</v>
      </c>
      <c r="O21" s="12" t="s">
        <v>5503</v>
      </c>
      <c r="P21" s="12" t="s">
        <v>5503</v>
      </c>
      <c r="Q21" s="8" t="s">
        <v>5506</v>
      </c>
      <c r="R21" s="8" t="s">
        <v>5505</v>
      </c>
      <c r="S21" s="8" t="s">
        <v>5331</v>
      </c>
      <c r="T21" s="8" t="s">
        <v>5331</v>
      </c>
      <c r="U21" s="8"/>
      <c r="V21" s="14"/>
    </row>
    <row r="22" spans="1:22" ht="15" thickBot="1">
      <c r="A22" s="7" t="s">
        <v>37</v>
      </c>
      <c r="B22" s="8" t="s">
        <v>131</v>
      </c>
      <c r="C22" s="9" t="s">
        <v>4338</v>
      </c>
      <c r="D22" s="15" t="str">
        <f ca="1">INDIRECT(CONCATENATE("DATA!D",TEXT(MATCH(C22,DATA!$S$1:$S$2656,0),0)))</f>
        <v>GRBW139313097101</v>
      </c>
      <c r="E22" s="15" t="str">
        <f ca="1">INDIRECT(CONCATENATE("DATA!B",TEXT(MATCH(C22,DATA!$S$1:$S$2656,0),0)))</f>
        <v>Μέσον ακτής</v>
      </c>
      <c r="F22" s="10">
        <v>42569</v>
      </c>
      <c r="G22" s="16">
        <v>0.56805555555555554</v>
      </c>
      <c r="H22" s="10">
        <v>42569</v>
      </c>
      <c r="I22" s="10">
        <v>42570</v>
      </c>
      <c r="J22" s="11" t="s">
        <v>5510</v>
      </c>
      <c r="K22" s="11" t="s">
        <v>5510</v>
      </c>
      <c r="L22" s="12" t="s">
        <v>5503</v>
      </c>
      <c r="M22" s="12" t="s">
        <v>5503</v>
      </c>
      <c r="N22" s="12" t="s">
        <v>5503</v>
      </c>
      <c r="O22" s="12" t="s">
        <v>5503</v>
      </c>
      <c r="P22" s="12" t="s">
        <v>5503</v>
      </c>
      <c r="Q22" s="8" t="s">
        <v>5506</v>
      </c>
      <c r="R22" s="8" t="s">
        <v>5505</v>
      </c>
      <c r="S22" s="8" t="s">
        <v>5331</v>
      </c>
      <c r="T22" s="8" t="s">
        <v>5331</v>
      </c>
      <c r="U22" s="8"/>
      <c r="V22" s="14"/>
    </row>
    <row r="23" spans="1:22" ht="15" thickBot="1">
      <c r="A23" s="7" t="s">
        <v>37</v>
      </c>
      <c r="B23" s="8" t="s">
        <v>131</v>
      </c>
      <c r="C23" s="9" t="s">
        <v>4341</v>
      </c>
      <c r="D23" s="15" t="str">
        <f ca="1">INDIRECT(CONCATENATE("DATA!D",TEXT(MATCH(C23,DATA!$S$1:$S$2656,0),0)))</f>
        <v>GRBW139313098101</v>
      </c>
      <c r="E23" s="15" t="str">
        <f ca="1">INDIRECT(CONCATENATE("DATA!B",TEXT(MATCH(C23,DATA!$S$1:$S$2656,0),0)))</f>
        <v>Μέσον ακτής</v>
      </c>
      <c r="F23" s="10">
        <v>42569</v>
      </c>
      <c r="G23" s="16">
        <v>0.59652777777777777</v>
      </c>
      <c r="H23" s="10">
        <v>42569</v>
      </c>
      <c r="I23" s="10">
        <v>42570</v>
      </c>
      <c r="J23" s="11" t="s">
        <v>5510</v>
      </c>
      <c r="K23" s="11" t="s">
        <v>5510</v>
      </c>
      <c r="L23" s="12" t="s">
        <v>5503</v>
      </c>
      <c r="M23" s="12" t="s">
        <v>5503</v>
      </c>
      <c r="N23" s="12" t="s">
        <v>5503</v>
      </c>
      <c r="O23" s="12" t="s">
        <v>5503</v>
      </c>
      <c r="P23" s="12" t="s">
        <v>5503</v>
      </c>
      <c r="Q23" s="8" t="s">
        <v>5504</v>
      </c>
      <c r="R23" s="8" t="s">
        <v>5505</v>
      </c>
      <c r="S23" s="8" t="s">
        <v>5331</v>
      </c>
      <c r="T23" s="8" t="s">
        <v>5331</v>
      </c>
      <c r="U23" s="8"/>
      <c r="V23" s="14"/>
    </row>
    <row r="24" spans="1:22" ht="15" thickBot="1">
      <c r="A24" s="7" t="s">
        <v>37</v>
      </c>
      <c r="B24" s="8" t="s">
        <v>131</v>
      </c>
      <c r="C24" s="9" t="s">
        <v>4344</v>
      </c>
      <c r="D24" s="15" t="str">
        <f ca="1">INDIRECT(CONCATENATE("DATA!D",TEXT(MATCH(C24,DATA!$S$1:$S$2656,0),0)))</f>
        <v>GRBW139313093101</v>
      </c>
      <c r="E24" s="15" t="str">
        <f ca="1">INDIRECT(CONCATENATE("DATA!B",TEXT(MATCH(C24,DATA!$S$1:$S$2656,0),0)))</f>
        <v>70 μ. από το βόρειο άκρο της ακτής</v>
      </c>
      <c r="F24" s="10">
        <v>42569</v>
      </c>
      <c r="G24" s="16">
        <v>0.61388888888888882</v>
      </c>
      <c r="H24" s="10">
        <v>42569</v>
      </c>
      <c r="I24" s="10">
        <v>42570</v>
      </c>
      <c r="J24" s="11" t="s">
        <v>5510</v>
      </c>
      <c r="K24" s="11" t="s">
        <v>5510</v>
      </c>
      <c r="L24" s="12" t="s">
        <v>5503</v>
      </c>
      <c r="M24" s="12" t="s">
        <v>5503</v>
      </c>
      <c r="N24" s="12" t="s">
        <v>5503</v>
      </c>
      <c r="O24" s="12" t="s">
        <v>5503</v>
      </c>
      <c r="P24" s="12" t="s">
        <v>5503</v>
      </c>
      <c r="Q24" s="8" t="s">
        <v>5504</v>
      </c>
      <c r="R24" s="8" t="s">
        <v>5505</v>
      </c>
      <c r="S24" s="8" t="s">
        <v>5331</v>
      </c>
      <c r="T24" s="8" t="s">
        <v>5331</v>
      </c>
      <c r="U24" s="8"/>
      <c r="V24" s="14"/>
    </row>
    <row r="25" spans="1:22" ht="15" thickBot="1">
      <c r="A25" s="7" t="s">
        <v>37</v>
      </c>
      <c r="B25" s="8" t="s">
        <v>140</v>
      </c>
      <c r="C25" s="9" t="s">
        <v>4420</v>
      </c>
      <c r="D25" s="15" t="str">
        <f ca="1">INDIRECT(CONCATENATE("DATA!D",TEXT(MATCH(C25,DATA!$S$1:$S$2656,0),0)))</f>
        <v>GRBW139325120101</v>
      </c>
      <c r="E25" s="15" t="str">
        <f ca="1">INDIRECT(CONCATENATE("DATA!B",TEXT(MATCH(C25,DATA!$S$1:$S$2656,0),0)))</f>
        <v>Μέσον ακτής</v>
      </c>
      <c r="F25" s="10">
        <v>42569</v>
      </c>
      <c r="G25" s="16">
        <v>0.3923611111111111</v>
      </c>
      <c r="H25" s="10">
        <v>42569</v>
      </c>
      <c r="I25" s="10">
        <v>42570</v>
      </c>
      <c r="J25" s="11">
        <v>5</v>
      </c>
      <c r="K25" s="11">
        <v>12</v>
      </c>
      <c r="L25" s="12" t="s">
        <v>5503</v>
      </c>
      <c r="M25" s="12" t="s">
        <v>5503</v>
      </c>
      <c r="N25" s="12" t="s">
        <v>5503</v>
      </c>
      <c r="O25" s="12" t="s">
        <v>5503</v>
      </c>
      <c r="P25" s="12" t="s">
        <v>5503</v>
      </c>
      <c r="Q25" s="8" t="s">
        <v>5504</v>
      </c>
      <c r="R25" s="8" t="s">
        <v>5505</v>
      </c>
      <c r="S25" s="8" t="s">
        <v>5331</v>
      </c>
      <c r="T25" s="8" t="s">
        <v>5331</v>
      </c>
      <c r="U25" s="8"/>
      <c r="V25" s="14"/>
    </row>
    <row r="26" spans="1:22" ht="15" thickBot="1">
      <c r="A26" s="7" t="s">
        <v>37</v>
      </c>
      <c r="B26" s="8" t="s">
        <v>140</v>
      </c>
      <c r="C26" s="9" t="s">
        <v>4391</v>
      </c>
      <c r="D26" s="15" t="str">
        <f ca="1">INDIRECT(CONCATENATE("DATA!D",TEXT(MATCH(C26,DATA!$S$1:$S$2656,0),0)))</f>
        <v>GRBW139325125101</v>
      </c>
      <c r="E26" s="15" t="str">
        <f ca="1">INDIRECT(CONCATENATE("DATA!B",TEXT(MATCH(C26,DATA!$S$1:$S$2656,0),0)))</f>
        <v>Μέσον ακτής</v>
      </c>
      <c r="F26" s="10">
        <v>42569</v>
      </c>
      <c r="G26" s="16">
        <v>0.40763888888888888</v>
      </c>
      <c r="H26" s="10">
        <v>42569</v>
      </c>
      <c r="I26" s="10">
        <v>42570</v>
      </c>
      <c r="J26" s="11">
        <v>8</v>
      </c>
      <c r="K26" s="11">
        <v>18</v>
      </c>
      <c r="L26" s="12" t="s">
        <v>5503</v>
      </c>
      <c r="M26" s="12" t="s">
        <v>5503</v>
      </c>
      <c r="N26" s="12" t="s">
        <v>5503</v>
      </c>
      <c r="O26" s="12" t="s">
        <v>5503</v>
      </c>
      <c r="P26" s="12" t="s">
        <v>5503</v>
      </c>
      <c r="Q26" s="8" t="s">
        <v>5504</v>
      </c>
      <c r="R26" s="8" t="s">
        <v>5505</v>
      </c>
      <c r="S26" s="8" t="s">
        <v>5331</v>
      </c>
      <c r="T26" s="8" t="s">
        <v>5331</v>
      </c>
      <c r="U26" s="8"/>
      <c r="V26" s="14"/>
    </row>
    <row r="27" spans="1:22" ht="15" thickBot="1">
      <c r="A27" s="7" t="s">
        <v>37</v>
      </c>
      <c r="B27" s="8" t="s">
        <v>140</v>
      </c>
      <c r="C27" s="9" t="s">
        <v>4388</v>
      </c>
      <c r="D27" s="15" t="str">
        <f ca="1">INDIRECT(CONCATENATE("DATA!D",TEXT(MATCH(C27,DATA!$S$1:$S$2656,0),0)))</f>
        <v>GRBW139325115101</v>
      </c>
      <c r="E27" s="15" t="str">
        <f ca="1">INDIRECT(CONCATENATE("DATA!B",TEXT(MATCH(C27,DATA!$S$1:$S$2656,0),0)))</f>
        <v>60 μ. από το ανατολικό άκρο της ακτής</v>
      </c>
      <c r="F27" s="10">
        <v>42569</v>
      </c>
      <c r="G27" s="16">
        <v>0.41319444444444442</v>
      </c>
      <c r="H27" s="10">
        <v>42569</v>
      </c>
      <c r="I27" s="10">
        <v>42570</v>
      </c>
      <c r="J27" s="11" t="s">
        <v>5510</v>
      </c>
      <c r="K27" s="11" t="s">
        <v>5510</v>
      </c>
      <c r="L27" s="12" t="s">
        <v>5503</v>
      </c>
      <c r="M27" s="12" t="s">
        <v>5503</v>
      </c>
      <c r="N27" s="12" t="s">
        <v>5503</v>
      </c>
      <c r="O27" s="12" t="s">
        <v>5503</v>
      </c>
      <c r="P27" s="12" t="s">
        <v>5503</v>
      </c>
      <c r="Q27" s="8" t="s">
        <v>5504</v>
      </c>
      <c r="R27" s="8" t="s">
        <v>5505</v>
      </c>
      <c r="S27" s="8" t="s">
        <v>5331</v>
      </c>
      <c r="T27" s="8" t="s">
        <v>5331</v>
      </c>
      <c r="U27" s="8"/>
      <c r="V27" s="14"/>
    </row>
    <row r="28" spans="1:22" ht="15" thickBot="1">
      <c r="A28" s="7" t="s">
        <v>37</v>
      </c>
      <c r="B28" s="8" t="s">
        <v>140</v>
      </c>
      <c r="C28" s="9" t="s">
        <v>4379</v>
      </c>
      <c r="D28" s="15" t="str">
        <f ca="1">INDIRECT(CONCATENATE("DATA!D",TEXT(MATCH(C28,DATA!$S$1:$S$2656,0),0)))</f>
        <v>GRBW139325111101</v>
      </c>
      <c r="E28" s="15" t="str">
        <f ca="1">INDIRECT(CONCATENATE("DATA!B",TEXT(MATCH(C28,DATA!$S$1:$S$2656,0),0)))</f>
        <v>30 μ. από το νότιο άκρο της ακτής</v>
      </c>
      <c r="F28" s="10">
        <v>42569</v>
      </c>
      <c r="G28" s="16">
        <v>0.43055555555555558</v>
      </c>
      <c r="H28" s="10">
        <v>42569</v>
      </c>
      <c r="I28" s="10">
        <v>42570</v>
      </c>
      <c r="J28" s="11">
        <v>10</v>
      </c>
      <c r="K28" s="11">
        <v>25</v>
      </c>
      <c r="L28" s="12" t="s">
        <v>5503</v>
      </c>
      <c r="M28" s="12" t="s">
        <v>5503</v>
      </c>
      <c r="N28" s="12" t="s">
        <v>5330</v>
      </c>
      <c r="O28" s="12" t="s">
        <v>5503</v>
      </c>
      <c r="P28" s="12" t="s">
        <v>5330</v>
      </c>
      <c r="Q28" s="8" t="s">
        <v>5504</v>
      </c>
      <c r="R28" s="8" t="s">
        <v>5505</v>
      </c>
      <c r="S28" s="8" t="s">
        <v>5331</v>
      </c>
      <c r="T28" s="8" t="s">
        <v>5331</v>
      </c>
      <c r="U28" s="8"/>
      <c r="V28" s="14"/>
    </row>
    <row r="29" spans="1:22" ht="15" thickBot="1">
      <c r="A29" s="7" t="s">
        <v>37</v>
      </c>
      <c r="B29" s="8" t="s">
        <v>140</v>
      </c>
      <c r="C29" s="9" t="s">
        <v>4382</v>
      </c>
      <c r="D29" s="15" t="str">
        <f ca="1">INDIRECT(CONCATENATE("DATA!D",TEXT(MATCH(C29,DATA!$S$1:$S$2656,0),0)))</f>
        <v>GRBW139325113101</v>
      </c>
      <c r="E29" s="15" t="str">
        <f ca="1">INDIRECT(CONCATENATE("DATA!B",TEXT(MATCH(C29,DATA!$S$1:$S$2656,0),0)))</f>
        <v>Μέσον ακτής</v>
      </c>
      <c r="F29" s="10">
        <v>42569</v>
      </c>
      <c r="G29" s="16">
        <v>0.44027777777777777</v>
      </c>
      <c r="H29" s="10">
        <v>42569</v>
      </c>
      <c r="I29" s="10">
        <v>42570</v>
      </c>
      <c r="J29" s="11" t="s">
        <v>5510</v>
      </c>
      <c r="K29" s="11" t="s">
        <v>5510</v>
      </c>
      <c r="L29" s="12" t="s">
        <v>5503</v>
      </c>
      <c r="M29" s="12" t="s">
        <v>5503</v>
      </c>
      <c r="N29" s="12" t="s">
        <v>5503</v>
      </c>
      <c r="O29" s="12" t="s">
        <v>5503</v>
      </c>
      <c r="P29" s="12" t="s">
        <v>5503</v>
      </c>
      <c r="Q29" s="8" t="s">
        <v>5506</v>
      </c>
      <c r="R29" s="8" t="s">
        <v>5505</v>
      </c>
      <c r="S29" s="8" t="s">
        <v>5331</v>
      </c>
      <c r="T29" s="8" t="s">
        <v>5331</v>
      </c>
      <c r="U29" s="8"/>
      <c r="V29" s="14"/>
    </row>
    <row r="30" spans="1:22" ht="15" thickBot="1">
      <c r="A30" s="7" t="s">
        <v>37</v>
      </c>
      <c r="B30" s="8" t="s">
        <v>140</v>
      </c>
      <c r="C30" s="9" t="s">
        <v>5466</v>
      </c>
      <c r="D30" s="15" t="str">
        <f ca="1">INDIRECT(CONCATENATE("DATA!D",TEXT(MATCH(C30,DATA!$S$1:$S$2656,0),0)))</f>
        <v>GRBW139325114101</v>
      </c>
      <c r="E30" s="15" t="str">
        <f ca="1">INDIRECT(CONCATENATE("DATA!B",TEXT(MATCH(C30,DATA!$S$1:$S$2656,0),0)))</f>
        <v>200 μ. από το βόρειο άκρο της ακτής</v>
      </c>
      <c r="F30" s="10">
        <v>42569</v>
      </c>
      <c r="G30" s="16">
        <v>0.45069444444444445</v>
      </c>
      <c r="H30" s="10">
        <v>42569</v>
      </c>
      <c r="I30" s="10">
        <v>42570</v>
      </c>
      <c r="J30" s="11">
        <v>4</v>
      </c>
      <c r="K30" s="11">
        <v>10</v>
      </c>
      <c r="L30" s="12" t="s">
        <v>5503</v>
      </c>
      <c r="M30" s="12" t="s">
        <v>5503</v>
      </c>
      <c r="N30" s="12" t="s">
        <v>5503</v>
      </c>
      <c r="O30" s="12" t="s">
        <v>5503</v>
      </c>
      <c r="P30" s="12" t="s">
        <v>5503</v>
      </c>
      <c r="Q30" s="8" t="s">
        <v>5504</v>
      </c>
      <c r="R30" s="8" t="s">
        <v>5505</v>
      </c>
      <c r="S30" s="8" t="s">
        <v>5331</v>
      </c>
      <c r="T30" s="8" t="s">
        <v>5331</v>
      </c>
      <c r="U30" s="8"/>
      <c r="V30" s="14"/>
    </row>
    <row r="31" spans="1:22" ht="15" thickBot="1">
      <c r="A31" s="7" t="s">
        <v>37</v>
      </c>
      <c r="B31" s="8" t="s">
        <v>140</v>
      </c>
      <c r="C31" s="9" t="s">
        <v>4423</v>
      </c>
      <c r="D31" s="15" t="str">
        <f ca="1">INDIRECT(CONCATENATE("DATA!D",TEXT(MATCH(C31,DATA!$S$1:$S$2656,0),0)))</f>
        <v>GRBW139325117101</v>
      </c>
      <c r="E31" s="15" t="str">
        <f ca="1">INDIRECT(CONCATENATE("DATA!B",TEXT(MATCH(C31,DATA!$S$1:$S$2656,0),0)))</f>
        <v>100 μ. από το ανατολικό άκρο της ακτής</v>
      </c>
      <c r="F31" s="10">
        <v>42569</v>
      </c>
      <c r="G31" s="16">
        <v>0.47222222222222227</v>
      </c>
      <c r="H31" s="10">
        <v>42569</v>
      </c>
      <c r="I31" s="10">
        <v>42570</v>
      </c>
      <c r="J31" s="11">
        <v>32</v>
      </c>
      <c r="K31" s="11">
        <v>56</v>
      </c>
      <c r="L31" s="12" t="s">
        <v>5503</v>
      </c>
      <c r="M31" s="12" t="s">
        <v>5503</v>
      </c>
      <c r="N31" s="12" t="s">
        <v>5503</v>
      </c>
      <c r="O31" s="12" t="s">
        <v>5503</v>
      </c>
      <c r="P31" s="12" t="s">
        <v>5503</v>
      </c>
      <c r="Q31" s="8" t="s">
        <v>5504</v>
      </c>
      <c r="R31" s="8" t="s">
        <v>5505</v>
      </c>
      <c r="S31" s="8" t="s">
        <v>5331</v>
      </c>
      <c r="T31" s="8" t="s">
        <v>5331</v>
      </c>
      <c r="U31" s="8"/>
      <c r="V31" s="14"/>
    </row>
    <row r="32" spans="1:22" ht="15" thickBot="1">
      <c r="A32" s="7" t="s">
        <v>37</v>
      </c>
      <c r="B32" s="8" t="s">
        <v>140</v>
      </c>
      <c r="C32" s="9" t="s">
        <v>4426</v>
      </c>
      <c r="D32" s="15" t="str">
        <f ca="1">INDIRECT(CONCATENATE("DATA!D",TEXT(MATCH(C32,DATA!$S$1:$S$2656,0),0)))</f>
        <v>GRBW139325112101</v>
      </c>
      <c r="E32" s="15" t="str">
        <f ca="1">INDIRECT(CONCATENATE("DATA!B",TEXT(MATCH(C32,DATA!$S$1:$S$2656,0),0)))</f>
        <v>200 μ. από το βορειοανατολικό άκρο της ακτής</v>
      </c>
      <c r="F32" s="10">
        <v>42569</v>
      </c>
      <c r="G32" s="16">
        <v>0.48819444444444443</v>
      </c>
      <c r="H32" s="10">
        <v>42569</v>
      </c>
      <c r="I32" s="10">
        <v>42570</v>
      </c>
      <c r="J32" s="11">
        <v>5</v>
      </c>
      <c r="K32" s="11">
        <v>16</v>
      </c>
      <c r="L32" s="12" t="s">
        <v>5503</v>
      </c>
      <c r="M32" s="12" t="s">
        <v>5503</v>
      </c>
      <c r="N32" s="12" t="s">
        <v>5503</v>
      </c>
      <c r="O32" s="12" t="s">
        <v>5503</v>
      </c>
      <c r="P32" s="12" t="s">
        <v>5503</v>
      </c>
      <c r="Q32" s="8" t="s">
        <v>5504</v>
      </c>
      <c r="R32" s="8" t="s">
        <v>5505</v>
      </c>
      <c r="S32" s="8" t="s">
        <v>5331</v>
      </c>
      <c r="T32" s="8" t="s">
        <v>5331</v>
      </c>
      <c r="U32" s="8"/>
      <c r="V32" s="14"/>
    </row>
    <row r="33" spans="1:22" ht="15" thickBot="1">
      <c r="A33" s="7" t="s">
        <v>37</v>
      </c>
      <c r="B33" s="8" t="s">
        <v>140</v>
      </c>
      <c r="C33" s="9" t="s">
        <v>4400</v>
      </c>
      <c r="D33" s="15" t="str">
        <f ca="1">INDIRECT(CONCATENATE("DATA!D",TEXT(MATCH(C33,DATA!$S$1:$S$2656,0),0)))</f>
        <v>GRBW139325108101</v>
      </c>
      <c r="E33" s="15" t="str">
        <f ca="1">INDIRECT(CONCATENATE("DATA!B",TEXT(MATCH(C33,DATA!$S$1:$S$2656,0),0)))</f>
        <v>Μέσον ακτής</v>
      </c>
      <c r="F33" s="10">
        <v>42569</v>
      </c>
      <c r="G33" s="16">
        <v>0.50416666666666665</v>
      </c>
      <c r="H33" s="10">
        <v>42569</v>
      </c>
      <c r="I33" s="10">
        <v>42570</v>
      </c>
      <c r="J33" s="11">
        <v>4</v>
      </c>
      <c r="K33" s="11">
        <v>12</v>
      </c>
      <c r="L33" s="12" t="s">
        <v>5503</v>
      </c>
      <c r="M33" s="12" t="s">
        <v>5503</v>
      </c>
      <c r="N33" s="12" t="s">
        <v>5503</v>
      </c>
      <c r="O33" s="12" t="s">
        <v>5503</v>
      </c>
      <c r="P33" s="12" t="s">
        <v>5503</v>
      </c>
      <c r="Q33" s="8" t="s">
        <v>5504</v>
      </c>
      <c r="R33" s="8" t="s">
        <v>5505</v>
      </c>
      <c r="S33" s="8" t="s">
        <v>5331</v>
      </c>
      <c r="T33" s="8" t="s">
        <v>5331</v>
      </c>
      <c r="U33" s="8"/>
      <c r="V33" s="14"/>
    </row>
    <row r="34" spans="1:22" ht="15" thickBot="1">
      <c r="A34" s="7" t="s">
        <v>37</v>
      </c>
      <c r="B34" s="8" t="s">
        <v>140</v>
      </c>
      <c r="C34" s="9" t="s">
        <v>4394</v>
      </c>
      <c r="D34" s="15" t="str">
        <f ca="1">INDIRECT(CONCATENATE("DATA!D",TEXT(MATCH(C34,DATA!$S$1:$S$2656,0),0)))</f>
        <v>GRBW139325118101</v>
      </c>
      <c r="E34" s="15" t="str">
        <f ca="1">INDIRECT(CONCATENATE("DATA!B",TEXT(MATCH(C34,DATA!$S$1:$S$2656,0),0)))</f>
        <v>Μέσον ακτής</v>
      </c>
      <c r="F34" s="10">
        <v>42569</v>
      </c>
      <c r="G34" s="16">
        <v>0.51180555555555551</v>
      </c>
      <c r="H34" s="10">
        <v>42569</v>
      </c>
      <c r="I34" s="10">
        <v>42570</v>
      </c>
      <c r="J34" s="11">
        <v>2</v>
      </c>
      <c r="K34" s="11">
        <v>5</v>
      </c>
      <c r="L34" s="12" t="s">
        <v>5503</v>
      </c>
      <c r="M34" s="12" t="s">
        <v>5503</v>
      </c>
      <c r="N34" s="12" t="s">
        <v>5503</v>
      </c>
      <c r="O34" s="12" t="s">
        <v>5503</v>
      </c>
      <c r="P34" s="12" t="s">
        <v>5503</v>
      </c>
      <c r="Q34" s="8" t="s">
        <v>5504</v>
      </c>
      <c r="R34" s="8" t="s">
        <v>5505</v>
      </c>
      <c r="S34" s="8" t="s">
        <v>5331</v>
      </c>
      <c r="T34" s="8" t="s">
        <v>5331</v>
      </c>
      <c r="U34" s="8"/>
      <c r="V34" s="14"/>
    </row>
    <row r="35" spans="1:22" ht="15" thickBot="1">
      <c r="A35" s="7" t="s">
        <v>37</v>
      </c>
      <c r="B35" s="8" t="s">
        <v>140</v>
      </c>
      <c r="C35" s="9" t="s">
        <v>4397</v>
      </c>
      <c r="D35" s="15" t="str">
        <f ca="1">INDIRECT(CONCATENATE("DATA!D",TEXT(MATCH(C35,DATA!$S$1:$S$2656,0),0)))</f>
        <v>GRBW139325109101</v>
      </c>
      <c r="E35" s="15" t="str">
        <f ca="1">INDIRECT(CONCATENATE("DATA!B",TEXT(MATCH(C35,DATA!$S$1:$S$2656,0),0)))</f>
        <v>Μέσον ακτής</v>
      </c>
      <c r="F35" s="10">
        <v>42569</v>
      </c>
      <c r="G35" s="16">
        <v>0.51666666666666672</v>
      </c>
      <c r="H35" s="10">
        <v>42569</v>
      </c>
      <c r="I35" s="10">
        <v>42570</v>
      </c>
      <c r="J35" s="11">
        <v>2</v>
      </c>
      <c r="K35" s="11">
        <v>8</v>
      </c>
      <c r="L35" s="12" t="s">
        <v>5503</v>
      </c>
      <c r="M35" s="12" t="s">
        <v>5503</v>
      </c>
      <c r="N35" s="12" t="s">
        <v>5503</v>
      </c>
      <c r="O35" s="12" t="s">
        <v>5503</v>
      </c>
      <c r="P35" s="12" t="s">
        <v>5503</v>
      </c>
      <c r="Q35" s="8" t="s">
        <v>5504</v>
      </c>
      <c r="R35" s="8" t="s">
        <v>5505</v>
      </c>
      <c r="S35" s="8" t="s">
        <v>5331</v>
      </c>
      <c r="T35" s="8" t="s">
        <v>5331</v>
      </c>
      <c r="U35" s="8"/>
      <c r="V35" s="14"/>
    </row>
    <row r="36" spans="1:22" ht="15" thickBot="1">
      <c r="A36" s="7" t="s">
        <v>37</v>
      </c>
      <c r="B36" s="8" t="s">
        <v>140</v>
      </c>
      <c r="C36" s="9" t="s">
        <v>210</v>
      </c>
      <c r="D36" s="15" t="str">
        <f ca="1">INDIRECT(CONCATENATE("DATA!D",TEXT(MATCH(C36,DATA!$S$1:$S$2656,0),0)))</f>
        <v>GRBW139325116101</v>
      </c>
      <c r="E36" s="15" t="str">
        <f ca="1">INDIRECT(CONCATENATE("DATA!B",TEXT(MATCH(C36,DATA!$S$1:$S$2656,0),0)))</f>
        <v>70 μ. από το βορειοδυτικό άκρο της ακτής</v>
      </c>
      <c r="F36" s="10">
        <v>42569</v>
      </c>
      <c r="G36" s="16">
        <v>0.52986111111111112</v>
      </c>
      <c r="H36" s="10">
        <v>42569</v>
      </c>
      <c r="I36" s="10">
        <v>42570</v>
      </c>
      <c r="J36" s="11" t="s">
        <v>5510</v>
      </c>
      <c r="K36" s="11" t="s">
        <v>5510</v>
      </c>
      <c r="L36" s="12" t="s">
        <v>5503</v>
      </c>
      <c r="M36" s="12" t="s">
        <v>5503</v>
      </c>
      <c r="N36" s="12" t="s">
        <v>5503</v>
      </c>
      <c r="O36" s="12" t="s">
        <v>5503</v>
      </c>
      <c r="P36" s="12" t="s">
        <v>5503</v>
      </c>
      <c r="Q36" s="8" t="s">
        <v>5504</v>
      </c>
      <c r="R36" s="8" t="s">
        <v>5505</v>
      </c>
      <c r="S36" s="8" t="s">
        <v>5331</v>
      </c>
      <c r="T36" s="8" t="s">
        <v>5331</v>
      </c>
      <c r="U36" s="8"/>
      <c r="V36" s="14"/>
    </row>
    <row r="37" spans="1:22" ht="15" thickBot="1">
      <c r="A37" s="7" t="s">
        <v>37</v>
      </c>
      <c r="B37" s="8" t="s">
        <v>140</v>
      </c>
      <c r="C37" s="9" t="s">
        <v>4403</v>
      </c>
      <c r="D37" s="15" t="str">
        <f ca="1">INDIRECT(CONCATENATE("DATA!D",TEXT(MATCH(C37,DATA!$S$1:$S$2656,0),0)))</f>
        <v>GRBW139325110101</v>
      </c>
      <c r="E37" s="15" t="str">
        <f ca="1">INDIRECT(CONCATENATE("DATA!B",TEXT(MATCH(C37,DATA!$S$1:$S$2656,0),0)))</f>
        <v>320 μ. από το δυτικό άκρο της ακτής</v>
      </c>
      <c r="F37" s="10">
        <v>42569</v>
      </c>
      <c r="G37" s="16">
        <v>0.5493055555555556</v>
      </c>
      <c r="H37" s="10">
        <v>42569</v>
      </c>
      <c r="I37" s="10">
        <v>42570</v>
      </c>
      <c r="J37" s="11" t="s">
        <v>5510</v>
      </c>
      <c r="K37" s="11" t="s">
        <v>5510</v>
      </c>
      <c r="L37" s="12" t="s">
        <v>5503</v>
      </c>
      <c r="M37" s="12" t="s">
        <v>5503</v>
      </c>
      <c r="N37" s="12" t="s">
        <v>5503</v>
      </c>
      <c r="O37" s="12" t="s">
        <v>5503</v>
      </c>
      <c r="P37" s="12" t="s">
        <v>5503</v>
      </c>
      <c r="Q37" s="8" t="s">
        <v>5504</v>
      </c>
      <c r="R37" s="8" t="s">
        <v>5505</v>
      </c>
      <c r="S37" s="8" t="s">
        <v>5331</v>
      </c>
      <c r="T37" s="8" t="s">
        <v>5331</v>
      </c>
      <c r="U37" s="8"/>
      <c r="V37" s="14"/>
    </row>
    <row r="38" spans="1:22" ht="15" thickBot="1">
      <c r="A38" s="7" t="s">
        <v>37</v>
      </c>
      <c r="B38" s="8" t="s">
        <v>140</v>
      </c>
      <c r="C38" s="9" t="s">
        <v>4413</v>
      </c>
      <c r="D38" s="15" t="str">
        <f ca="1">INDIRECT(CONCATENATE("DATA!D",TEXT(MATCH(C38,DATA!$S$1:$S$2656,0),0)))</f>
        <v>GRBW139325122101</v>
      </c>
      <c r="E38" s="15" t="str">
        <f ca="1">INDIRECT(CONCATENATE("DATA!B",TEXT(MATCH(C38,DATA!$S$1:$S$2656,0),0)))</f>
        <v>90 μ. από το δυτικό άκρο της ακτής</v>
      </c>
      <c r="F38" s="10">
        <v>42569</v>
      </c>
      <c r="G38" s="16">
        <v>0.57291666666666663</v>
      </c>
      <c r="H38" s="10">
        <v>42569</v>
      </c>
      <c r="I38" s="10">
        <v>42570</v>
      </c>
      <c r="J38" s="11" t="s">
        <v>5510</v>
      </c>
      <c r="K38" s="11" t="s">
        <v>5510</v>
      </c>
      <c r="L38" s="12" t="s">
        <v>5503</v>
      </c>
      <c r="M38" s="12" t="s">
        <v>5503</v>
      </c>
      <c r="N38" s="12" t="s">
        <v>5503</v>
      </c>
      <c r="O38" s="12" t="s">
        <v>5503</v>
      </c>
      <c r="P38" s="12" t="s">
        <v>5503</v>
      </c>
      <c r="Q38" s="8" t="s">
        <v>5504</v>
      </c>
      <c r="R38" s="8" t="s">
        <v>5505</v>
      </c>
      <c r="S38" s="8" t="s">
        <v>5331</v>
      </c>
      <c r="T38" s="8" t="s">
        <v>5331</v>
      </c>
      <c r="U38" s="8"/>
      <c r="V38" s="14"/>
    </row>
    <row r="39" spans="1:22" ht="15" thickBot="1">
      <c r="A39" s="7" t="s">
        <v>37</v>
      </c>
      <c r="B39" s="8" t="s">
        <v>140</v>
      </c>
      <c r="C39" s="9" t="s">
        <v>4416</v>
      </c>
      <c r="D39" s="15" t="str">
        <f ca="1">INDIRECT(CONCATENATE("DATA!D",TEXT(MATCH(C39,DATA!$S$1:$S$2656,0),0)))</f>
        <v>GRBW139325123101</v>
      </c>
      <c r="E39" s="15" t="str">
        <f ca="1">INDIRECT(CONCATENATE("DATA!B",TEXT(MATCH(C39,DATA!$S$1:$S$2656,0),0)))</f>
        <v>140 μ. από το νοτιοδυτικό άκρο της ακτής</v>
      </c>
      <c r="F39" s="10">
        <v>42569</v>
      </c>
      <c r="G39" s="16">
        <v>0.58333333333333337</v>
      </c>
      <c r="H39" s="10">
        <v>42569</v>
      </c>
      <c r="I39" s="10">
        <v>42570</v>
      </c>
      <c r="J39" s="11" t="s">
        <v>5510</v>
      </c>
      <c r="K39" s="11" t="s">
        <v>5510</v>
      </c>
      <c r="L39" s="12" t="s">
        <v>5503</v>
      </c>
      <c r="M39" s="12" t="s">
        <v>5503</v>
      </c>
      <c r="N39" s="12" t="s">
        <v>5503</v>
      </c>
      <c r="O39" s="12" t="s">
        <v>5503</v>
      </c>
      <c r="P39" s="12" t="s">
        <v>5503</v>
      </c>
      <c r="Q39" s="8" t="s">
        <v>5504</v>
      </c>
      <c r="R39" s="8" t="s">
        <v>5505</v>
      </c>
      <c r="S39" s="8" t="s">
        <v>5331</v>
      </c>
      <c r="T39" s="8" t="s">
        <v>5331</v>
      </c>
      <c r="U39" s="8"/>
      <c r="V39" s="14"/>
    </row>
    <row r="40" spans="1:22" ht="15" thickBot="1">
      <c r="A40" s="7" t="s">
        <v>37</v>
      </c>
      <c r="B40" s="8" t="s">
        <v>140</v>
      </c>
      <c r="C40" s="9" t="s">
        <v>4409</v>
      </c>
      <c r="D40" s="15" t="str">
        <f ca="1">INDIRECT(CONCATENATE("DATA!D",TEXT(MATCH(C40,DATA!$S$1:$S$2656,0),0)))</f>
        <v>GRBW139325121101</v>
      </c>
      <c r="E40" s="15" t="str">
        <f ca="1">INDIRECT(CONCATENATE("DATA!B",TEXT(MATCH(C40,DATA!$S$1:$S$2656,0),0)))</f>
        <v>420 μ. από το ανατολικό άκρο της ακτής</v>
      </c>
      <c r="F40" s="10">
        <v>42569</v>
      </c>
      <c r="G40" s="16">
        <v>0.59375</v>
      </c>
      <c r="H40" s="10">
        <v>42569</v>
      </c>
      <c r="I40" s="10">
        <v>42570</v>
      </c>
      <c r="J40" s="11" t="s">
        <v>5510</v>
      </c>
      <c r="K40" s="11" t="s">
        <v>5510</v>
      </c>
      <c r="L40" s="12" t="s">
        <v>5503</v>
      </c>
      <c r="M40" s="12" t="s">
        <v>5503</v>
      </c>
      <c r="N40" s="12" t="s">
        <v>5503</v>
      </c>
      <c r="O40" s="12" t="s">
        <v>5503</v>
      </c>
      <c r="P40" s="12" t="s">
        <v>5503</v>
      </c>
      <c r="Q40" s="8" t="s">
        <v>5504</v>
      </c>
      <c r="R40" s="8" t="s">
        <v>5505</v>
      </c>
      <c r="S40" s="8" t="s">
        <v>5331</v>
      </c>
      <c r="T40" s="8" t="s">
        <v>5331</v>
      </c>
      <c r="U40" s="8"/>
      <c r="V40" s="14"/>
    </row>
    <row r="41" spans="1:22" ht="15" thickBot="1">
      <c r="A41" s="7" t="s">
        <v>37</v>
      </c>
      <c r="B41" s="8" t="s">
        <v>134</v>
      </c>
      <c r="C41" s="9" t="s">
        <v>4319</v>
      </c>
      <c r="D41" s="15" t="str">
        <f ca="1">INDIRECT(CONCATENATE("DATA!D",TEXT(MATCH(C41,DATA!$S$1:$S$2656,0),0)))</f>
        <v>GRBW139318089101</v>
      </c>
      <c r="E41" s="15" t="str">
        <f ca="1">INDIRECT(CONCATENATE("DATA!B",TEXT(MATCH(C41,DATA!$S$1:$S$2656,0),0)))</f>
        <v>Μέσον ακτής</v>
      </c>
      <c r="F41" s="10">
        <v>42570</v>
      </c>
      <c r="G41" s="16">
        <v>0.38680555555555557</v>
      </c>
      <c r="H41" s="10">
        <v>42570</v>
      </c>
      <c r="I41" s="10">
        <v>42571</v>
      </c>
      <c r="J41" s="11">
        <v>8</v>
      </c>
      <c r="K41" s="11">
        <v>15</v>
      </c>
      <c r="L41" s="12" t="s">
        <v>5503</v>
      </c>
      <c r="M41" s="12" t="s">
        <v>5503</v>
      </c>
      <c r="N41" s="12" t="s">
        <v>5503</v>
      </c>
      <c r="O41" s="12" t="s">
        <v>5503</v>
      </c>
      <c r="P41" s="12" t="s">
        <v>5503</v>
      </c>
      <c r="Q41" s="8" t="s">
        <v>5506</v>
      </c>
      <c r="R41" s="8" t="s">
        <v>5508</v>
      </c>
      <c r="S41" s="8" t="s">
        <v>5331</v>
      </c>
      <c r="T41" s="8" t="s">
        <v>5331</v>
      </c>
      <c r="U41" s="8"/>
      <c r="V41" s="14"/>
    </row>
    <row r="42" spans="1:22" ht="15" thickBot="1">
      <c r="A42" s="7" t="s">
        <v>37</v>
      </c>
      <c r="B42" s="8" t="s">
        <v>135</v>
      </c>
      <c r="C42" s="9" t="s">
        <v>4140</v>
      </c>
      <c r="D42" s="15" t="str">
        <f ca="1">INDIRECT(CONCATENATE("DATA!D",TEXT(MATCH(C42,DATA!$S$1:$S$2656,0),0)))</f>
        <v>GRBW139319041101</v>
      </c>
      <c r="E42" s="15" t="str">
        <f ca="1">INDIRECT(CONCATENATE("DATA!B",TEXT(MATCH(C42,DATA!$S$1:$S$2656,0),0)))</f>
        <v>1670 μ. από το ανατολικό άκρο της ακτής.</v>
      </c>
      <c r="F42" s="10">
        <v>42570</v>
      </c>
      <c r="G42" s="16">
        <v>0.39513888888888887</v>
      </c>
      <c r="H42" s="10">
        <v>42570</v>
      </c>
      <c r="I42" s="10">
        <v>42571</v>
      </c>
      <c r="J42" s="11">
        <v>25</v>
      </c>
      <c r="K42" s="11">
        <v>48</v>
      </c>
      <c r="L42" s="12" t="s">
        <v>5503</v>
      </c>
      <c r="M42" s="12" t="s">
        <v>5503</v>
      </c>
      <c r="N42" s="12" t="s">
        <v>5503</v>
      </c>
      <c r="O42" s="12" t="s">
        <v>5503</v>
      </c>
      <c r="P42" s="12" t="s">
        <v>5503</v>
      </c>
      <c r="Q42" s="8" t="s">
        <v>5506</v>
      </c>
      <c r="R42" s="8" t="s">
        <v>5508</v>
      </c>
      <c r="S42" s="8" t="s">
        <v>5331</v>
      </c>
      <c r="T42" s="8" t="s">
        <v>5331</v>
      </c>
      <c r="U42" s="8"/>
      <c r="V42" s="14"/>
    </row>
    <row r="43" spans="1:22" ht="15" thickBot="1">
      <c r="A43" s="7" t="s">
        <v>37</v>
      </c>
      <c r="B43" s="8" t="s">
        <v>135</v>
      </c>
      <c r="C43" s="9" t="s">
        <v>4144</v>
      </c>
      <c r="D43" s="15" t="str">
        <f ca="1">INDIRECT(CONCATENATE("DATA!D",TEXT(MATCH(C43,DATA!$S$1:$S$2656,0),0)))</f>
        <v>GRBW139319039101</v>
      </c>
      <c r="E43" s="15" t="str">
        <f ca="1">INDIRECT(CONCATENATE("DATA!B",TEXT(MATCH(C43,DATA!$S$1:$S$2656,0),0)))</f>
        <v>Μέσον ακτής</v>
      </c>
      <c r="F43" s="10">
        <v>42570</v>
      </c>
      <c r="G43" s="16">
        <v>0.42430555555555555</v>
      </c>
      <c r="H43" s="10">
        <v>42570</v>
      </c>
      <c r="I43" s="10">
        <v>42571</v>
      </c>
      <c r="J43" s="11">
        <v>2</v>
      </c>
      <c r="K43" s="11">
        <v>10</v>
      </c>
      <c r="L43" s="12" t="s">
        <v>5503</v>
      </c>
      <c r="M43" s="12" t="s">
        <v>5503</v>
      </c>
      <c r="N43" s="12" t="s">
        <v>5503</v>
      </c>
      <c r="O43" s="12" t="s">
        <v>5503</v>
      </c>
      <c r="P43" s="12" t="s">
        <v>5503</v>
      </c>
      <c r="Q43" s="8" t="s">
        <v>5506</v>
      </c>
      <c r="R43" s="8" t="s">
        <v>5508</v>
      </c>
      <c r="S43" s="8" t="s">
        <v>5331</v>
      </c>
      <c r="T43" s="8" t="s">
        <v>5331</v>
      </c>
      <c r="U43" s="8"/>
      <c r="V43" s="14"/>
    </row>
    <row r="44" spans="1:22" ht="15" thickBot="1">
      <c r="A44" s="7" t="s">
        <v>37</v>
      </c>
      <c r="B44" s="8" t="s">
        <v>135</v>
      </c>
      <c r="C44" s="9" t="s">
        <v>4137</v>
      </c>
      <c r="D44" s="15" t="str">
        <f ca="1">INDIRECT(CONCATENATE("DATA!D",TEXT(MATCH(C44,DATA!$S$1:$S$2656,0),0)))</f>
        <v>GRBW139319038101</v>
      </c>
      <c r="E44" s="15" t="str">
        <f ca="1">INDIRECT(CONCATENATE("DATA!B",TEXT(MATCH(C44,DATA!$S$1:$S$2656,0),0)))</f>
        <v>Μέσον ακτής</v>
      </c>
      <c r="F44" s="10">
        <v>42570</v>
      </c>
      <c r="G44" s="16">
        <v>0.45208333333333334</v>
      </c>
      <c r="H44" s="10">
        <v>42570</v>
      </c>
      <c r="I44" s="10">
        <v>42571</v>
      </c>
      <c r="J44" s="11" t="s">
        <v>5510</v>
      </c>
      <c r="K44" s="11">
        <v>3</v>
      </c>
      <c r="L44" s="12" t="s">
        <v>5503</v>
      </c>
      <c r="M44" s="12" t="s">
        <v>5503</v>
      </c>
      <c r="N44" s="12" t="s">
        <v>5503</v>
      </c>
      <c r="O44" s="12" t="s">
        <v>5503</v>
      </c>
      <c r="P44" s="12" t="s">
        <v>5503</v>
      </c>
      <c r="Q44" s="8" t="s">
        <v>5506</v>
      </c>
      <c r="R44" s="8" t="s">
        <v>5508</v>
      </c>
      <c r="S44" s="8" t="s">
        <v>5331</v>
      </c>
      <c r="T44" s="8" t="s">
        <v>5331</v>
      </c>
      <c r="U44" s="8"/>
      <c r="V44" s="14"/>
    </row>
    <row r="45" spans="1:22" ht="15" thickBot="1">
      <c r="A45" s="7" t="s">
        <v>37</v>
      </c>
      <c r="B45" s="8" t="s">
        <v>135</v>
      </c>
      <c r="C45" s="9" t="s">
        <v>2569</v>
      </c>
      <c r="D45" s="15" t="str">
        <f ca="1">INDIRECT(CONCATENATE("DATA!D",TEXT(MATCH(C45,DATA!$S$1:$S$2656,0),0)))</f>
        <v>GRBW139319040101</v>
      </c>
      <c r="E45" s="15" t="str">
        <f ca="1">INDIRECT(CONCATENATE("DATA!B",TEXT(MATCH(C45,DATA!$S$1:$S$2656,0),0)))</f>
        <v>200 μ. από το ανατολικό άκρο της ακτής</v>
      </c>
      <c r="F45" s="10">
        <v>42570</v>
      </c>
      <c r="G45" s="16">
        <v>0.46527777777777773</v>
      </c>
      <c r="H45" s="10">
        <v>42570</v>
      </c>
      <c r="I45" s="10">
        <v>42571</v>
      </c>
      <c r="J45" s="11">
        <v>14</v>
      </c>
      <c r="K45" s="11">
        <v>65</v>
      </c>
      <c r="L45" s="12" t="s">
        <v>5503</v>
      </c>
      <c r="M45" s="12" t="s">
        <v>5503</v>
      </c>
      <c r="N45" s="12" t="s">
        <v>5503</v>
      </c>
      <c r="O45" s="12" t="s">
        <v>5503</v>
      </c>
      <c r="P45" s="12" t="s">
        <v>5503</v>
      </c>
      <c r="Q45" s="8" t="s">
        <v>5506</v>
      </c>
      <c r="R45" s="8" t="s">
        <v>5508</v>
      </c>
      <c r="S45" s="8" t="s">
        <v>5331</v>
      </c>
      <c r="T45" s="8" t="s">
        <v>5331</v>
      </c>
      <c r="U45" s="8"/>
      <c r="V45" s="14"/>
    </row>
    <row r="46" spans="1:22" ht="15" thickBot="1">
      <c r="A46" s="7" t="s">
        <v>37</v>
      </c>
      <c r="B46" s="8" t="s">
        <v>135</v>
      </c>
      <c r="C46" s="9" t="s">
        <v>224</v>
      </c>
      <c r="D46" s="15" t="str">
        <f ca="1">INDIRECT(CONCATENATE("DATA!D",TEXT(MATCH(C46,DATA!$S$1:$S$2656,0),0)))</f>
        <v>GRBW139319037101</v>
      </c>
      <c r="E46" s="15" t="str">
        <f ca="1">INDIRECT(CONCATENATE("DATA!B",TEXT(MATCH(C46,DATA!$S$1:$S$2656,0),0)))</f>
        <v>600 μ. από το βορειοδυτικό άκρο της ακτής</v>
      </c>
      <c r="F46" s="10">
        <v>42570</v>
      </c>
      <c r="G46" s="16">
        <v>0.47569444444444442</v>
      </c>
      <c r="H46" s="10">
        <v>42570</v>
      </c>
      <c r="I46" s="10">
        <v>42571</v>
      </c>
      <c r="J46" s="11">
        <v>2</v>
      </c>
      <c r="K46" s="11">
        <v>6</v>
      </c>
      <c r="L46" s="12" t="s">
        <v>5503</v>
      </c>
      <c r="M46" s="12" t="s">
        <v>5503</v>
      </c>
      <c r="N46" s="12" t="s">
        <v>5503</v>
      </c>
      <c r="O46" s="12" t="s">
        <v>5503</v>
      </c>
      <c r="P46" s="12" t="s">
        <v>5503</v>
      </c>
      <c r="Q46" s="8" t="s">
        <v>5506</v>
      </c>
      <c r="R46" s="8" t="s">
        <v>5508</v>
      </c>
      <c r="S46" s="8" t="s">
        <v>5331</v>
      </c>
      <c r="T46" s="8" t="s">
        <v>5331</v>
      </c>
      <c r="U46" s="8"/>
      <c r="V46" s="14"/>
    </row>
    <row r="47" spans="1:22" ht="15" thickBot="1">
      <c r="A47" s="7" t="s">
        <v>37</v>
      </c>
      <c r="B47" s="8" t="s">
        <v>139</v>
      </c>
      <c r="C47" s="9" t="s">
        <v>4365</v>
      </c>
      <c r="D47" s="15" t="str">
        <f ca="1">INDIRECT(CONCATENATE("DATA!D",TEXT(MATCH(C47,DATA!$S$1:$S$2656,0),0)))</f>
        <v>GRBW139324103101</v>
      </c>
      <c r="E47" s="15" t="str">
        <f ca="1">INDIRECT(CONCATENATE("DATA!B",TEXT(MATCH(C47,DATA!$S$1:$S$2656,0),0)))</f>
        <v>Μέσον ακτής</v>
      </c>
      <c r="F47" s="10">
        <v>42570</v>
      </c>
      <c r="G47" s="16">
        <v>0.52777777777777779</v>
      </c>
      <c r="H47" s="10">
        <v>42570</v>
      </c>
      <c r="I47" s="10">
        <v>42571</v>
      </c>
      <c r="J47" s="11" t="s">
        <v>5510</v>
      </c>
      <c r="K47" s="11" t="s">
        <v>5510</v>
      </c>
      <c r="L47" s="12" t="s">
        <v>5503</v>
      </c>
      <c r="M47" s="12" t="s">
        <v>5503</v>
      </c>
      <c r="N47" s="12" t="s">
        <v>5503</v>
      </c>
      <c r="O47" s="12" t="s">
        <v>5503</v>
      </c>
      <c r="P47" s="12" t="s">
        <v>5503</v>
      </c>
      <c r="Q47" s="8" t="s">
        <v>5506</v>
      </c>
      <c r="R47" s="8" t="s">
        <v>5508</v>
      </c>
      <c r="S47" s="8" t="s">
        <v>5331</v>
      </c>
      <c r="T47" s="8" t="s">
        <v>5331</v>
      </c>
      <c r="U47" s="8"/>
      <c r="V47" s="14"/>
    </row>
    <row r="48" spans="1:22" ht="15" thickBot="1">
      <c r="A48" s="7" t="s">
        <v>37</v>
      </c>
      <c r="B48" s="8" t="s">
        <v>139</v>
      </c>
      <c r="C48" s="9" t="s">
        <v>4362</v>
      </c>
      <c r="D48" s="15" t="str">
        <f ca="1">INDIRECT(CONCATENATE("DATA!D",TEXT(MATCH(C48,DATA!$S$1:$S$2656,0),0)))</f>
        <v>GRBW139324104101</v>
      </c>
      <c r="E48" s="15" t="str">
        <f ca="1">INDIRECT(CONCATENATE("DATA!B",TEXT(MATCH(C48,DATA!$S$1:$S$2656,0),0)))</f>
        <v>Μέσον ακτής</v>
      </c>
      <c r="F48" s="10">
        <v>42570</v>
      </c>
      <c r="G48" s="16">
        <v>0.53402777777777777</v>
      </c>
      <c r="H48" s="10">
        <v>42570</v>
      </c>
      <c r="I48" s="10">
        <v>42571</v>
      </c>
      <c r="J48" s="11" t="s">
        <v>5510</v>
      </c>
      <c r="K48" s="11" t="s">
        <v>5510</v>
      </c>
      <c r="L48" s="12" t="s">
        <v>5503</v>
      </c>
      <c r="M48" s="12" t="s">
        <v>5503</v>
      </c>
      <c r="N48" s="12" t="s">
        <v>5503</v>
      </c>
      <c r="O48" s="12" t="s">
        <v>5503</v>
      </c>
      <c r="P48" s="12" t="s">
        <v>5503</v>
      </c>
      <c r="Q48" s="8" t="s">
        <v>5506</v>
      </c>
      <c r="R48" s="8" t="s">
        <v>5508</v>
      </c>
      <c r="S48" s="8" t="s">
        <v>5331</v>
      </c>
      <c r="T48" s="8" t="s">
        <v>5331</v>
      </c>
      <c r="U48" s="8"/>
      <c r="V48" s="14"/>
    </row>
    <row r="49" spans="1:22" ht="15" thickBot="1">
      <c r="A49" s="7" t="s">
        <v>37</v>
      </c>
      <c r="B49" s="8" t="s">
        <v>130</v>
      </c>
      <c r="C49" s="9" t="s">
        <v>4182</v>
      </c>
      <c r="D49" s="15" t="str">
        <f ca="1">INDIRECT(CONCATENATE("DATA!D",TEXT(MATCH(C49,DATA!$S$1:$S$2656,0),0)))</f>
        <v>GRBW139311057101</v>
      </c>
      <c r="E49" s="15" t="str">
        <f ca="1">INDIRECT(CONCATENATE("DATA!B",TEXT(MATCH(C49,DATA!$S$1:$S$2656,0),0)))</f>
        <v>90 μ. από το βορειοδυτικό άκρο της ακτής</v>
      </c>
      <c r="F49" s="10">
        <v>42570</v>
      </c>
      <c r="G49" s="16">
        <v>0.35972222222222222</v>
      </c>
      <c r="H49" s="10">
        <v>42570</v>
      </c>
      <c r="I49" s="10">
        <v>42571</v>
      </c>
      <c r="J49" s="11">
        <v>12</v>
      </c>
      <c r="K49" s="11">
        <v>24</v>
      </c>
      <c r="L49" s="12" t="s">
        <v>5503</v>
      </c>
      <c r="M49" s="12" t="s">
        <v>5503</v>
      </c>
      <c r="N49" s="12" t="s">
        <v>5330</v>
      </c>
      <c r="O49" s="12" t="s">
        <v>5503</v>
      </c>
      <c r="P49" s="12" t="s">
        <v>5330</v>
      </c>
      <c r="Q49" s="8" t="s">
        <v>5507</v>
      </c>
      <c r="R49" s="8" t="s">
        <v>5505</v>
      </c>
      <c r="S49" s="8" t="s">
        <v>5331</v>
      </c>
      <c r="T49" s="8" t="s">
        <v>5331</v>
      </c>
      <c r="U49" s="8"/>
      <c r="V49" s="14"/>
    </row>
    <row r="50" spans="1:22" ht="15" thickBot="1">
      <c r="A50" s="7" t="s">
        <v>37</v>
      </c>
      <c r="B50" s="8" t="s">
        <v>130</v>
      </c>
      <c r="C50" s="9" t="s">
        <v>4153</v>
      </c>
      <c r="D50" s="15" t="str">
        <f ca="1">INDIRECT(CONCATENATE("DATA!D",TEXT(MATCH(C50,DATA!$S$1:$S$2656,0),0)))</f>
        <v>GRBW139311047101</v>
      </c>
      <c r="E50" s="15" t="str">
        <f ca="1">INDIRECT(CONCATENATE("DATA!B",TEXT(MATCH(C50,DATA!$S$1:$S$2656,0),0)))</f>
        <v>100 μ. από το βορειοανατολικό άκρο της ακτής</v>
      </c>
      <c r="F50" s="10">
        <v>42570</v>
      </c>
      <c r="G50" s="16">
        <v>0.38194444444444442</v>
      </c>
      <c r="H50" s="10">
        <v>42570</v>
      </c>
      <c r="I50" s="10">
        <v>42571</v>
      </c>
      <c r="J50" s="11">
        <v>8</v>
      </c>
      <c r="K50" s="11">
        <v>14</v>
      </c>
      <c r="L50" s="12" t="s">
        <v>5503</v>
      </c>
      <c r="M50" s="12" t="s">
        <v>5503</v>
      </c>
      <c r="N50" s="12" t="s">
        <v>5503</v>
      </c>
      <c r="O50" s="12" t="s">
        <v>5503</v>
      </c>
      <c r="P50" s="12" t="s">
        <v>5503</v>
      </c>
      <c r="Q50" s="8" t="s">
        <v>5506</v>
      </c>
      <c r="R50" s="8" t="s">
        <v>5505</v>
      </c>
      <c r="S50" s="8" t="s">
        <v>5331</v>
      </c>
      <c r="T50" s="8" t="s">
        <v>5331</v>
      </c>
      <c r="U50" s="8"/>
      <c r="V50" s="14"/>
    </row>
    <row r="51" spans="1:22" ht="15" thickBot="1">
      <c r="A51" s="7" t="s">
        <v>37</v>
      </c>
      <c r="B51" s="8" t="s">
        <v>130</v>
      </c>
      <c r="C51" s="9" t="s">
        <v>4157</v>
      </c>
      <c r="D51" s="15" t="str">
        <f ca="1">INDIRECT(CONCATENATE("DATA!D",TEXT(MATCH(C51,DATA!$S$1:$S$2656,0),0)))</f>
        <v>GRBW139311056101</v>
      </c>
      <c r="E51" s="15" t="str">
        <f ca="1">INDIRECT(CONCATENATE("DATA!B",TEXT(MATCH(C51,DATA!$S$1:$S$2656,0),0)))</f>
        <v>Δυτικό άκρο ακτής</v>
      </c>
      <c r="F51" s="10">
        <v>42570</v>
      </c>
      <c r="G51" s="16">
        <v>0.39097222222222222</v>
      </c>
      <c r="H51" s="10">
        <v>42570</v>
      </c>
      <c r="I51" s="10">
        <v>42571</v>
      </c>
      <c r="J51" s="11">
        <v>16</v>
      </c>
      <c r="K51" s="11">
        <v>42</v>
      </c>
      <c r="L51" s="12" t="s">
        <v>5503</v>
      </c>
      <c r="M51" s="12" t="s">
        <v>5503</v>
      </c>
      <c r="N51" s="12" t="s">
        <v>5503</v>
      </c>
      <c r="O51" s="12" t="s">
        <v>5503</v>
      </c>
      <c r="P51" s="12" t="s">
        <v>5503</v>
      </c>
      <c r="Q51" s="8" t="s">
        <v>5506</v>
      </c>
      <c r="R51" s="8" t="s">
        <v>5505</v>
      </c>
      <c r="S51" s="8" t="s">
        <v>5331</v>
      </c>
      <c r="T51" s="8" t="s">
        <v>5331</v>
      </c>
      <c r="U51" s="8"/>
      <c r="V51" s="14"/>
    </row>
    <row r="52" spans="1:22" ht="15" thickBot="1">
      <c r="A52" s="7" t="s">
        <v>37</v>
      </c>
      <c r="B52" s="8" t="s">
        <v>130</v>
      </c>
      <c r="C52" s="9" t="s">
        <v>4167</v>
      </c>
      <c r="D52" s="15" t="str">
        <f ca="1">INDIRECT(CONCATENATE("DATA!D",TEXT(MATCH(C52,DATA!$S$1:$S$2656,0),0)))</f>
        <v>GRBW139311052101</v>
      </c>
      <c r="E52" s="15" t="str">
        <f ca="1">INDIRECT(CONCATENATE("DATA!B",TEXT(MATCH(C52,DATA!$S$1:$S$2656,0),0)))</f>
        <v>740 μ. από το βορειοδυτικό άκρο της ακτής.</v>
      </c>
      <c r="F52" s="10">
        <v>42570</v>
      </c>
      <c r="G52" s="16">
        <v>0.39861111111111108</v>
      </c>
      <c r="H52" s="10">
        <v>42570</v>
      </c>
      <c r="I52" s="10">
        <v>42571</v>
      </c>
      <c r="J52" s="11">
        <v>38</v>
      </c>
      <c r="K52" s="11">
        <v>55</v>
      </c>
      <c r="L52" s="12" t="s">
        <v>5503</v>
      </c>
      <c r="M52" s="12" t="s">
        <v>5503</v>
      </c>
      <c r="N52" s="12" t="s">
        <v>5503</v>
      </c>
      <c r="O52" s="12" t="s">
        <v>5503</v>
      </c>
      <c r="P52" s="12" t="s">
        <v>5503</v>
      </c>
      <c r="Q52" s="8" t="s">
        <v>5506</v>
      </c>
      <c r="R52" s="8" t="s">
        <v>5505</v>
      </c>
      <c r="S52" s="8" t="s">
        <v>5331</v>
      </c>
      <c r="T52" s="8" t="s">
        <v>5331</v>
      </c>
      <c r="U52" s="8"/>
      <c r="V52" s="14"/>
    </row>
    <row r="53" spans="1:22" ht="15" thickBot="1">
      <c r="A53" s="7" t="s">
        <v>37</v>
      </c>
      <c r="B53" s="8" t="s">
        <v>130</v>
      </c>
      <c r="C53" s="9" t="s">
        <v>4164</v>
      </c>
      <c r="D53" s="15" t="str">
        <f ca="1">INDIRECT(CONCATENATE("DATA!D",TEXT(MATCH(C53,DATA!$S$1:$S$2656,0),0)))</f>
        <v>GRBW139311045101</v>
      </c>
      <c r="E53" s="15" t="str">
        <f ca="1">INDIRECT(CONCATENATE("DATA!B",TEXT(MATCH(C53,DATA!$S$1:$S$2656,0),0)))</f>
        <v>Μέσον ακτής</v>
      </c>
      <c r="F53" s="10">
        <v>42570</v>
      </c>
      <c r="G53" s="16">
        <v>0.41180555555555554</v>
      </c>
      <c r="H53" s="10">
        <v>42570</v>
      </c>
      <c r="I53" s="10">
        <v>42571</v>
      </c>
      <c r="J53" s="11">
        <v>46</v>
      </c>
      <c r="K53" s="11">
        <v>80</v>
      </c>
      <c r="L53" s="12" t="s">
        <v>5503</v>
      </c>
      <c r="M53" s="12" t="s">
        <v>5503</v>
      </c>
      <c r="N53" s="12" t="s">
        <v>5503</v>
      </c>
      <c r="O53" s="12" t="s">
        <v>5503</v>
      </c>
      <c r="P53" s="12" t="s">
        <v>5503</v>
      </c>
      <c r="Q53" s="8" t="s">
        <v>5506</v>
      </c>
      <c r="R53" s="8" t="s">
        <v>5505</v>
      </c>
      <c r="S53" s="8" t="s">
        <v>5331</v>
      </c>
      <c r="T53" s="8" t="s">
        <v>5331</v>
      </c>
      <c r="U53" s="8"/>
      <c r="V53" s="14"/>
    </row>
    <row r="54" spans="1:22" ht="15" thickBot="1">
      <c r="A54" s="7" t="s">
        <v>37</v>
      </c>
      <c r="B54" s="8" t="s">
        <v>130</v>
      </c>
      <c r="C54" s="9" t="s">
        <v>5470</v>
      </c>
      <c r="D54" s="15" t="str">
        <f ca="1">INDIRECT(CONCATENATE("DATA!D",TEXT(MATCH(C54,DATA!$S$1:$S$2656,0),0)))</f>
        <v>GRBW139311046101</v>
      </c>
      <c r="E54" s="15" t="str">
        <f ca="1">INDIRECT(CONCATENATE("DATA!B",TEXT(MATCH(C54,DATA!$S$1:$S$2656,0),0)))</f>
        <v>480 μ. από το ανατολικό άκρο της ακτής</v>
      </c>
      <c r="F54" s="10">
        <v>42570</v>
      </c>
      <c r="G54" s="16">
        <v>0.42499999999999999</v>
      </c>
      <c r="H54" s="10">
        <v>42570</v>
      </c>
      <c r="I54" s="10">
        <v>42571</v>
      </c>
      <c r="J54" s="11">
        <v>25</v>
      </c>
      <c r="K54" s="11">
        <v>36</v>
      </c>
      <c r="L54" s="12" t="s">
        <v>5503</v>
      </c>
      <c r="M54" s="12" t="s">
        <v>5503</v>
      </c>
      <c r="N54" s="12" t="s">
        <v>5503</v>
      </c>
      <c r="O54" s="12" t="s">
        <v>5503</v>
      </c>
      <c r="P54" s="12" t="s">
        <v>5503</v>
      </c>
      <c r="Q54" s="8" t="s">
        <v>5506</v>
      </c>
      <c r="R54" s="8" t="s">
        <v>5505</v>
      </c>
      <c r="S54" s="8" t="s">
        <v>5331</v>
      </c>
      <c r="T54" s="8" t="s">
        <v>5331</v>
      </c>
      <c r="U54" s="8"/>
      <c r="V54" s="14"/>
    </row>
    <row r="55" spans="1:22" ht="15" thickBot="1">
      <c r="A55" s="7" t="s">
        <v>37</v>
      </c>
      <c r="B55" s="8" t="s">
        <v>130</v>
      </c>
      <c r="C55" s="9" t="s">
        <v>4177</v>
      </c>
      <c r="D55" s="15" t="str">
        <f ca="1">INDIRECT(CONCATENATE("DATA!D",TEXT(MATCH(C55,DATA!$S$1:$S$2656,0),0)))</f>
        <v>GRBW139311060101</v>
      </c>
      <c r="E55" s="15" t="str">
        <f ca="1">INDIRECT(CONCATENATE("DATA!B",TEXT(MATCH(C55,DATA!$S$1:$S$2656,0),0)))</f>
        <v>Μέσον ακτής</v>
      </c>
      <c r="F55" s="10">
        <v>42570</v>
      </c>
      <c r="G55" s="16">
        <v>0.43541666666666662</v>
      </c>
      <c r="H55" s="10">
        <v>42570</v>
      </c>
      <c r="I55" s="10">
        <v>42571</v>
      </c>
      <c r="J55" s="11">
        <v>10</v>
      </c>
      <c r="K55" s="11">
        <v>18</v>
      </c>
      <c r="L55" s="12" t="s">
        <v>5503</v>
      </c>
      <c r="M55" s="12" t="s">
        <v>5503</v>
      </c>
      <c r="N55" s="12" t="s">
        <v>5503</v>
      </c>
      <c r="O55" s="12" t="s">
        <v>5503</v>
      </c>
      <c r="P55" s="12" t="s">
        <v>5503</v>
      </c>
      <c r="Q55" s="8" t="s">
        <v>5506</v>
      </c>
      <c r="R55" s="8" t="s">
        <v>5505</v>
      </c>
      <c r="S55" s="8" t="s">
        <v>5331</v>
      </c>
      <c r="T55" s="8" t="s">
        <v>5331</v>
      </c>
      <c r="U55" s="8"/>
      <c r="V55" s="14"/>
    </row>
    <row r="56" spans="1:22" ht="15" thickBot="1">
      <c r="A56" s="7" t="s">
        <v>37</v>
      </c>
      <c r="B56" s="8" t="s">
        <v>130</v>
      </c>
      <c r="C56" s="9" t="s">
        <v>4174</v>
      </c>
      <c r="D56" s="15" t="str">
        <f ca="1">INDIRECT(CONCATENATE("DATA!D",TEXT(MATCH(C56,DATA!$S$1:$S$2656,0),0)))</f>
        <v>GRBW139311051101</v>
      </c>
      <c r="E56" s="15" t="str">
        <f ca="1">INDIRECT(CONCATENATE("DATA!B",TEXT(MATCH(C56,DATA!$S$1:$S$2656,0),0)))</f>
        <v>50 μ. από το δυτικό άκρο της ακτής</v>
      </c>
      <c r="F56" s="10">
        <v>42570</v>
      </c>
      <c r="G56" s="16">
        <v>0.4458333333333333</v>
      </c>
      <c r="H56" s="10">
        <v>42570</v>
      </c>
      <c r="I56" s="10">
        <v>42571</v>
      </c>
      <c r="J56" s="11">
        <v>6</v>
      </c>
      <c r="K56" s="11">
        <v>15</v>
      </c>
      <c r="L56" s="12" t="s">
        <v>5503</v>
      </c>
      <c r="M56" s="12" t="s">
        <v>5503</v>
      </c>
      <c r="N56" s="12" t="s">
        <v>5503</v>
      </c>
      <c r="O56" s="12" t="s">
        <v>5503</v>
      </c>
      <c r="P56" s="12" t="s">
        <v>5503</v>
      </c>
      <c r="Q56" s="8" t="s">
        <v>5504</v>
      </c>
      <c r="R56" s="8" t="s">
        <v>5505</v>
      </c>
      <c r="S56" s="8" t="s">
        <v>5331</v>
      </c>
      <c r="T56" s="8" t="s">
        <v>5331</v>
      </c>
      <c r="U56" s="8"/>
      <c r="V56" s="14"/>
    </row>
    <row r="57" spans="1:22" ht="15" thickBot="1">
      <c r="A57" s="7" t="s">
        <v>37</v>
      </c>
      <c r="B57" s="8" t="s">
        <v>130</v>
      </c>
      <c r="C57" s="9" t="s">
        <v>4201</v>
      </c>
      <c r="D57" s="15" t="str">
        <f ca="1">INDIRECT(CONCATENATE("DATA!D",TEXT(MATCH(C57,DATA!$S$1:$S$2656,0),0)))</f>
        <v>GRBW139311055101</v>
      </c>
      <c r="E57" s="15" t="str">
        <f ca="1">INDIRECT(CONCATENATE("DATA!B",TEXT(MATCH(C57,DATA!$S$1:$S$2656,0),0)))</f>
        <v>Μέσον ακτής</v>
      </c>
      <c r="F57" s="10">
        <v>42570</v>
      </c>
      <c r="G57" s="16">
        <v>0.45555555555555555</v>
      </c>
      <c r="H57" s="10">
        <v>42570</v>
      </c>
      <c r="I57" s="10">
        <v>42571</v>
      </c>
      <c r="J57" s="11">
        <v>6</v>
      </c>
      <c r="K57" s="11">
        <v>20</v>
      </c>
      <c r="L57" s="12" t="s">
        <v>5503</v>
      </c>
      <c r="M57" s="12" t="s">
        <v>5503</v>
      </c>
      <c r="N57" s="12" t="s">
        <v>5503</v>
      </c>
      <c r="O57" s="12" t="s">
        <v>5503</v>
      </c>
      <c r="P57" s="12" t="s">
        <v>5503</v>
      </c>
      <c r="Q57" s="8" t="s">
        <v>5506</v>
      </c>
      <c r="R57" s="8" t="s">
        <v>5505</v>
      </c>
      <c r="S57" s="8" t="s">
        <v>5331</v>
      </c>
      <c r="T57" s="8" t="s">
        <v>5331</v>
      </c>
      <c r="U57" s="8"/>
      <c r="V57" s="14"/>
    </row>
    <row r="58" spans="1:22" ht="15" thickBot="1">
      <c r="A58" s="7" t="s">
        <v>37</v>
      </c>
      <c r="B58" s="8" t="s">
        <v>130</v>
      </c>
      <c r="C58" s="9" t="s">
        <v>4198</v>
      </c>
      <c r="D58" s="15" t="str">
        <f ca="1">INDIRECT(CONCATENATE("DATA!D",TEXT(MATCH(C58,DATA!$S$1:$S$2656,0),0)))</f>
        <v>GRBW139311050101</v>
      </c>
      <c r="E58" s="15" t="str">
        <f ca="1">INDIRECT(CONCATENATE("DATA!B",TEXT(MATCH(C58,DATA!$S$1:$S$2656,0),0)))</f>
        <v>Μέσον ακτής</v>
      </c>
      <c r="F58" s="10">
        <v>42570</v>
      </c>
      <c r="G58" s="16">
        <v>0.46319444444444446</v>
      </c>
      <c r="H58" s="10">
        <v>42570</v>
      </c>
      <c r="I58" s="10">
        <v>42571</v>
      </c>
      <c r="J58" s="11">
        <v>15</v>
      </c>
      <c r="K58" s="11">
        <v>28</v>
      </c>
      <c r="L58" s="12" t="s">
        <v>5503</v>
      </c>
      <c r="M58" s="12" t="s">
        <v>5503</v>
      </c>
      <c r="N58" s="12" t="s">
        <v>5503</v>
      </c>
      <c r="O58" s="12" t="s">
        <v>5503</v>
      </c>
      <c r="P58" s="12" t="s">
        <v>5503</v>
      </c>
      <c r="Q58" s="8" t="s">
        <v>5504</v>
      </c>
      <c r="R58" s="8" t="s">
        <v>5505</v>
      </c>
      <c r="S58" s="8" t="s">
        <v>5331</v>
      </c>
      <c r="T58" s="8" t="s">
        <v>5331</v>
      </c>
      <c r="U58" s="8"/>
      <c r="V58" s="14"/>
    </row>
    <row r="59" spans="1:22" ht="15" thickBot="1">
      <c r="A59" s="7" t="s">
        <v>37</v>
      </c>
      <c r="B59" s="8" t="s">
        <v>130</v>
      </c>
      <c r="C59" s="9" t="s">
        <v>5471</v>
      </c>
      <c r="D59" s="15" t="str">
        <f ca="1">INDIRECT(CONCATENATE("DATA!D",TEXT(MATCH(C59,DATA!$S$1:$S$2656,0),0)))</f>
        <v>GRBW139310029101</v>
      </c>
      <c r="E59" s="15" t="str">
        <f ca="1">INDIRECT(CONCATENATE("DATA!B",TEXT(MATCH(C59,DATA!$S$1:$S$2656,0),0)))</f>
        <v>40 μ. από το βορειοδυτικό άκρο της ακτής</v>
      </c>
      <c r="F59" s="10">
        <v>42570</v>
      </c>
      <c r="G59" s="16">
        <v>0.47013888888888888</v>
      </c>
      <c r="H59" s="10">
        <v>42570</v>
      </c>
      <c r="I59" s="10">
        <v>42571</v>
      </c>
      <c r="J59" s="11">
        <v>22</v>
      </c>
      <c r="K59" s="11">
        <v>45</v>
      </c>
      <c r="L59" s="12" t="s">
        <v>5503</v>
      </c>
      <c r="M59" s="12" t="s">
        <v>5503</v>
      </c>
      <c r="N59" s="12" t="s">
        <v>5503</v>
      </c>
      <c r="O59" s="12" t="s">
        <v>5503</v>
      </c>
      <c r="P59" s="12" t="s">
        <v>5503</v>
      </c>
      <c r="Q59" s="8" t="s">
        <v>5504</v>
      </c>
      <c r="R59" s="8" t="s">
        <v>5505</v>
      </c>
      <c r="S59" s="8" t="s">
        <v>5331</v>
      </c>
      <c r="T59" s="8" t="s">
        <v>5331</v>
      </c>
      <c r="U59" s="8"/>
      <c r="V59" s="14"/>
    </row>
    <row r="60" spans="1:22" ht="15" thickBot="1">
      <c r="A60" s="7" t="s">
        <v>37</v>
      </c>
      <c r="B60" s="8" t="s">
        <v>130</v>
      </c>
      <c r="C60" s="9" t="s">
        <v>4186</v>
      </c>
      <c r="D60" s="15" t="str">
        <f ca="1">INDIRECT(CONCATENATE("DATA!D",TEXT(MATCH(C60,DATA!$S$1:$S$2656,0),0)))</f>
        <v>GRBW139311054101</v>
      </c>
      <c r="E60" s="15" t="str">
        <f ca="1">INDIRECT(CONCATENATE("DATA!B",TEXT(MATCH(C60,DATA!$S$1:$S$2656,0),0)))</f>
        <v>150 μ. από το βορειοανατολικό άκρο της ακτής</v>
      </c>
      <c r="F60" s="10">
        <v>42570</v>
      </c>
      <c r="G60" s="16">
        <v>0.4826388888888889</v>
      </c>
      <c r="H60" s="10">
        <v>42570</v>
      </c>
      <c r="I60" s="10">
        <v>42571</v>
      </c>
      <c r="J60" s="11">
        <v>3</v>
      </c>
      <c r="K60" s="11">
        <v>16</v>
      </c>
      <c r="L60" s="12" t="s">
        <v>5503</v>
      </c>
      <c r="M60" s="12" t="s">
        <v>5503</v>
      </c>
      <c r="N60" s="12" t="s">
        <v>5503</v>
      </c>
      <c r="O60" s="12" t="s">
        <v>5503</v>
      </c>
      <c r="P60" s="12" t="s">
        <v>5503</v>
      </c>
      <c r="Q60" s="8" t="s">
        <v>5506</v>
      </c>
      <c r="R60" s="8" t="s">
        <v>5505</v>
      </c>
      <c r="S60" s="8" t="s">
        <v>5331</v>
      </c>
      <c r="T60" s="8" t="s">
        <v>5331</v>
      </c>
      <c r="U60" s="8"/>
      <c r="V60" s="14"/>
    </row>
    <row r="61" spans="1:22" ht="15" thickBot="1">
      <c r="A61" s="7" t="s">
        <v>37</v>
      </c>
      <c r="B61" s="8" t="s">
        <v>130</v>
      </c>
      <c r="C61" s="9" t="s">
        <v>4189</v>
      </c>
      <c r="D61" s="15" t="str">
        <f ca="1">INDIRECT(CONCATENATE("DATA!D",TEXT(MATCH(C61,DATA!$S$1:$S$2656,0),0)))</f>
        <v>GRBW139311053101</v>
      </c>
      <c r="E61" s="15" t="str">
        <f ca="1">INDIRECT(CONCATENATE("DATA!B",TEXT(MATCH(C61,DATA!$S$1:$S$2656,0),0)))</f>
        <v>Μέσον ακτής</v>
      </c>
      <c r="F61" s="10">
        <v>42570</v>
      </c>
      <c r="G61" s="16">
        <v>0.48680555555555555</v>
      </c>
      <c r="H61" s="10">
        <v>42570</v>
      </c>
      <c r="I61" s="10">
        <v>42571</v>
      </c>
      <c r="J61" s="11">
        <v>26</v>
      </c>
      <c r="K61" s="11">
        <v>64</v>
      </c>
      <c r="L61" s="12" t="s">
        <v>5503</v>
      </c>
      <c r="M61" s="12" t="s">
        <v>5503</v>
      </c>
      <c r="N61" s="12" t="s">
        <v>5503</v>
      </c>
      <c r="O61" s="12" t="s">
        <v>5503</v>
      </c>
      <c r="P61" s="12" t="s">
        <v>5503</v>
      </c>
      <c r="Q61" s="8" t="s">
        <v>5506</v>
      </c>
      <c r="R61" s="8" t="s">
        <v>5505</v>
      </c>
      <c r="S61" s="8" t="s">
        <v>5331</v>
      </c>
      <c r="T61" s="8" t="s">
        <v>5331</v>
      </c>
      <c r="U61" s="8"/>
      <c r="V61" s="14"/>
    </row>
    <row r="62" spans="1:22" ht="15" thickBot="1">
      <c r="A62" s="7" t="s">
        <v>37</v>
      </c>
      <c r="B62" s="8" t="s">
        <v>130</v>
      </c>
      <c r="C62" s="9" t="s">
        <v>4195</v>
      </c>
      <c r="D62" s="15" t="str">
        <f ca="1">INDIRECT(CONCATENATE("DATA!D",TEXT(MATCH(C62,DATA!$S$1:$S$2656,0),0)))</f>
        <v>GRBW139311048101</v>
      </c>
      <c r="E62" s="15" t="str">
        <f ca="1">INDIRECT(CONCATENATE("DATA!B",TEXT(MATCH(C62,DATA!$S$1:$S$2656,0),0)))</f>
        <v>Μέσον ακτής</v>
      </c>
      <c r="F62" s="10">
        <v>42570</v>
      </c>
      <c r="G62" s="16">
        <v>0.49583333333333335</v>
      </c>
      <c r="H62" s="10">
        <v>42570</v>
      </c>
      <c r="I62" s="10">
        <v>42571</v>
      </c>
      <c r="J62" s="11">
        <v>45</v>
      </c>
      <c r="K62" s="11">
        <v>90</v>
      </c>
      <c r="L62" s="12" t="s">
        <v>5503</v>
      </c>
      <c r="M62" s="12" t="s">
        <v>5503</v>
      </c>
      <c r="N62" s="12" t="s">
        <v>5503</v>
      </c>
      <c r="O62" s="12" t="s">
        <v>5503</v>
      </c>
      <c r="P62" s="12" t="s">
        <v>5503</v>
      </c>
      <c r="Q62" s="8" t="s">
        <v>5506</v>
      </c>
      <c r="R62" s="8" t="s">
        <v>5505</v>
      </c>
      <c r="S62" s="8" t="s">
        <v>5331</v>
      </c>
      <c r="T62" s="8" t="s">
        <v>5331</v>
      </c>
      <c r="U62" s="8"/>
      <c r="V62" s="14"/>
    </row>
    <row r="63" spans="1:22" ht="15" thickBot="1">
      <c r="A63" s="7" t="s">
        <v>37</v>
      </c>
      <c r="B63" s="8" t="s">
        <v>130</v>
      </c>
      <c r="C63" s="9" t="s">
        <v>4192</v>
      </c>
      <c r="D63" s="15" t="str">
        <f ca="1">INDIRECT(CONCATENATE("DATA!D",TEXT(MATCH(C63,DATA!$S$1:$S$2656,0),0)))</f>
        <v>GRBW139311058101</v>
      </c>
      <c r="E63" s="15" t="str">
        <f ca="1">INDIRECT(CONCATENATE("DATA!B",TEXT(MATCH(C63,DATA!$S$1:$S$2656,0),0)))</f>
        <v>80 μ. από το βορειοδυτικό άκρο της ακτής</v>
      </c>
      <c r="F63" s="10">
        <v>42570</v>
      </c>
      <c r="G63" s="16">
        <v>0.51458333333333328</v>
      </c>
      <c r="H63" s="10">
        <v>42570</v>
      </c>
      <c r="I63" s="10">
        <v>42571</v>
      </c>
      <c r="J63" s="11">
        <v>4</v>
      </c>
      <c r="K63" s="11">
        <v>10</v>
      </c>
      <c r="L63" s="12" t="s">
        <v>5503</v>
      </c>
      <c r="M63" s="12" t="s">
        <v>5503</v>
      </c>
      <c r="N63" s="12" t="s">
        <v>5503</v>
      </c>
      <c r="O63" s="12" t="s">
        <v>5503</v>
      </c>
      <c r="P63" s="12" t="s">
        <v>5503</v>
      </c>
      <c r="Q63" s="8" t="s">
        <v>5507</v>
      </c>
      <c r="R63" s="8" t="s">
        <v>5505</v>
      </c>
      <c r="S63" s="8" t="s">
        <v>5331</v>
      </c>
      <c r="T63" s="8" t="s">
        <v>5331</v>
      </c>
      <c r="U63" s="8"/>
      <c r="V63" s="14"/>
    </row>
    <row r="64" spans="1:22" ht="15" thickBot="1">
      <c r="A64" s="7" t="s">
        <v>37</v>
      </c>
      <c r="B64" s="8" t="s">
        <v>131</v>
      </c>
      <c r="C64" s="9" t="s">
        <v>4347</v>
      </c>
      <c r="D64" s="15" t="str">
        <f ca="1">INDIRECT(CONCATENATE("DATA!D",TEXT(MATCH(C64,DATA!$S$1:$S$2656,0),0)))</f>
        <v>GRBW139313096101</v>
      </c>
      <c r="E64" s="15" t="str">
        <f ca="1">INDIRECT(CONCATENATE("DATA!B",TEXT(MATCH(C64,DATA!$S$1:$S$2656,0),0)))</f>
        <v>140 μ. από το νοτιοανατολικό άκρο της ακτής</v>
      </c>
      <c r="F64" s="10">
        <v>42570</v>
      </c>
      <c r="G64" s="16">
        <v>0.53263888888888888</v>
      </c>
      <c r="H64" s="10">
        <v>42570</v>
      </c>
      <c r="I64" s="10">
        <v>42571</v>
      </c>
      <c r="J64" s="11" t="s">
        <v>5510</v>
      </c>
      <c r="K64" s="11" t="s">
        <v>5510</v>
      </c>
      <c r="L64" s="12" t="s">
        <v>5503</v>
      </c>
      <c r="M64" s="12" t="s">
        <v>5503</v>
      </c>
      <c r="N64" s="12" t="s">
        <v>5503</v>
      </c>
      <c r="O64" s="12" t="s">
        <v>5503</v>
      </c>
      <c r="P64" s="12" t="s">
        <v>5503</v>
      </c>
      <c r="Q64" s="8" t="s">
        <v>5507</v>
      </c>
      <c r="R64" s="8" t="s">
        <v>5505</v>
      </c>
      <c r="S64" s="8" t="s">
        <v>5331</v>
      </c>
      <c r="T64" s="8" t="s">
        <v>5331</v>
      </c>
      <c r="U64" s="8"/>
      <c r="V64" s="14"/>
    </row>
    <row r="65" spans="1:22" ht="15" thickBot="1">
      <c r="A65" s="7" t="s">
        <v>37</v>
      </c>
      <c r="B65" s="8" t="s">
        <v>130</v>
      </c>
      <c r="C65" s="9" t="s">
        <v>2194</v>
      </c>
      <c r="D65" s="15" t="str">
        <f ca="1">INDIRECT(CONCATENATE("DATA!D",TEXT(MATCH(C65,DATA!$S$1:$S$2656,0),0)))</f>
        <v>GRBW139311049101</v>
      </c>
      <c r="E65" s="15" t="str">
        <f ca="1">INDIRECT(CONCATENATE("DATA!B",TEXT(MATCH(C65,DATA!$S$1:$S$2656,0),0)))</f>
        <v>Μέσον ακτής</v>
      </c>
      <c r="F65" s="10">
        <v>42570</v>
      </c>
      <c r="G65" s="16">
        <v>0.58819444444444446</v>
      </c>
      <c r="H65" s="10">
        <v>42570</v>
      </c>
      <c r="I65" s="10">
        <v>42571</v>
      </c>
      <c r="J65" s="11">
        <v>8</v>
      </c>
      <c r="K65" s="11">
        <v>25</v>
      </c>
      <c r="L65" s="12" t="s">
        <v>5503</v>
      </c>
      <c r="M65" s="12" t="s">
        <v>5503</v>
      </c>
      <c r="N65" s="12" t="s">
        <v>5503</v>
      </c>
      <c r="O65" s="12" t="s">
        <v>5503</v>
      </c>
      <c r="P65" s="12" t="s">
        <v>5503</v>
      </c>
      <c r="Q65" s="8" t="s">
        <v>5507</v>
      </c>
      <c r="R65" s="8" t="s">
        <v>5505</v>
      </c>
      <c r="S65" s="8" t="s">
        <v>5331</v>
      </c>
      <c r="T65" s="8" t="s">
        <v>5331</v>
      </c>
      <c r="U65" s="8"/>
      <c r="V65" s="14"/>
    </row>
    <row r="66" spans="1:22" ht="15" thickBot="1">
      <c r="A66" s="7" t="s">
        <v>37</v>
      </c>
      <c r="B66" s="8" t="s">
        <v>130</v>
      </c>
      <c r="C66" s="9" t="s">
        <v>4160</v>
      </c>
      <c r="D66" s="15" t="str">
        <f ca="1">INDIRECT(CONCATENATE("DATA!D",TEXT(MATCH(C66,DATA!$S$1:$S$2656,0),0)))</f>
        <v>GRBW139311059101</v>
      </c>
      <c r="E66" s="15" t="str">
        <f ca="1">INDIRECT(CONCATENATE("DATA!B",TEXT(MATCH(C66,DATA!$S$1:$S$2656,0),0)))</f>
        <v>340 μ. από το δυτικό άκρο της ακτής</v>
      </c>
      <c r="F66" s="10">
        <v>42570</v>
      </c>
      <c r="G66" s="16">
        <v>0.68263888888888891</v>
      </c>
      <c r="H66" s="10">
        <v>42570</v>
      </c>
      <c r="I66" s="10">
        <v>42571</v>
      </c>
      <c r="J66" s="11" t="s">
        <v>5510</v>
      </c>
      <c r="K66" s="11" t="s">
        <v>5510</v>
      </c>
      <c r="L66" s="12" t="s">
        <v>5503</v>
      </c>
      <c r="M66" s="12" t="s">
        <v>5503</v>
      </c>
      <c r="N66" s="12" t="s">
        <v>5503</v>
      </c>
      <c r="O66" s="12" t="s">
        <v>5503</v>
      </c>
      <c r="P66" s="12" t="s">
        <v>5503</v>
      </c>
      <c r="Q66" s="8" t="s">
        <v>5506</v>
      </c>
      <c r="R66" s="8" t="s">
        <v>5505</v>
      </c>
      <c r="S66" s="8" t="s">
        <v>5331</v>
      </c>
      <c r="T66" s="8" t="s">
        <v>5331</v>
      </c>
      <c r="U66" s="8"/>
      <c r="V66" s="14"/>
    </row>
    <row r="67" spans="1:22" ht="15" thickBot="1">
      <c r="A67" s="7" t="s">
        <v>37</v>
      </c>
      <c r="B67" s="8" t="s">
        <v>134</v>
      </c>
      <c r="C67" s="9" t="s">
        <v>4325</v>
      </c>
      <c r="D67" s="15" t="str">
        <f ca="1">INDIRECT(CONCATENATE("DATA!D",TEXT(MATCH(C67,DATA!$S$1:$S$2656,0),0)))</f>
        <v>GRBW139318090101</v>
      </c>
      <c r="E67" s="15" t="str">
        <f ca="1">INDIRECT(CONCATENATE("DATA!B",TEXT(MATCH(C67,DATA!$S$1:$S$2656,0),0)))</f>
        <v>500 μ. από το δυτικό άκρο της ακτής</v>
      </c>
      <c r="F67" s="10">
        <v>42571</v>
      </c>
      <c r="G67" s="16">
        <v>0.36249999999999999</v>
      </c>
      <c r="H67" s="10">
        <v>42571</v>
      </c>
      <c r="I67" s="10">
        <v>42572</v>
      </c>
      <c r="J67" s="11">
        <v>2</v>
      </c>
      <c r="K67" s="11">
        <v>8</v>
      </c>
      <c r="L67" s="12" t="s">
        <v>5503</v>
      </c>
      <c r="M67" s="12" t="s">
        <v>5503</v>
      </c>
      <c r="N67" s="12" t="s">
        <v>5503</v>
      </c>
      <c r="O67" s="12" t="s">
        <v>5503</v>
      </c>
      <c r="P67" s="12" t="s">
        <v>5503</v>
      </c>
      <c r="Q67" s="8" t="s">
        <v>5507</v>
      </c>
      <c r="R67" s="8" t="s">
        <v>5508</v>
      </c>
      <c r="S67" s="8" t="s">
        <v>5331</v>
      </c>
      <c r="T67" s="8" t="s">
        <v>5331</v>
      </c>
      <c r="U67" s="8"/>
      <c r="V67" s="14"/>
    </row>
    <row r="68" spans="1:22" ht="15" thickBot="1">
      <c r="A68" s="7" t="s">
        <v>37</v>
      </c>
      <c r="B68" s="8" t="s">
        <v>134</v>
      </c>
      <c r="C68" s="9" t="s">
        <v>4328</v>
      </c>
      <c r="D68" s="15" t="str">
        <f ca="1">INDIRECT(CONCATENATE("DATA!D",TEXT(MATCH(C68,DATA!$S$1:$S$2656,0),0)))</f>
        <v>GRBW139318092101</v>
      </c>
      <c r="E68" s="15" t="str">
        <f ca="1">INDIRECT(CONCATENATE("DATA!B",TEXT(MATCH(C68,DATA!$S$1:$S$2656,0),0)))</f>
        <v>Μέσον ακτής</v>
      </c>
      <c r="F68" s="10">
        <v>42571</v>
      </c>
      <c r="G68" s="16">
        <v>0.37152777777777773</v>
      </c>
      <c r="H68" s="10">
        <v>42571</v>
      </c>
      <c r="I68" s="10">
        <v>42572</v>
      </c>
      <c r="J68" s="11">
        <v>8</v>
      </c>
      <c r="K68" s="11">
        <v>27</v>
      </c>
      <c r="L68" s="12" t="s">
        <v>5503</v>
      </c>
      <c r="M68" s="12" t="s">
        <v>5503</v>
      </c>
      <c r="N68" s="12" t="s">
        <v>5503</v>
      </c>
      <c r="O68" s="12" t="s">
        <v>5503</v>
      </c>
      <c r="P68" s="12" t="s">
        <v>5503</v>
      </c>
      <c r="Q68" s="8" t="s">
        <v>5507</v>
      </c>
      <c r="R68" s="8" t="s">
        <v>5508</v>
      </c>
      <c r="S68" s="8" t="s">
        <v>5331</v>
      </c>
      <c r="T68" s="8" t="s">
        <v>5331</v>
      </c>
      <c r="U68" s="8"/>
      <c r="V68" s="14"/>
    </row>
    <row r="69" spans="1:22" ht="15" thickBot="1">
      <c r="A69" s="7" t="s">
        <v>37</v>
      </c>
      <c r="B69" s="8" t="s">
        <v>134</v>
      </c>
      <c r="C69" s="9" t="s">
        <v>4322</v>
      </c>
      <c r="D69" s="15" t="str">
        <f ca="1">INDIRECT(CONCATENATE("DATA!D",TEXT(MATCH(C69,DATA!$S$1:$S$2656,0),0)))</f>
        <v>GRBW139318091101</v>
      </c>
      <c r="E69" s="15" t="str">
        <f ca="1">INDIRECT(CONCATENATE("DATA!B",TEXT(MATCH(C69,DATA!$S$1:$S$2656,0),0)))</f>
        <v>Μέσον ακτής</v>
      </c>
      <c r="F69" s="10">
        <v>42571</v>
      </c>
      <c r="G69" s="16">
        <v>0.3888888888888889</v>
      </c>
      <c r="H69" s="10">
        <v>42571</v>
      </c>
      <c r="I69" s="10">
        <v>42572</v>
      </c>
      <c r="J69" s="11">
        <v>2</v>
      </c>
      <c r="K69" s="11">
        <v>6</v>
      </c>
      <c r="L69" s="12" t="s">
        <v>5503</v>
      </c>
      <c r="M69" s="12" t="s">
        <v>5503</v>
      </c>
      <c r="N69" s="12" t="s">
        <v>5503</v>
      </c>
      <c r="O69" s="12" t="s">
        <v>5503</v>
      </c>
      <c r="P69" s="12" t="s">
        <v>5503</v>
      </c>
      <c r="Q69" s="8" t="s">
        <v>5507</v>
      </c>
      <c r="R69" s="8" t="s">
        <v>5508</v>
      </c>
      <c r="S69" s="8" t="s">
        <v>5331</v>
      </c>
      <c r="T69" s="8" t="s">
        <v>5331</v>
      </c>
      <c r="U69" s="8"/>
      <c r="V69" s="14"/>
    </row>
    <row r="70" spans="1:22" ht="15" thickBot="1">
      <c r="A70" s="7" t="s">
        <v>37</v>
      </c>
      <c r="B70" s="8" t="s">
        <v>134</v>
      </c>
      <c r="C70" s="9" t="s">
        <v>4313</v>
      </c>
      <c r="D70" s="15" t="str">
        <f ca="1">INDIRECT(CONCATENATE("DATA!D",TEXT(MATCH(C70,DATA!$S$1:$S$2656,0),0)))</f>
        <v>GRBW139318088101</v>
      </c>
      <c r="E70" s="15" t="str">
        <f ca="1">INDIRECT(CONCATENATE("DATA!B",TEXT(MATCH(C70,DATA!$S$1:$S$2656,0),0)))</f>
        <v>Μέσον ακτής</v>
      </c>
      <c r="F70" s="10">
        <v>42571</v>
      </c>
      <c r="G70" s="16">
        <v>0.44513888888888892</v>
      </c>
      <c r="H70" s="10">
        <v>42571</v>
      </c>
      <c r="I70" s="10">
        <v>42572</v>
      </c>
      <c r="J70" s="11">
        <v>10</v>
      </c>
      <c r="K70" s="11">
        <v>24</v>
      </c>
      <c r="L70" s="12" t="s">
        <v>5503</v>
      </c>
      <c r="M70" s="12" t="s">
        <v>5503</v>
      </c>
      <c r="N70" s="12" t="s">
        <v>5503</v>
      </c>
      <c r="O70" s="12" t="s">
        <v>5503</v>
      </c>
      <c r="P70" s="12" t="s">
        <v>5503</v>
      </c>
      <c r="Q70" s="8" t="s">
        <v>5507</v>
      </c>
      <c r="R70" s="8" t="s">
        <v>5508</v>
      </c>
      <c r="S70" s="8" t="s">
        <v>5331</v>
      </c>
      <c r="T70" s="8" t="s">
        <v>5331</v>
      </c>
      <c r="U70" s="8"/>
      <c r="V70" s="14"/>
    </row>
    <row r="71" spans="1:22" ht="15" thickBot="1">
      <c r="A71" s="7" t="s">
        <v>37</v>
      </c>
      <c r="B71" s="8" t="s">
        <v>133</v>
      </c>
      <c r="C71" s="9" t="s">
        <v>4293</v>
      </c>
      <c r="D71" s="15" t="str">
        <f ca="1">INDIRECT(CONCATENATE("DATA!D",TEXT(MATCH(C71,DATA!$S$1:$S$2656,0),0)))</f>
        <v>GRBW139317081101</v>
      </c>
      <c r="E71" s="15" t="str">
        <f ca="1">INDIRECT(CONCATENATE("DATA!B",TEXT(MATCH(C71,DATA!$S$1:$S$2656,0),0)))</f>
        <v>35 μ. από το βόρειο άκρο της ακτής</v>
      </c>
      <c r="F71" s="10">
        <v>42571</v>
      </c>
      <c r="G71" s="16">
        <v>0.49305555555555558</v>
      </c>
      <c r="H71" s="10">
        <v>42571</v>
      </c>
      <c r="I71" s="10">
        <v>42572</v>
      </c>
      <c r="J71" s="11">
        <v>2</v>
      </c>
      <c r="K71" s="11">
        <v>10</v>
      </c>
      <c r="L71" s="12" t="s">
        <v>5503</v>
      </c>
      <c r="M71" s="12" t="s">
        <v>5503</v>
      </c>
      <c r="N71" s="12" t="s">
        <v>5503</v>
      </c>
      <c r="O71" s="12" t="s">
        <v>5503</v>
      </c>
      <c r="P71" s="12" t="s">
        <v>5503</v>
      </c>
      <c r="Q71" s="8" t="s">
        <v>5506</v>
      </c>
      <c r="R71" s="8" t="s">
        <v>5508</v>
      </c>
      <c r="S71" s="8" t="s">
        <v>5331</v>
      </c>
      <c r="T71" s="8" t="s">
        <v>5331</v>
      </c>
      <c r="U71" s="8"/>
      <c r="V71" s="14"/>
    </row>
    <row r="72" spans="1:22" ht="15" thickBot="1">
      <c r="A72" s="7" t="s">
        <v>37</v>
      </c>
      <c r="B72" s="8" t="s">
        <v>133</v>
      </c>
      <c r="C72" s="9" t="s">
        <v>5467</v>
      </c>
      <c r="D72" s="15" t="str">
        <f ca="1">INDIRECT(CONCATENATE("DATA!D",TEXT(MATCH(C72,DATA!$S$1:$S$2656,0),0)))</f>
        <v>GRBW139317078101</v>
      </c>
      <c r="E72" s="15" t="str">
        <f ca="1">INDIRECT(CONCATENATE("DATA!B",TEXT(MATCH(C72,DATA!$S$1:$S$2656,0),0)))</f>
        <v>30 μ. από το βορειοδυτικό άκρο της ακτής</v>
      </c>
      <c r="F72" s="10">
        <v>42571</v>
      </c>
      <c r="G72" s="16">
        <v>0.5</v>
      </c>
      <c r="H72" s="10">
        <v>42571</v>
      </c>
      <c r="I72" s="10">
        <v>42572</v>
      </c>
      <c r="J72" s="11">
        <v>4</v>
      </c>
      <c r="K72" s="11">
        <v>12</v>
      </c>
      <c r="L72" s="12" t="s">
        <v>5503</v>
      </c>
      <c r="M72" s="12" t="s">
        <v>5503</v>
      </c>
      <c r="N72" s="12" t="s">
        <v>5503</v>
      </c>
      <c r="O72" s="12" t="s">
        <v>5503</v>
      </c>
      <c r="P72" s="12" t="s">
        <v>5503</v>
      </c>
      <c r="Q72" s="8" t="s">
        <v>5504</v>
      </c>
      <c r="R72" s="8" t="s">
        <v>5508</v>
      </c>
      <c r="S72" s="8" t="s">
        <v>5331</v>
      </c>
      <c r="T72" s="8" t="s">
        <v>5331</v>
      </c>
      <c r="U72" s="8"/>
      <c r="V72" s="14"/>
    </row>
    <row r="73" spans="1:22" ht="15" thickBot="1">
      <c r="A73" s="7" t="s">
        <v>37</v>
      </c>
      <c r="B73" s="8" t="s">
        <v>133</v>
      </c>
      <c r="C73" s="9" t="s">
        <v>4283</v>
      </c>
      <c r="D73" s="15" t="str">
        <f ca="1">INDIRECT(CONCATENATE("DATA!D",TEXT(MATCH(C73,DATA!$S$1:$S$2656,0),0)))</f>
        <v>GRBW139317080101</v>
      </c>
      <c r="E73" s="15" t="str">
        <f ca="1">INDIRECT(CONCATENATE("DATA!B",TEXT(MATCH(C73,DATA!$S$1:$S$2656,0),0)))</f>
        <v>40 μ. από το βόρειο άκρο της ακτής</v>
      </c>
      <c r="F73" s="10">
        <v>42571</v>
      </c>
      <c r="G73" s="16">
        <v>0.51874999999999993</v>
      </c>
      <c r="H73" s="10">
        <v>42571</v>
      </c>
      <c r="I73" s="10">
        <v>42572</v>
      </c>
      <c r="J73" s="11">
        <v>25</v>
      </c>
      <c r="K73" s="11">
        <v>72</v>
      </c>
      <c r="L73" s="12" t="s">
        <v>5503</v>
      </c>
      <c r="M73" s="12" t="s">
        <v>5503</v>
      </c>
      <c r="N73" s="12" t="s">
        <v>5503</v>
      </c>
      <c r="O73" s="12" t="s">
        <v>5503</v>
      </c>
      <c r="P73" s="12" t="s">
        <v>5503</v>
      </c>
      <c r="Q73" s="8" t="s">
        <v>5506</v>
      </c>
      <c r="R73" s="8" t="s">
        <v>5508</v>
      </c>
      <c r="S73" s="8" t="s">
        <v>5331</v>
      </c>
      <c r="T73" s="8" t="s">
        <v>5331</v>
      </c>
      <c r="U73" s="8"/>
      <c r="V73" s="14"/>
    </row>
    <row r="74" spans="1:22" ht="15" thickBot="1">
      <c r="A74" s="7" t="s">
        <v>37</v>
      </c>
      <c r="B74" s="8" t="s">
        <v>133</v>
      </c>
      <c r="C74" s="9" t="s">
        <v>4286</v>
      </c>
      <c r="D74" s="15" t="str">
        <f ca="1">INDIRECT(CONCATENATE("DATA!D",TEXT(MATCH(C74,DATA!$S$1:$S$2656,0),0)))</f>
        <v>GRBW139317082101</v>
      </c>
      <c r="E74" s="15" t="str">
        <f ca="1">INDIRECT(CONCATENATE("DATA!B",TEXT(MATCH(C74,DATA!$S$1:$S$2656,0),0)))</f>
        <v>120 μ. από το βορειοδυτικό άκρο της ακτής</v>
      </c>
      <c r="F74" s="10">
        <v>42571</v>
      </c>
      <c r="G74" s="16">
        <v>0.52430555555555558</v>
      </c>
      <c r="H74" s="10">
        <v>42571</v>
      </c>
      <c r="I74" s="10">
        <v>42572</v>
      </c>
      <c r="J74" s="11">
        <v>12</v>
      </c>
      <c r="K74" s="11">
        <v>26</v>
      </c>
      <c r="L74" s="12" t="s">
        <v>5503</v>
      </c>
      <c r="M74" s="12" t="s">
        <v>5503</v>
      </c>
      <c r="N74" s="12" t="s">
        <v>5503</v>
      </c>
      <c r="O74" s="12" t="s">
        <v>5503</v>
      </c>
      <c r="P74" s="12" t="s">
        <v>5503</v>
      </c>
      <c r="Q74" s="8" t="s">
        <v>5506</v>
      </c>
      <c r="R74" s="8" t="s">
        <v>5508</v>
      </c>
      <c r="S74" s="8" t="s">
        <v>5331</v>
      </c>
      <c r="T74" s="8" t="s">
        <v>5331</v>
      </c>
      <c r="U74" s="8"/>
      <c r="V74" s="14"/>
    </row>
    <row r="75" spans="1:22" ht="15" thickBot="1">
      <c r="A75" s="7" t="s">
        <v>37</v>
      </c>
      <c r="B75" s="8" t="s">
        <v>133</v>
      </c>
      <c r="C75" s="9" t="s">
        <v>4297</v>
      </c>
      <c r="D75" s="15" t="str">
        <f ca="1">INDIRECT(CONCATENATE("DATA!D",TEXT(MATCH(C75,DATA!$S$1:$S$2656,0),0)))</f>
        <v>GRBW139317079101</v>
      </c>
      <c r="E75" s="15" t="str">
        <f ca="1">INDIRECT(CONCATENATE("DATA!B",TEXT(MATCH(C75,DATA!$S$1:$S$2656,0),0)))</f>
        <v>Μέσον ακτής</v>
      </c>
      <c r="F75" s="10">
        <v>42571</v>
      </c>
      <c r="G75" s="16">
        <v>0.55347222222222225</v>
      </c>
      <c r="H75" s="10">
        <v>42571</v>
      </c>
      <c r="I75" s="10">
        <v>42572</v>
      </c>
      <c r="J75" s="11" t="s">
        <v>5510</v>
      </c>
      <c r="K75" s="11" t="s">
        <v>5510</v>
      </c>
      <c r="L75" s="12" t="s">
        <v>5503</v>
      </c>
      <c r="M75" s="12" t="s">
        <v>5503</v>
      </c>
      <c r="N75" s="12" t="s">
        <v>5503</v>
      </c>
      <c r="O75" s="12" t="s">
        <v>5503</v>
      </c>
      <c r="P75" s="12" t="s">
        <v>5503</v>
      </c>
      <c r="Q75" s="8" t="s">
        <v>5506</v>
      </c>
      <c r="R75" s="8" t="s">
        <v>5508</v>
      </c>
      <c r="S75" s="8" t="s">
        <v>5331</v>
      </c>
      <c r="T75" s="8" t="s">
        <v>5331</v>
      </c>
      <c r="U75" s="8"/>
      <c r="V75" s="14"/>
    </row>
    <row r="76" spans="1:22" ht="15" thickBot="1">
      <c r="A76" s="7" t="s">
        <v>37</v>
      </c>
      <c r="B76" s="8" t="s">
        <v>134</v>
      </c>
      <c r="C76" s="9" t="s">
        <v>4316</v>
      </c>
      <c r="D76" s="15" t="str">
        <f ca="1">INDIRECT(CONCATENATE("DATA!D",TEXT(MATCH(C76,DATA!$S$1:$S$2656,0),0)))</f>
        <v>GRBW139318087101</v>
      </c>
      <c r="E76" s="15" t="str">
        <f ca="1">INDIRECT(CONCATENATE("DATA!B",TEXT(MATCH(C76,DATA!$S$1:$S$2656,0),0)))</f>
        <v>80 μ. από το δυτικό άκρο της ακτής</v>
      </c>
      <c r="F76" s="10">
        <v>42571</v>
      </c>
      <c r="G76" s="16">
        <v>0.5625</v>
      </c>
      <c r="H76" s="10">
        <v>42571</v>
      </c>
      <c r="I76" s="10">
        <v>42572</v>
      </c>
      <c r="J76" s="11">
        <v>30</v>
      </c>
      <c r="K76" s="11">
        <v>60</v>
      </c>
      <c r="L76" s="12" t="s">
        <v>5503</v>
      </c>
      <c r="M76" s="12" t="s">
        <v>5503</v>
      </c>
      <c r="N76" s="12" t="s">
        <v>5503</v>
      </c>
      <c r="O76" s="12" t="s">
        <v>5503</v>
      </c>
      <c r="P76" s="12" t="s">
        <v>5503</v>
      </c>
      <c r="Q76" s="8" t="s">
        <v>5507</v>
      </c>
      <c r="R76" s="8" t="s">
        <v>5508</v>
      </c>
      <c r="S76" s="8" t="s">
        <v>5331</v>
      </c>
      <c r="T76" s="8" t="s">
        <v>5331</v>
      </c>
      <c r="U76" s="8"/>
      <c r="V76" s="14"/>
    </row>
    <row r="77" spans="1:22" ht="15" thickBot="1">
      <c r="A77" s="7" t="s">
        <v>37</v>
      </c>
      <c r="B77" s="8" t="s">
        <v>5312</v>
      </c>
      <c r="C77" s="9" t="s">
        <v>4044</v>
      </c>
      <c r="D77" s="15" t="str">
        <f ca="1">INDIRECT(CONCATENATE("DATA!D",TEXT(MATCH(C77,DATA!$S$1:$S$2656,0),0)))</f>
        <v>GRBW139310022101</v>
      </c>
      <c r="E77" s="15" t="str">
        <f ca="1">INDIRECT(CONCATENATE("DATA!B",TEXT(MATCH(C77,DATA!$S$1:$S$2656,0),0)))</f>
        <v>17 μ. από το δυτικό άκρο της ακτής</v>
      </c>
      <c r="F77" s="10">
        <v>42571</v>
      </c>
      <c r="G77" s="16">
        <v>0.35000000000000003</v>
      </c>
      <c r="H77" s="10">
        <v>42571</v>
      </c>
      <c r="I77" s="10">
        <v>42572</v>
      </c>
      <c r="J77" s="11">
        <v>14</v>
      </c>
      <c r="K77" s="11">
        <v>32</v>
      </c>
      <c r="L77" s="12" t="s">
        <v>5503</v>
      </c>
      <c r="M77" s="12" t="s">
        <v>5503</v>
      </c>
      <c r="N77" s="12" t="s">
        <v>5503</v>
      </c>
      <c r="O77" s="12" t="s">
        <v>5503</v>
      </c>
      <c r="P77" s="12" t="s">
        <v>5503</v>
      </c>
      <c r="Q77" s="8" t="s">
        <v>5504</v>
      </c>
      <c r="R77" s="8" t="s">
        <v>5509</v>
      </c>
      <c r="S77" s="8" t="s">
        <v>5331</v>
      </c>
      <c r="T77" s="8" t="s">
        <v>5331</v>
      </c>
      <c r="U77" s="8"/>
      <c r="V77" s="14"/>
    </row>
    <row r="78" spans="1:22" ht="15" thickBot="1">
      <c r="A78" s="7" t="s">
        <v>37</v>
      </c>
      <c r="B78" s="8" t="s">
        <v>5312</v>
      </c>
      <c r="C78" s="9" t="s">
        <v>4037</v>
      </c>
      <c r="D78" s="15" t="str">
        <f ca="1">INDIRECT(CONCATENATE("DATA!D",TEXT(MATCH(C78,DATA!$S$1:$S$2656,0),0)))</f>
        <v>GRBW139310009101</v>
      </c>
      <c r="E78" s="15" t="str">
        <f ca="1">INDIRECT(CONCATENATE("DATA!B",TEXT(MATCH(C78,DATA!$S$1:$S$2656,0),0)))</f>
        <v>20 μ. από το βόρειο άκρο της ακτής</v>
      </c>
      <c r="F78" s="10">
        <v>42571</v>
      </c>
      <c r="G78" s="16">
        <v>0.35902777777777778</v>
      </c>
      <c r="H78" s="10">
        <v>42571</v>
      </c>
      <c r="I78" s="10">
        <v>42572</v>
      </c>
      <c r="J78" s="11">
        <v>42</v>
      </c>
      <c r="K78" s="11">
        <v>75</v>
      </c>
      <c r="L78" s="12" t="s">
        <v>5503</v>
      </c>
      <c r="M78" s="12" t="s">
        <v>5503</v>
      </c>
      <c r="N78" s="12" t="s">
        <v>5503</v>
      </c>
      <c r="O78" s="12" t="s">
        <v>5503</v>
      </c>
      <c r="P78" s="12" t="s">
        <v>5503</v>
      </c>
      <c r="Q78" s="8" t="s">
        <v>5506</v>
      </c>
      <c r="R78" s="8" t="s">
        <v>5509</v>
      </c>
      <c r="S78" s="8" t="s">
        <v>5331</v>
      </c>
      <c r="T78" s="8" t="s">
        <v>5331</v>
      </c>
      <c r="U78" s="8"/>
      <c r="V78" s="14"/>
    </row>
    <row r="79" spans="1:22" ht="15" thickBot="1">
      <c r="A79" s="7" t="s">
        <v>37</v>
      </c>
      <c r="B79" s="8" t="s">
        <v>5312</v>
      </c>
      <c r="C79" s="9" t="s">
        <v>4041</v>
      </c>
      <c r="D79" s="15" t="str">
        <f ca="1">INDIRECT(CONCATENATE("DATA!D",TEXT(MATCH(C79,DATA!$S$1:$S$2656,0),0)))</f>
        <v>GRBW139310026101</v>
      </c>
      <c r="E79" s="15" t="str">
        <f ca="1">INDIRECT(CONCATENATE("DATA!B",TEXT(MATCH(C79,DATA!$S$1:$S$2656,0),0)))</f>
        <v>60 μ. από το βόρειο άκρο της ακτής</v>
      </c>
      <c r="F79" s="10">
        <v>42571</v>
      </c>
      <c r="G79" s="16">
        <v>0.36736111111111108</v>
      </c>
      <c r="H79" s="10">
        <v>42571</v>
      </c>
      <c r="I79" s="10">
        <v>42572</v>
      </c>
      <c r="J79" s="11">
        <v>7</v>
      </c>
      <c r="K79" s="11">
        <v>18</v>
      </c>
      <c r="L79" s="12" t="s">
        <v>5503</v>
      </c>
      <c r="M79" s="12" t="s">
        <v>5503</v>
      </c>
      <c r="N79" s="12" t="s">
        <v>5503</v>
      </c>
      <c r="O79" s="12" t="s">
        <v>5503</v>
      </c>
      <c r="P79" s="12" t="s">
        <v>5503</v>
      </c>
      <c r="Q79" s="8" t="s">
        <v>5506</v>
      </c>
      <c r="R79" s="8" t="s">
        <v>5509</v>
      </c>
      <c r="S79" s="8" t="s">
        <v>5331</v>
      </c>
      <c r="T79" s="8" t="s">
        <v>5331</v>
      </c>
      <c r="U79" s="8"/>
      <c r="V79" s="14"/>
    </row>
    <row r="80" spans="1:22" ht="15" thickBot="1">
      <c r="A80" s="7" t="s">
        <v>37</v>
      </c>
      <c r="B80" s="8" t="s">
        <v>5312</v>
      </c>
      <c r="C80" s="9" t="s">
        <v>4072</v>
      </c>
      <c r="D80" s="15" t="str">
        <f ca="1">INDIRECT(CONCATENATE("DATA!D",TEXT(MATCH(C80,DATA!$S$1:$S$2656,0),0)))</f>
        <v>GRBW139310007101</v>
      </c>
      <c r="E80" s="15" t="str">
        <f ca="1">INDIRECT(CONCATENATE("DATA!B",TEXT(MATCH(C80,DATA!$S$1:$S$2656,0),0)))</f>
        <v>30 μ. από το νοτιοανατολικό άκρο της ακτής</v>
      </c>
      <c r="F80" s="10">
        <v>42571</v>
      </c>
      <c r="G80" s="16">
        <v>0.375</v>
      </c>
      <c r="H80" s="10">
        <v>42571</v>
      </c>
      <c r="I80" s="10">
        <v>42572</v>
      </c>
      <c r="J80" s="11">
        <v>33</v>
      </c>
      <c r="K80" s="11">
        <v>50</v>
      </c>
      <c r="L80" s="12" t="s">
        <v>5503</v>
      </c>
      <c r="M80" s="12" t="s">
        <v>5503</v>
      </c>
      <c r="N80" s="12" t="s">
        <v>5503</v>
      </c>
      <c r="O80" s="12" t="s">
        <v>5503</v>
      </c>
      <c r="P80" s="12" t="s">
        <v>5503</v>
      </c>
      <c r="Q80" s="8" t="s">
        <v>5504</v>
      </c>
      <c r="R80" s="8" t="s">
        <v>5509</v>
      </c>
      <c r="S80" s="8" t="s">
        <v>5331</v>
      </c>
      <c r="T80" s="8" t="s">
        <v>5331</v>
      </c>
      <c r="U80" s="8"/>
      <c r="V80" s="14"/>
    </row>
    <row r="81" spans="1:22" ht="15" thickBot="1">
      <c r="A81" s="7" t="s">
        <v>37</v>
      </c>
      <c r="B81" s="8" t="s">
        <v>5312</v>
      </c>
      <c r="C81" s="9" t="s">
        <v>4063</v>
      </c>
      <c r="D81" s="15" t="str">
        <f ca="1">INDIRECT(CONCATENATE("DATA!D",TEXT(MATCH(C81,DATA!$S$1:$S$2656,0),0)))</f>
        <v>GRBW139310035101</v>
      </c>
      <c r="E81" s="15" t="str">
        <f ca="1">INDIRECT(CONCATENATE("DATA!B",TEXT(MATCH(C81,DATA!$S$1:$S$2656,0),0)))</f>
        <v>Μέσον ακτής</v>
      </c>
      <c r="F81" s="10">
        <v>42571</v>
      </c>
      <c r="G81" s="16">
        <v>0.38055555555555554</v>
      </c>
      <c r="H81" s="10">
        <v>42571</v>
      </c>
      <c r="I81" s="10">
        <v>42572</v>
      </c>
      <c r="J81" s="11">
        <v>35</v>
      </c>
      <c r="K81" s="11">
        <v>145</v>
      </c>
      <c r="L81" s="12" t="s">
        <v>5503</v>
      </c>
      <c r="M81" s="12" t="s">
        <v>5503</v>
      </c>
      <c r="N81" s="12" t="s">
        <v>5503</v>
      </c>
      <c r="O81" s="12" t="s">
        <v>5503</v>
      </c>
      <c r="P81" s="12" t="s">
        <v>5503</v>
      </c>
      <c r="Q81" s="8" t="s">
        <v>5506</v>
      </c>
      <c r="R81" s="8" t="s">
        <v>5509</v>
      </c>
      <c r="S81" s="8" t="s">
        <v>5331</v>
      </c>
      <c r="T81" s="8" t="s">
        <v>5331</v>
      </c>
      <c r="U81" s="8"/>
      <c r="V81" s="14"/>
    </row>
    <row r="82" spans="1:22" ht="15" thickBot="1">
      <c r="A82" s="7" t="s">
        <v>37</v>
      </c>
      <c r="B82" s="8" t="s">
        <v>5312</v>
      </c>
      <c r="C82" s="9" t="s">
        <v>4059</v>
      </c>
      <c r="D82" s="15" t="str">
        <f ca="1">INDIRECT(CONCATENATE("DATA!D",TEXT(MATCH(C82,DATA!$S$1:$S$2656,0),0)))</f>
        <v>GRBW139310013101</v>
      </c>
      <c r="E82" s="15" t="str">
        <f ca="1">INDIRECT(CONCATENATE("DATA!B",TEXT(MATCH(C82,DATA!$S$1:$S$2656,0),0)))</f>
        <v>16 μ. από το νοτιοδυτικό άκρο της ακτής</v>
      </c>
      <c r="F82" s="10">
        <v>42571</v>
      </c>
      <c r="G82" s="16">
        <v>0.38680555555555557</v>
      </c>
      <c r="H82" s="10">
        <v>42571</v>
      </c>
      <c r="I82" s="10">
        <v>42572</v>
      </c>
      <c r="J82" s="11">
        <v>28</v>
      </c>
      <c r="K82" s="11">
        <v>42</v>
      </c>
      <c r="L82" s="12" t="s">
        <v>5503</v>
      </c>
      <c r="M82" s="12" t="s">
        <v>5503</v>
      </c>
      <c r="N82" s="12" t="s">
        <v>5503</v>
      </c>
      <c r="O82" s="12" t="s">
        <v>5503</v>
      </c>
      <c r="P82" s="12" t="s">
        <v>5503</v>
      </c>
      <c r="Q82" s="8" t="s">
        <v>5506</v>
      </c>
      <c r="R82" s="8" t="s">
        <v>5509</v>
      </c>
      <c r="S82" s="8" t="s">
        <v>5331</v>
      </c>
      <c r="T82" s="8" t="s">
        <v>5331</v>
      </c>
      <c r="U82" s="8"/>
      <c r="V82" s="14"/>
    </row>
    <row r="83" spans="1:22" ht="15" thickBot="1">
      <c r="A83" s="7" t="s">
        <v>37</v>
      </c>
      <c r="B83" s="8" t="s">
        <v>5312</v>
      </c>
      <c r="C83" s="9" t="s">
        <v>776</v>
      </c>
      <c r="D83" s="15" t="str">
        <f ca="1">INDIRECT(CONCATENATE("DATA!D",TEXT(MATCH(C83,DATA!$S$1:$S$2656,0),0)))</f>
        <v>GRBW139310036101</v>
      </c>
      <c r="E83" s="15" t="str">
        <f ca="1">INDIRECT(CONCATENATE("DATA!B",TEXT(MATCH(C83,DATA!$S$1:$S$2656,0),0)))</f>
        <v>Μέσον ακτής</v>
      </c>
      <c r="F83" s="10">
        <v>42571</v>
      </c>
      <c r="G83" s="16">
        <v>0.40347222222222223</v>
      </c>
      <c r="H83" s="10">
        <v>42571</v>
      </c>
      <c r="I83" s="10">
        <v>42572</v>
      </c>
      <c r="J83" s="11">
        <v>68</v>
      </c>
      <c r="K83" s="11">
        <v>110</v>
      </c>
      <c r="L83" s="12" t="s">
        <v>5503</v>
      </c>
      <c r="M83" s="12" t="s">
        <v>5503</v>
      </c>
      <c r="N83" s="12" t="s">
        <v>5503</v>
      </c>
      <c r="O83" s="12" t="s">
        <v>5503</v>
      </c>
      <c r="P83" s="12" t="s">
        <v>5503</v>
      </c>
      <c r="Q83" s="8" t="s">
        <v>5504</v>
      </c>
      <c r="R83" s="8" t="s">
        <v>5509</v>
      </c>
      <c r="S83" s="8" t="s">
        <v>5331</v>
      </c>
      <c r="T83" s="8" t="s">
        <v>5331</v>
      </c>
      <c r="U83" s="8"/>
      <c r="V83" s="14"/>
    </row>
    <row r="84" spans="1:22" ht="15" thickBot="1">
      <c r="A84" s="7" t="s">
        <v>37</v>
      </c>
      <c r="B84" s="8" t="s">
        <v>5312</v>
      </c>
      <c r="C84" s="9" t="s">
        <v>5473</v>
      </c>
      <c r="D84" s="15" t="str">
        <f ca="1">INDIRECT(CONCATENATE("DATA!D",TEXT(MATCH(C84,DATA!$S$1:$S$2656,0),0)))</f>
        <v>GRBW139310027101</v>
      </c>
      <c r="E84" s="15" t="str">
        <f ca="1">INDIRECT(CONCATENATE("DATA!B",TEXT(MATCH(C84,DATA!$S$1:$S$2656,0),0)))</f>
        <v>Νότιο άκρο της ακτής</v>
      </c>
      <c r="F84" s="10">
        <v>42571</v>
      </c>
      <c r="G84" s="16">
        <v>0.41180555555555554</v>
      </c>
      <c r="H84" s="10">
        <v>42571</v>
      </c>
      <c r="I84" s="10">
        <v>42572</v>
      </c>
      <c r="J84" s="11">
        <v>20</v>
      </c>
      <c r="K84" s="11">
        <v>58</v>
      </c>
      <c r="L84" s="12" t="s">
        <v>5503</v>
      </c>
      <c r="M84" s="12" t="s">
        <v>5503</v>
      </c>
      <c r="N84" s="12" t="s">
        <v>5503</v>
      </c>
      <c r="O84" s="12" t="s">
        <v>5503</v>
      </c>
      <c r="P84" s="12" t="s">
        <v>5503</v>
      </c>
      <c r="Q84" s="8" t="s">
        <v>5506</v>
      </c>
      <c r="R84" s="8" t="s">
        <v>5509</v>
      </c>
      <c r="S84" s="8" t="s">
        <v>5331</v>
      </c>
      <c r="T84" s="8" t="s">
        <v>5331</v>
      </c>
      <c r="U84" s="8"/>
      <c r="V84" s="14"/>
    </row>
    <row r="85" spans="1:22" ht="15" thickBot="1">
      <c r="A85" s="7" t="s">
        <v>37</v>
      </c>
      <c r="B85" s="8" t="s">
        <v>5312</v>
      </c>
      <c r="C85" s="9" t="s">
        <v>4099</v>
      </c>
      <c r="D85" s="15" t="str">
        <f ca="1">INDIRECT(CONCATENATE("DATA!D",TEXT(MATCH(C85,DATA!$S$1:$S$2656,0),0)))</f>
        <v>GRBW139310020101</v>
      </c>
      <c r="E85" s="15" t="str">
        <f ca="1">INDIRECT(CONCATENATE("DATA!B",TEXT(MATCH(C85,DATA!$S$1:$S$2656,0),0)))</f>
        <v>Μέσον ακτής</v>
      </c>
      <c r="F85" s="10">
        <v>42571</v>
      </c>
      <c r="G85" s="16">
        <v>0.4236111111111111</v>
      </c>
      <c r="H85" s="10">
        <v>42571</v>
      </c>
      <c r="I85" s="10">
        <v>42572</v>
      </c>
      <c r="J85" s="11">
        <v>55</v>
      </c>
      <c r="K85" s="11">
        <v>90</v>
      </c>
      <c r="L85" s="12" t="s">
        <v>5503</v>
      </c>
      <c r="M85" s="12" t="s">
        <v>5503</v>
      </c>
      <c r="N85" s="12" t="s">
        <v>5503</v>
      </c>
      <c r="O85" s="12" t="s">
        <v>5503</v>
      </c>
      <c r="P85" s="12" t="s">
        <v>5503</v>
      </c>
      <c r="Q85" s="8" t="s">
        <v>5506</v>
      </c>
      <c r="R85" s="8" t="s">
        <v>5509</v>
      </c>
      <c r="S85" s="8" t="s">
        <v>5331</v>
      </c>
      <c r="T85" s="8" t="s">
        <v>5331</v>
      </c>
      <c r="U85" s="8"/>
      <c r="V85" s="14"/>
    </row>
    <row r="86" spans="1:22" ht="15" thickBot="1">
      <c r="A86" s="7" t="s">
        <v>37</v>
      </c>
      <c r="B86" s="8" t="s">
        <v>5312</v>
      </c>
      <c r="C86" s="9" t="s">
        <v>4083</v>
      </c>
      <c r="D86" s="15" t="str">
        <f ca="1">INDIRECT(CONCATENATE("DATA!D",TEXT(MATCH(C86,DATA!$S$1:$S$2656,0),0)))</f>
        <v>GRBW139310028101</v>
      </c>
      <c r="E86" s="15" t="str">
        <f ca="1">INDIRECT(CONCATENATE("DATA!B",TEXT(MATCH(C86,DATA!$S$1:$S$2656,0),0)))</f>
        <v>17 μ. από το βόρειο άκρο της ακτής</v>
      </c>
      <c r="F86" s="10">
        <v>42571</v>
      </c>
      <c r="G86" s="16">
        <v>0.4465277777777778</v>
      </c>
      <c r="H86" s="10">
        <v>42571</v>
      </c>
      <c r="I86" s="10">
        <v>42572</v>
      </c>
      <c r="J86" s="11">
        <v>26</v>
      </c>
      <c r="K86" s="11">
        <v>48</v>
      </c>
      <c r="L86" s="12" t="s">
        <v>5503</v>
      </c>
      <c r="M86" s="12" t="s">
        <v>5503</v>
      </c>
      <c r="N86" s="12" t="s">
        <v>5503</v>
      </c>
      <c r="O86" s="12" t="s">
        <v>5503</v>
      </c>
      <c r="P86" s="12" t="s">
        <v>5503</v>
      </c>
      <c r="Q86" s="8" t="s">
        <v>5506</v>
      </c>
      <c r="R86" s="8" t="s">
        <v>5509</v>
      </c>
      <c r="S86" s="8" t="s">
        <v>5331</v>
      </c>
      <c r="T86" s="8" t="s">
        <v>5331</v>
      </c>
      <c r="U86" s="8"/>
      <c r="V86" s="14"/>
    </row>
    <row r="87" spans="1:22" ht="15" thickBot="1">
      <c r="A87" s="7" t="s">
        <v>37</v>
      </c>
      <c r="B87" s="8" t="s">
        <v>5312</v>
      </c>
      <c r="C87" s="9" t="s">
        <v>4092</v>
      </c>
      <c r="D87" s="15" t="str">
        <f ca="1">INDIRECT(CONCATENATE("DATA!D",TEXT(MATCH(C87,DATA!$S$1:$S$2656,0),0)))</f>
        <v>GRBW139310023101</v>
      </c>
      <c r="E87" s="15" t="str">
        <f ca="1">INDIRECT(CONCATENATE("DATA!B",TEXT(MATCH(C87,DATA!$S$1:$S$2656,0),0)))</f>
        <v>45 μ. από το νοτιοανατολικό άκρο της ακτής</v>
      </c>
      <c r="F87" s="10">
        <v>42571</v>
      </c>
      <c r="G87" s="16">
        <v>0.4548611111111111</v>
      </c>
      <c r="H87" s="10">
        <v>42571</v>
      </c>
      <c r="I87" s="10">
        <v>42572</v>
      </c>
      <c r="J87" s="11">
        <v>85</v>
      </c>
      <c r="K87" s="11">
        <v>130</v>
      </c>
      <c r="L87" s="12" t="s">
        <v>5503</v>
      </c>
      <c r="M87" s="12" t="s">
        <v>5503</v>
      </c>
      <c r="N87" s="12" t="s">
        <v>5503</v>
      </c>
      <c r="O87" s="12" t="s">
        <v>5503</v>
      </c>
      <c r="P87" s="12" t="s">
        <v>5503</v>
      </c>
      <c r="Q87" s="8" t="s">
        <v>5504</v>
      </c>
      <c r="R87" s="8" t="s">
        <v>5509</v>
      </c>
      <c r="S87" s="8" t="s">
        <v>5331</v>
      </c>
      <c r="T87" s="8" t="s">
        <v>5331</v>
      </c>
      <c r="U87" s="8"/>
      <c r="V87" s="14"/>
    </row>
    <row r="88" spans="1:22" ht="15" thickBot="1">
      <c r="A88" s="7" t="s">
        <v>37</v>
      </c>
      <c r="B88" s="8" t="s">
        <v>5312</v>
      </c>
      <c r="C88" s="9" t="s">
        <v>4089</v>
      </c>
      <c r="D88" s="15" t="str">
        <f ca="1">INDIRECT(CONCATENATE("DATA!D",TEXT(MATCH(C88,DATA!$S$1:$S$2656,0),0)))</f>
        <v>GRBW139310025101</v>
      </c>
      <c r="E88" s="15" t="str">
        <f ca="1">INDIRECT(CONCATENATE("DATA!B",TEXT(MATCH(C88,DATA!$S$1:$S$2656,0),0)))</f>
        <v>100 μ. από το βόρειο άκρο της ακτής</v>
      </c>
      <c r="F88" s="10">
        <v>42571</v>
      </c>
      <c r="G88" s="16">
        <v>0.46388888888888885</v>
      </c>
      <c r="H88" s="10">
        <v>42571</v>
      </c>
      <c r="I88" s="10">
        <v>42572</v>
      </c>
      <c r="J88" s="11">
        <v>46</v>
      </c>
      <c r="K88" s="11">
        <v>82</v>
      </c>
      <c r="L88" s="12" t="s">
        <v>5503</v>
      </c>
      <c r="M88" s="12" t="s">
        <v>5503</v>
      </c>
      <c r="N88" s="12" t="s">
        <v>5503</v>
      </c>
      <c r="O88" s="12" t="s">
        <v>5503</v>
      </c>
      <c r="P88" s="12" t="s">
        <v>5503</v>
      </c>
      <c r="Q88" s="8" t="s">
        <v>5504</v>
      </c>
      <c r="R88" s="8" t="s">
        <v>5509</v>
      </c>
      <c r="S88" s="8" t="s">
        <v>5331</v>
      </c>
      <c r="T88" s="8" t="s">
        <v>5331</v>
      </c>
      <c r="U88" s="8"/>
      <c r="V88" s="14"/>
    </row>
    <row r="89" spans="1:22" ht="15" thickBot="1">
      <c r="A89" s="7" t="s">
        <v>37</v>
      </c>
      <c r="B89" s="8" t="s">
        <v>5312</v>
      </c>
      <c r="C89" s="9" t="s">
        <v>5474</v>
      </c>
      <c r="D89" s="15" t="str">
        <f ca="1">INDIRECT(CONCATENATE("DATA!D",TEXT(MATCH(C89,DATA!$S$1:$S$2656,0),0)))</f>
        <v>GRBW139310019101</v>
      </c>
      <c r="E89" s="15" t="str">
        <f ca="1">INDIRECT(CONCATENATE("DATA!B",TEXT(MATCH(C89,DATA!$S$1:$S$2656,0),0)))</f>
        <v>25 μ. από το βόρειο άκρο της ακτής</v>
      </c>
      <c r="F89" s="10">
        <v>42571</v>
      </c>
      <c r="G89" s="16">
        <v>0.46736111111111112</v>
      </c>
      <c r="H89" s="10">
        <v>42571</v>
      </c>
      <c r="I89" s="10">
        <v>42572</v>
      </c>
      <c r="J89" s="11" t="s">
        <v>5510</v>
      </c>
      <c r="K89" s="11" t="s">
        <v>5510</v>
      </c>
      <c r="L89" s="12" t="s">
        <v>5503</v>
      </c>
      <c r="M89" s="12" t="s">
        <v>5503</v>
      </c>
      <c r="N89" s="12" t="s">
        <v>5503</v>
      </c>
      <c r="O89" s="12" t="s">
        <v>5503</v>
      </c>
      <c r="P89" s="12" t="s">
        <v>5503</v>
      </c>
      <c r="Q89" s="8" t="s">
        <v>5504</v>
      </c>
      <c r="R89" s="8" t="s">
        <v>5509</v>
      </c>
      <c r="S89" s="8" t="s">
        <v>5331</v>
      </c>
      <c r="T89" s="8" t="s">
        <v>5331</v>
      </c>
      <c r="U89" s="8"/>
      <c r="V89" s="14"/>
    </row>
    <row r="90" spans="1:22" ht="15" thickBot="1">
      <c r="A90" s="7" t="s">
        <v>37</v>
      </c>
      <c r="B90" s="8" t="s">
        <v>5312</v>
      </c>
      <c r="C90" s="9" t="s">
        <v>4076</v>
      </c>
      <c r="D90" s="15" t="str">
        <f ca="1">INDIRECT(CONCATENATE("DATA!D",TEXT(MATCH(C90,DATA!$S$1:$S$2656,0),0)))</f>
        <v>GRBW139310011101</v>
      </c>
      <c r="E90" s="15" t="str">
        <f ca="1">INDIRECT(CONCATENATE("DATA!B",TEXT(MATCH(C90,DATA!$S$1:$S$2656,0),0)))</f>
        <v>Μέσον ακτής</v>
      </c>
      <c r="F90" s="10">
        <v>42571</v>
      </c>
      <c r="G90" s="16">
        <v>0.4777777777777778</v>
      </c>
      <c r="H90" s="10">
        <v>42571</v>
      </c>
      <c r="I90" s="10">
        <v>42572</v>
      </c>
      <c r="J90" s="11">
        <v>22</v>
      </c>
      <c r="K90" s="11">
        <v>65</v>
      </c>
      <c r="L90" s="12" t="s">
        <v>5503</v>
      </c>
      <c r="M90" s="12" t="s">
        <v>5503</v>
      </c>
      <c r="N90" s="12" t="s">
        <v>5503</v>
      </c>
      <c r="O90" s="12" t="s">
        <v>5503</v>
      </c>
      <c r="P90" s="12" t="s">
        <v>5503</v>
      </c>
      <c r="Q90" s="8" t="s">
        <v>5506</v>
      </c>
      <c r="R90" s="8" t="s">
        <v>5509</v>
      </c>
      <c r="S90" s="8" t="s">
        <v>5331</v>
      </c>
      <c r="T90" s="8" t="s">
        <v>5331</v>
      </c>
      <c r="U90" s="8"/>
      <c r="V90" s="14"/>
    </row>
    <row r="91" spans="1:22" ht="15" thickBot="1">
      <c r="A91" s="7" t="s">
        <v>37</v>
      </c>
      <c r="B91" s="8" t="s">
        <v>5312</v>
      </c>
      <c r="C91" s="9" t="s">
        <v>4096</v>
      </c>
      <c r="D91" s="15" t="str">
        <f ca="1">INDIRECT(CONCATENATE("DATA!D",TEXT(MATCH(C91,DATA!$S$1:$S$2656,0),0)))</f>
        <v>GRBW139310024101</v>
      </c>
      <c r="E91" s="15" t="str">
        <f ca="1">INDIRECT(CONCATENATE("DATA!B",TEXT(MATCH(C91,DATA!$S$1:$S$2656,0),0)))</f>
        <v>Μέσον ακτής</v>
      </c>
      <c r="F91" s="10">
        <v>42571</v>
      </c>
      <c r="G91" s="16">
        <v>0.49444444444444446</v>
      </c>
      <c r="H91" s="10">
        <v>42571</v>
      </c>
      <c r="I91" s="10">
        <v>42572</v>
      </c>
      <c r="J91" s="11">
        <v>35</v>
      </c>
      <c r="K91" s="11">
        <v>54</v>
      </c>
      <c r="L91" s="12" t="s">
        <v>5503</v>
      </c>
      <c r="M91" s="12" t="s">
        <v>5503</v>
      </c>
      <c r="N91" s="12" t="s">
        <v>5503</v>
      </c>
      <c r="O91" s="12" t="s">
        <v>5503</v>
      </c>
      <c r="P91" s="12" t="s">
        <v>5503</v>
      </c>
      <c r="Q91" s="8" t="s">
        <v>5506</v>
      </c>
      <c r="R91" s="8" t="s">
        <v>5509</v>
      </c>
      <c r="S91" s="8" t="s">
        <v>5331</v>
      </c>
      <c r="T91" s="8" t="s">
        <v>5331</v>
      </c>
      <c r="U91" s="8"/>
      <c r="V91" s="14"/>
    </row>
    <row r="92" spans="1:22" ht="15" thickBot="1">
      <c r="A92" s="7" t="s">
        <v>37</v>
      </c>
      <c r="B92" s="8" t="s">
        <v>5312</v>
      </c>
      <c r="C92" s="9" t="s">
        <v>4128</v>
      </c>
      <c r="D92" s="15" t="str">
        <f ca="1">INDIRECT(CONCATENATE("DATA!D",TEXT(MATCH(C92,DATA!$S$1:$S$2656,0),0)))</f>
        <v>GRBW139310032101</v>
      </c>
      <c r="E92" s="15" t="str">
        <f ca="1">INDIRECT(CONCATENATE("DATA!B",TEXT(MATCH(C92,DATA!$S$1:$S$2656,0),0)))</f>
        <v>57 μ. από το δυτικό άκρο της ακτής</v>
      </c>
      <c r="F92" s="10">
        <v>42571</v>
      </c>
      <c r="G92" s="16">
        <v>0.54097222222222219</v>
      </c>
      <c r="H92" s="10">
        <v>42571</v>
      </c>
      <c r="I92" s="10">
        <v>42572</v>
      </c>
      <c r="J92" s="11">
        <v>10</v>
      </c>
      <c r="K92" s="11">
        <v>35</v>
      </c>
      <c r="L92" s="12" t="s">
        <v>5503</v>
      </c>
      <c r="M92" s="12" t="s">
        <v>5503</v>
      </c>
      <c r="N92" s="12" t="s">
        <v>5503</v>
      </c>
      <c r="O92" s="12" t="s">
        <v>5503</v>
      </c>
      <c r="P92" s="12" t="s">
        <v>5503</v>
      </c>
      <c r="Q92" s="8" t="s">
        <v>5506</v>
      </c>
      <c r="R92" s="8" t="s">
        <v>5509</v>
      </c>
      <c r="S92" s="8" t="s">
        <v>5331</v>
      </c>
      <c r="T92" s="8" t="s">
        <v>5331</v>
      </c>
      <c r="U92" s="8"/>
      <c r="V92" s="14"/>
    </row>
    <row r="93" spans="1:22" ht="15" thickBot="1">
      <c r="A93" s="7" t="s">
        <v>37</v>
      </c>
      <c r="B93" s="8" t="s">
        <v>5312</v>
      </c>
      <c r="C93" s="9" t="s">
        <v>4121</v>
      </c>
      <c r="D93" s="15" t="str">
        <f ca="1">INDIRECT(CONCATENATE("DATA!D",TEXT(MATCH(C93,DATA!$S$1:$S$2656,0),0)))</f>
        <v>GRBW139310033101</v>
      </c>
      <c r="E93" s="15" t="str">
        <f ca="1">INDIRECT(CONCATENATE("DATA!B",TEXT(MATCH(C93,DATA!$S$1:$S$2656,0),0)))</f>
        <v>Μέσον ακτής</v>
      </c>
      <c r="F93" s="10">
        <v>42571</v>
      </c>
      <c r="G93" s="16">
        <v>0.55694444444444446</v>
      </c>
      <c r="H93" s="10">
        <v>42571</v>
      </c>
      <c r="I93" s="10">
        <v>42572</v>
      </c>
      <c r="J93" s="11">
        <v>65</v>
      </c>
      <c r="K93" s="11">
        <v>110</v>
      </c>
      <c r="L93" s="12" t="s">
        <v>5503</v>
      </c>
      <c r="M93" s="12" t="s">
        <v>5503</v>
      </c>
      <c r="N93" s="12" t="s">
        <v>5503</v>
      </c>
      <c r="O93" s="12" t="s">
        <v>5503</v>
      </c>
      <c r="P93" s="12" t="s">
        <v>5503</v>
      </c>
      <c r="Q93" s="8" t="s">
        <v>5506</v>
      </c>
      <c r="R93" s="8" t="s">
        <v>5509</v>
      </c>
      <c r="S93" s="8" t="s">
        <v>5331</v>
      </c>
      <c r="T93" s="8" t="s">
        <v>5331</v>
      </c>
      <c r="U93" s="8"/>
      <c r="V93" s="14"/>
    </row>
    <row r="94" spans="1:22" ht="15" thickBot="1">
      <c r="A94" s="7" t="s">
        <v>37</v>
      </c>
      <c r="B94" s="8" t="s">
        <v>5312</v>
      </c>
      <c r="C94" s="9" t="s">
        <v>4124</v>
      </c>
      <c r="D94" s="15" t="str">
        <f ca="1">INDIRECT(CONCATENATE("DATA!D",TEXT(MATCH(C94,DATA!$S$1:$S$2656,0),0)))</f>
        <v>GRBW139310016101</v>
      </c>
      <c r="E94" s="15" t="str">
        <f ca="1">INDIRECT(CONCATENATE("DATA!B",TEXT(MATCH(C94,DATA!$S$1:$S$2656,0),0)))</f>
        <v>Νότιο άκρο ακτής</v>
      </c>
      <c r="F94" s="10">
        <v>42571</v>
      </c>
      <c r="G94" s="16">
        <v>0.56527777777777777</v>
      </c>
      <c r="H94" s="10">
        <v>42571</v>
      </c>
      <c r="I94" s="10">
        <v>42572</v>
      </c>
      <c r="J94" s="11">
        <v>20</v>
      </c>
      <c r="K94" s="11">
        <v>42</v>
      </c>
      <c r="L94" s="12" t="s">
        <v>5503</v>
      </c>
      <c r="M94" s="12" t="s">
        <v>5503</v>
      </c>
      <c r="N94" s="12" t="s">
        <v>5503</v>
      </c>
      <c r="O94" s="12" t="s">
        <v>5503</v>
      </c>
      <c r="P94" s="12" t="s">
        <v>5503</v>
      </c>
      <c r="Q94" s="8" t="s">
        <v>5504</v>
      </c>
      <c r="R94" s="8" t="s">
        <v>5509</v>
      </c>
      <c r="S94" s="8" t="s">
        <v>5331</v>
      </c>
      <c r="T94" s="8" t="s">
        <v>5331</v>
      </c>
      <c r="U94" s="8"/>
      <c r="V94" s="14"/>
    </row>
    <row r="95" spans="1:22" ht="15" thickBot="1">
      <c r="A95" s="7" t="s">
        <v>37</v>
      </c>
      <c r="B95" s="8" t="s">
        <v>5312</v>
      </c>
      <c r="C95" s="9" t="s">
        <v>4118</v>
      </c>
      <c r="D95" s="15" t="str">
        <f ca="1">INDIRECT(CONCATENATE("DATA!D",TEXT(MATCH(C95,DATA!$S$1:$S$2656,0),0)))</f>
        <v>GRBW139310010101</v>
      </c>
      <c r="E95" s="15" t="str">
        <f ca="1">INDIRECT(CONCATENATE("DATA!B",TEXT(MATCH(C95,DATA!$S$1:$S$2656,0),0)))</f>
        <v>Μέσον ακτής</v>
      </c>
      <c r="F95" s="10">
        <v>42571</v>
      </c>
      <c r="G95" s="16">
        <v>0.57500000000000007</v>
      </c>
      <c r="H95" s="10">
        <v>42571</v>
      </c>
      <c r="I95" s="10">
        <v>42572</v>
      </c>
      <c r="J95" s="11">
        <v>68</v>
      </c>
      <c r="K95" s="11">
        <v>210</v>
      </c>
      <c r="L95" s="12" t="s">
        <v>5503</v>
      </c>
      <c r="M95" s="12" t="s">
        <v>5503</v>
      </c>
      <c r="N95" s="12" t="s">
        <v>5503</v>
      </c>
      <c r="O95" s="12" t="s">
        <v>5503</v>
      </c>
      <c r="P95" s="12" t="s">
        <v>5330</v>
      </c>
      <c r="Q95" s="8" t="s">
        <v>5506</v>
      </c>
      <c r="R95" s="8" t="s">
        <v>5509</v>
      </c>
      <c r="S95" s="8" t="s">
        <v>5331</v>
      </c>
      <c r="T95" s="8" t="s">
        <v>5331</v>
      </c>
      <c r="U95" s="8"/>
      <c r="V95" s="14"/>
    </row>
    <row r="96" spans="1:22" ht="15" thickBot="1">
      <c r="A96" s="7" t="s">
        <v>37</v>
      </c>
      <c r="B96" s="8" t="s">
        <v>5310</v>
      </c>
      <c r="C96" s="9" t="s">
        <v>4147</v>
      </c>
      <c r="D96" s="15" t="str">
        <f ca="1">INDIRECT(CONCATENATE("DATA!D",TEXT(MATCH(C96,DATA!$S$1:$S$2656,0),0)))</f>
        <v>GRBW139302043101</v>
      </c>
      <c r="E96" s="15" t="str">
        <f ca="1">INDIRECT(CONCATENATE("DATA!B",TEXT(MATCH(C96,DATA!$S$1:$S$2656,0),0)))</f>
        <v>170 μ. από το δυτικό άκρο της ακτής</v>
      </c>
      <c r="F96" s="10">
        <v>42572</v>
      </c>
      <c r="G96" s="16">
        <v>0.66875000000000007</v>
      </c>
      <c r="H96" s="10">
        <v>42572</v>
      </c>
      <c r="I96" s="10">
        <v>42573</v>
      </c>
      <c r="J96" s="11" t="s">
        <v>5510</v>
      </c>
      <c r="K96" s="11">
        <v>3</v>
      </c>
      <c r="L96" s="12" t="s">
        <v>5503</v>
      </c>
      <c r="M96" s="12" t="s">
        <v>5503</v>
      </c>
      <c r="N96" s="12" t="s">
        <v>5503</v>
      </c>
      <c r="O96" s="12" t="s">
        <v>5503</v>
      </c>
      <c r="P96" s="12" t="s">
        <v>5503</v>
      </c>
      <c r="Q96" s="8" t="s">
        <v>5506</v>
      </c>
      <c r="R96" s="8" t="s">
        <v>5505</v>
      </c>
      <c r="S96" s="8" t="s">
        <v>5331</v>
      </c>
      <c r="T96" s="8" t="s">
        <v>5331</v>
      </c>
      <c r="U96" s="8"/>
      <c r="V96" s="14"/>
    </row>
    <row r="97" spans="1:22" ht="15" thickBot="1">
      <c r="A97" s="7" t="s">
        <v>37</v>
      </c>
      <c r="B97" s="8" t="s">
        <v>124</v>
      </c>
      <c r="C97" s="9" t="s">
        <v>4150</v>
      </c>
      <c r="D97" s="15" t="str">
        <f ca="1">INDIRECT(CONCATENATE("DATA!D",TEXT(MATCH(C97,DATA!$S$1:$S$2656,0),0)))</f>
        <v>GRBW139305044101</v>
      </c>
      <c r="E97" s="15" t="str">
        <f ca="1">INDIRECT(CONCATENATE("DATA!B",TEXT(MATCH(C97,DATA!$S$1:$S$2656,0),0)))</f>
        <v>240 μ. από το δυτικό άκρο της ακτής</v>
      </c>
      <c r="F97" s="10">
        <v>42572</v>
      </c>
      <c r="G97" s="16">
        <v>0.51944444444444449</v>
      </c>
      <c r="H97" s="10">
        <v>42572</v>
      </c>
      <c r="I97" s="10">
        <v>42573</v>
      </c>
      <c r="J97" s="11">
        <v>8</v>
      </c>
      <c r="K97" s="11">
        <v>26</v>
      </c>
      <c r="L97" s="12" t="s">
        <v>5503</v>
      </c>
      <c r="M97" s="12" t="s">
        <v>5503</v>
      </c>
      <c r="N97" s="12" t="s">
        <v>5503</v>
      </c>
      <c r="O97" s="12" t="s">
        <v>5503</v>
      </c>
      <c r="P97" s="12" t="s">
        <v>5503</v>
      </c>
      <c r="Q97" s="8" t="s">
        <v>5507</v>
      </c>
      <c r="R97" s="8" t="s">
        <v>5505</v>
      </c>
      <c r="S97" s="8" t="s">
        <v>5331</v>
      </c>
      <c r="T97" s="8" t="s">
        <v>5331</v>
      </c>
      <c r="U97" s="8"/>
      <c r="V97" s="14"/>
    </row>
    <row r="98" spans="1:22" ht="15" thickBot="1">
      <c r="A98" s="7" t="s">
        <v>37</v>
      </c>
      <c r="B98" s="8" t="s">
        <v>125</v>
      </c>
      <c r="C98" s="9" t="s">
        <v>5468</v>
      </c>
      <c r="D98" s="15" t="str">
        <f ca="1">INDIRECT(CONCATENATE("DATA!D",TEXT(MATCH(C98,DATA!$S$1:$S$2656,0),0)))</f>
        <v>GRBW139306075101</v>
      </c>
      <c r="E98" s="15" t="str">
        <f ca="1">INDIRECT(CONCATENATE("DATA!B",TEXT(MATCH(C98,DATA!$S$1:$S$2656,0),0)))</f>
        <v>1300 μ. από το δυτικό άκρο της ακτής</v>
      </c>
      <c r="F98" s="10">
        <v>42572</v>
      </c>
      <c r="G98" s="16">
        <v>0.48958333333333331</v>
      </c>
      <c r="H98" s="10">
        <v>42572</v>
      </c>
      <c r="I98" s="10">
        <v>42573</v>
      </c>
      <c r="J98" s="11">
        <v>3</v>
      </c>
      <c r="K98" s="11">
        <v>7</v>
      </c>
      <c r="L98" s="12" t="s">
        <v>5503</v>
      </c>
      <c r="M98" s="12" t="s">
        <v>5503</v>
      </c>
      <c r="N98" s="12" t="s">
        <v>5503</v>
      </c>
      <c r="O98" s="12" t="s">
        <v>5503</v>
      </c>
      <c r="P98" s="12" t="s">
        <v>5503</v>
      </c>
      <c r="Q98" s="8" t="s">
        <v>5507</v>
      </c>
      <c r="R98" s="8" t="s">
        <v>5505</v>
      </c>
      <c r="S98" s="8" t="s">
        <v>5331</v>
      </c>
      <c r="T98" s="8" t="s">
        <v>5331</v>
      </c>
      <c r="U98" s="8"/>
      <c r="V98" s="14"/>
    </row>
    <row r="99" spans="1:22" ht="15" thickBot="1">
      <c r="A99" s="7" t="s">
        <v>37</v>
      </c>
      <c r="B99" s="8" t="s">
        <v>125</v>
      </c>
      <c r="C99" s="9" t="s">
        <v>4254</v>
      </c>
      <c r="D99" s="15" t="str">
        <f ca="1">INDIRECT(CONCATENATE("DATA!D",TEXT(MATCH(C99,DATA!$S$1:$S$2656,0),0)))</f>
        <v>GRBW139306073101</v>
      </c>
      <c r="E99" s="15" t="str">
        <f ca="1">INDIRECT(CONCATENATE("DATA!B",TEXT(MATCH(C99,DATA!$S$1:$S$2656,0),0)))</f>
        <v>Μέσον ακτής</v>
      </c>
      <c r="F99" s="10">
        <v>42572</v>
      </c>
      <c r="G99" s="16">
        <v>0.42430555555555555</v>
      </c>
      <c r="H99" s="10">
        <v>42572</v>
      </c>
      <c r="I99" s="10">
        <v>42573</v>
      </c>
      <c r="J99" s="11" t="s">
        <v>5510</v>
      </c>
      <c r="K99" s="11" t="s">
        <v>5510</v>
      </c>
      <c r="L99" s="12" t="s">
        <v>5503</v>
      </c>
      <c r="M99" s="12" t="s">
        <v>5503</v>
      </c>
      <c r="N99" s="12" t="s">
        <v>5503</v>
      </c>
      <c r="O99" s="12" t="s">
        <v>5503</v>
      </c>
      <c r="P99" s="12" t="s">
        <v>5503</v>
      </c>
      <c r="Q99" s="8" t="s">
        <v>5507</v>
      </c>
      <c r="R99" s="8" t="s">
        <v>5505</v>
      </c>
      <c r="S99" s="8" t="s">
        <v>5331</v>
      </c>
      <c r="T99" s="8" t="s">
        <v>5331</v>
      </c>
      <c r="U99" s="8"/>
      <c r="V99" s="14"/>
    </row>
    <row r="100" spans="1:22" ht="15" thickBot="1">
      <c r="A100" s="7" t="s">
        <v>37</v>
      </c>
      <c r="B100" s="8" t="s">
        <v>125</v>
      </c>
      <c r="C100" s="9" t="s">
        <v>748</v>
      </c>
      <c r="D100" s="15" t="str">
        <f ca="1">INDIRECT(CONCATENATE("DATA!D",TEXT(MATCH(C100,DATA!$S$1:$S$2656,0),0)))</f>
        <v>GRBW139306072101</v>
      </c>
      <c r="E100" s="15" t="str">
        <f ca="1">INDIRECT(CONCATENATE("DATA!B",TEXT(MATCH(C100,DATA!$S$1:$S$2656,0),0)))</f>
        <v>Μέσον ακτής</v>
      </c>
      <c r="F100" s="10">
        <v>42572</v>
      </c>
      <c r="G100" s="16">
        <v>0.37083333333333335</v>
      </c>
      <c r="H100" s="10">
        <v>42572</v>
      </c>
      <c r="I100" s="10">
        <v>42573</v>
      </c>
      <c r="J100" s="11">
        <v>14</v>
      </c>
      <c r="K100" s="11">
        <v>32</v>
      </c>
      <c r="L100" s="12" t="s">
        <v>5503</v>
      </c>
      <c r="M100" s="12" t="s">
        <v>5503</v>
      </c>
      <c r="N100" s="12" t="s">
        <v>5503</v>
      </c>
      <c r="O100" s="12" t="s">
        <v>5503</v>
      </c>
      <c r="P100" s="12" t="s">
        <v>5503</v>
      </c>
      <c r="Q100" s="8" t="s">
        <v>5506</v>
      </c>
      <c r="R100" s="8" t="s">
        <v>5505</v>
      </c>
      <c r="S100" s="8" t="s">
        <v>5331</v>
      </c>
      <c r="T100" s="8" t="s">
        <v>5331</v>
      </c>
      <c r="U100" s="8"/>
      <c r="V100" s="14"/>
    </row>
    <row r="101" spans="1:22" ht="15" thickBot="1">
      <c r="A101" s="7" t="s">
        <v>37</v>
      </c>
      <c r="B101" s="8" t="s">
        <v>125</v>
      </c>
      <c r="C101" s="9" t="s">
        <v>4259</v>
      </c>
      <c r="D101" s="15" t="str">
        <f ca="1">INDIRECT(CONCATENATE("DATA!D",TEXT(MATCH(C101,DATA!$S$1:$S$2656,0),0)))</f>
        <v>GRBW139306074101</v>
      </c>
      <c r="E101" s="15" t="str">
        <f ca="1">INDIRECT(CONCATENATE("DATA!B",TEXT(MATCH(C101,DATA!$S$1:$S$2656,0),0)))</f>
        <v>45 μ. από το βόρειο άκρο της ακτής</v>
      </c>
      <c r="F101" s="10">
        <v>42572</v>
      </c>
      <c r="G101" s="16">
        <v>0.38263888888888892</v>
      </c>
      <c r="H101" s="10">
        <v>42572</v>
      </c>
      <c r="I101" s="10">
        <v>42573</v>
      </c>
      <c r="J101" s="11">
        <v>22</v>
      </c>
      <c r="K101" s="11">
        <v>45</v>
      </c>
      <c r="L101" s="12" t="s">
        <v>5503</v>
      </c>
      <c r="M101" s="12" t="s">
        <v>5503</v>
      </c>
      <c r="N101" s="12" t="s">
        <v>5503</v>
      </c>
      <c r="O101" s="12" t="s">
        <v>5503</v>
      </c>
      <c r="P101" s="12" t="s">
        <v>5503</v>
      </c>
      <c r="Q101" s="8" t="s">
        <v>5506</v>
      </c>
      <c r="R101" s="8" t="s">
        <v>5505</v>
      </c>
      <c r="S101" s="8" t="s">
        <v>5331</v>
      </c>
      <c r="T101" s="8" t="s">
        <v>5331</v>
      </c>
      <c r="U101" s="8"/>
      <c r="V101" s="14"/>
    </row>
    <row r="102" spans="1:22" ht="15" thickBot="1">
      <c r="A102" s="7" t="s">
        <v>37</v>
      </c>
      <c r="B102" s="8" t="s">
        <v>125</v>
      </c>
      <c r="C102" s="9" t="s">
        <v>4263</v>
      </c>
      <c r="D102" s="15" t="str">
        <f ca="1">INDIRECT(CONCATENATE("DATA!D",TEXT(MATCH(C102,DATA!$S$1:$S$2656,0),0)))</f>
        <v>GRBW139306071101</v>
      </c>
      <c r="E102" s="15" t="str">
        <f ca="1">INDIRECT(CONCATENATE("DATA!B",TEXT(MATCH(C102,DATA!$S$1:$S$2656,0),0)))</f>
        <v>150 μ. από το ανατολικό άκρο της ακτής</v>
      </c>
      <c r="F102" s="10">
        <v>42572</v>
      </c>
      <c r="G102" s="16">
        <v>0.41180555555555554</v>
      </c>
      <c r="H102" s="10">
        <v>42572</v>
      </c>
      <c r="I102" s="10">
        <v>42573</v>
      </c>
      <c r="J102" s="11">
        <v>15</v>
      </c>
      <c r="K102" s="11">
        <v>38</v>
      </c>
      <c r="L102" s="12" t="s">
        <v>5503</v>
      </c>
      <c r="M102" s="12" t="s">
        <v>5503</v>
      </c>
      <c r="N102" s="12" t="s">
        <v>5503</v>
      </c>
      <c r="O102" s="12" t="s">
        <v>5503</v>
      </c>
      <c r="P102" s="12" t="s">
        <v>5503</v>
      </c>
      <c r="Q102" s="8" t="s">
        <v>5506</v>
      </c>
      <c r="R102" s="8" t="s">
        <v>5505</v>
      </c>
      <c r="S102" s="8" t="s">
        <v>5331</v>
      </c>
      <c r="T102" s="8" t="s">
        <v>5331</v>
      </c>
      <c r="U102" s="8"/>
      <c r="V102" s="14"/>
    </row>
    <row r="103" spans="1:22" ht="15" thickBot="1">
      <c r="A103" s="7" t="s">
        <v>37</v>
      </c>
      <c r="B103" s="8" t="s">
        <v>125</v>
      </c>
      <c r="C103" s="9" t="s">
        <v>4266</v>
      </c>
      <c r="D103" s="15" t="str">
        <f ca="1">INDIRECT(CONCATENATE("DATA!D",TEXT(MATCH(C103,DATA!$S$1:$S$2656,0),0)))</f>
        <v>GRBW139306077101</v>
      </c>
      <c r="E103" s="15" t="str">
        <f ca="1">INDIRECT(CONCATENATE("DATA!B",TEXT(MATCH(C103,DATA!$S$1:$S$2656,0),0)))</f>
        <v>60 μ. από το βόρειο άκρο της ακτής</v>
      </c>
      <c r="F103" s="10">
        <v>42572</v>
      </c>
      <c r="G103" s="16">
        <v>0.39513888888888887</v>
      </c>
      <c r="H103" s="10">
        <v>42572</v>
      </c>
      <c r="I103" s="10">
        <v>42573</v>
      </c>
      <c r="J103" s="11">
        <v>54</v>
      </c>
      <c r="K103" s="11">
        <v>160</v>
      </c>
      <c r="L103" s="12" t="s">
        <v>5503</v>
      </c>
      <c r="M103" s="12" t="s">
        <v>5503</v>
      </c>
      <c r="N103" s="12" t="s">
        <v>5503</v>
      </c>
      <c r="O103" s="12" t="s">
        <v>5503</v>
      </c>
      <c r="P103" s="12" t="s">
        <v>5503</v>
      </c>
      <c r="Q103" s="8" t="s">
        <v>5506</v>
      </c>
      <c r="R103" s="8" t="s">
        <v>5505</v>
      </c>
      <c r="S103" s="8" t="s">
        <v>5331</v>
      </c>
      <c r="T103" s="8" t="s">
        <v>5331</v>
      </c>
      <c r="U103" s="8"/>
      <c r="V103" s="14"/>
    </row>
    <row r="104" spans="1:22" ht="15" thickBot="1">
      <c r="A104" s="7" t="s">
        <v>37</v>
      </c>
      <c r="B104" s="8" t="s">
        <v>125</v>
      </c>
      <c r="C104" s="9" t="s">
        <v>4269</v>
      </c>
      <c r="D104" s="15" t="str">
        <f ca="1">INDIRECT(CONCATENATE("DATA!D",TEXT(MATCH(C104,DATA!$S$1:$S$2656,0),0)))</f>
        <v>GRBW139306069101</v>
      </c>
      <c r="E104" s="15" t="str">
        <f ca="1">INDIRECT(CONCATENATE("DATA!B",TEXT(MATCH(C104,DATA!$S$1:$S$2656,0),0)))</f>
        <v>195 μ. από το ανατολικό άκρο της ακτής</v>
      </c>
      <c r="F104" s="10">
        <v>42572</v>
      </c>
      <c r="G104" s="16">
        <v>0.47638888888888892</v>
      </c>
      <c r="H104" s="10">
        <v>42572</v>
      </c>
      <c r="I104" s="10">
        <v>42573</v>
      </c>
      <c r="J104" s="11">
        <v>12</v>
      </c>
      <c r="K104" s="11">
        <v>64</v>
      </c>
      <c r="L104" s="12" t="s">
        <v>5503</v>
      </c>
      <c r="M104" s="12" t="s">
        <v>5503</v>
      </c>
      <c r="N104" s="12" t="s">
        <v>5503</v>
      </c>
      <c r="O104" s="12" t="s">
        <v>5503</v>
      </c>
      <c r="P104" s="12" t="s">
        <v>5503</v>
      </c>
      <c r="Q104" s="8" t="s">
        <v>5507</v>
      </c>
      <c r="R104" s="8" t="s">
        <v>5505</v>
      </c>
      <c r="S104" s="8" t="s">
        <v>5331</v>
      </c>
      <c r="T104" s="8" t="s">
        <v>5331</v>
      </c>
      <c r="U104" s="8"/>
      <c r="V104" s="14"/>
    </row>
    <row r="105" spans="1:22" ht="15" thickBot="1">
      <c r="A105" s="7" t="s">
        <v>37</v>
      </c>
      <c r="B105" s="8" t="s">
        <v>125</v>
      </c>
      <c r="C105" s="9" t="s">
        <v>4273</v>
      </c>
      <c r="D105" s="15" t="str">
        <f ca="1">INDIRECT(CONCATENATE("DATA!D",TEXT(MATCH(C105,DATA!$S$1:$S$2656,0),0)))</f>
        <v>GRBW139306076101</v>
      </c>
      <c r="E105" s="15" t="str">
        <f ca="1">INDIRECT(CONCATENATE("DATA!B",TEXT(MATCH(C105,DATA!$S$1:$S$2656,0),0)))</f>
        <v>Μέσον ακτής</v>
      </c>
      <c r="F105" s="10">
        <v>42572</v>
      </c>
      <c r="G105" s="16">
        <v>0.43541666666666662</v>
      </c>
      <c r="H105" s="10">
        <v>42572</v>
      </c>
      <c r="I105" s="10">
        <v>42573</v>
      </c>
      <c r="J105" s="11">
        <v>78</v>
      </c>
      <c r="K105" s="11">
        <v>128</v>
      </c>
      <c r="L105" s="12" t="s">
        <v>5503</v>
      </c>
      <c r="M105" s="12" t="s">
        <v>5503</v>
      </c>
      <c r="N105" s="12" t="s">
        <v>5503</v>
      </c>
      <c r="O105" s="12" t="s">
        <v>5503</v>
      </c>
      <c r="P105" s="12" t="s">
        <v>5503</v>
      </c>
      <c r="Q105" s="8" t="s">
        <v>5506</v>
      </c>
      <c r="R105" s="8" t="s">
        <v>5505</v>
      </c>
      <c r="S105" s="8" t="s">
        <v>5331</v>
      </c>
      <c r="T105" s="8" t="s">
        <v>5331</v>
      </c>
      <c r="U105" s="8"/>
      <c r="V105" s="14"/>
    </row>
    <row r="106" spans="1:22" ht="15" thickBot="1">
      <c r="A106" s="7" t="s">
        <v>37</v>
      </c>
      <c r="B106" s="8" t="s">
        <v>125</v>
      </c>
      <c r="C106" s="9" t="s">
        <v>4276</v>
      </c>
      <c r="D106" s="15" t="str">
        <f ca="1">INDIRECT(CONCATENATE("DATA!D",TEXT(MATCH(C106,DATA!$S$1:$S$2656,0),0)))</f>
        <v>GRBW139306070101</v>
      </c>
      <c r="E106" s="15" t="str">
        <f ca="1">INDIRECT(CONCATENATE("DATA!B",TEXT(MATCH(C106,DATA!$S$1:$S$2656,0),0)))</f>
        <v>110 μ. από το δυτικό άκρο της ακτής</v>
      </c>
      <c r="F106" s="10">
        <v>42572</v>
      </c>
      <c r="G106" s="16">
        <v>0.35347222222222219</v>
      </c>
      <c r="H106" s="10">
        <v>42572</v>
      </c>
      <c r="I106" s="10">
        <v>42573</v>
      </c>
      <c r="J106" s="11">
        <v>40</v>
      </c>
      <c r="K106" s="11">
        <v>145</v>
      </c>
      <c r="L106" s="12" t="s">
        <v>5503</v>
      </c>
      <c r="M106" s="12" t="s">
        <v>5503</v>
      </c>
      <c r="N106" s="12" t="s">
        <v>5503</v>
      </c>
      <c r="O106" s="12" t="s">
        <v>5503</v>
      </c>
      <c r="P106" s="12" t="s">
        <v>5503</v>
      </c>
      <c r="Q106" s="8" t="s">
        <v>5507</v>
      </c>
      <c r="R106" s="8" t="s">
        <v>5505</v>
      </c>
      <c r="S106" s="8" t="s">
        <v>5331</v>
      </c>
      <c r="T106" s="8" t="s">
        <v>5331</v>
      </c>
      <c r="U106" s="8"/>
      <c r="V106" s="14"/>
    </row>
    <row r="107" spans="1:22" ht="15" thickBot="1">
      <c r="A107" s="7" t="s">
        <v>37</v>
      </c>
      <c r="B107" s="8" t="s">
        <v>5311</v>
      </c>
      <c r="C107" s="9" t="s">
        <v>4280</v>
      </c>
      <c r="D107" s="15" t="str">
        <f ca="1">INDIRECT(CONCATENATE("DATA!D",TEXT(MATCH(C107,DATA!$S$1:$S$2656,0),0)))</f>
        <v>GRBW139302042101</v>
      </c>
      <c r="E107" s="15" t="str">
        <f ca="1">INDIRECT(CONCATENATE("DATA!B",TEXT(MATCH(C107,DATA!$S$1:$S$2656,0),0)))</f>
        <v>170 μ. από το δυτικό άκρο της ακτής</v>
      </c>
      <c r="F107" s="10">
        <v>42572</v>
      </c>
      <c r="G107" s="16">
        <v>0.67638888888888893</v>
      </c>
      <c r="H107" s="10">
        <v>42572</v>
      </c>
      <c r="I107" s="10">
        <v>42573</v>
      </c>
      <c r="J107" s="11" t="s">
        <v>5510</v>
      </c>
      <c r="K107" s="11" t="s">
        <v>5510</v>
      </c>
      <c r="L107" s="12" t="s">
        <v>5503</v>
      </c>
      <c r="M107" s="12" t="s">
        <v>5503</v>
      </c>
      <c r="N107" s="12" t="s">
        <v>5503</v>
      </c>
      <c r="O107" s="12" t="s">
        <v>5503</v>
      </c>
      <c r="P107" s="12" t="s">
        <v>5503</v>
      </c>
      <c r="Q107" s="8" t="s">
        <v>5506</v>
      </c>
      <c r="R107" s="8" t="s">
        <v>5505</v>
      </c>
      <c r="S107" s="8" t="s">
        <v>5331</v>
      </c>
      <c r="T107" s="8" t="s">
        <v>5331</v>
      </c>
      <c r="U107" s="8"/>
      <c r="V107" s="14"/>
    </row>
    <row r="108" spans="1:22" ht="15" thickBot="1">
      <c r="A108" s="7" t="s">
        <v>37</v>
      </c>
      <c r="B108" s="8" t="s">
        <v>128</v>
      </c>
      <c r="C108" s="9" t="s">
        <v>4430</v>
      </c>
      <c r="D108" s="15" t="str">
        <f ca="1">INDIRECT(CONCATENATE("DATA!D",TEXT(MATCH(C108,DATA!$S$1:$S$2656,0),0)))</f>
        <v>GRBW139309140101</v>
      </c>
      <c r="E108" s="15" t="str">
        <f ca="1">INDIRECT(CONCATENATE("DATA!B",TEXT(MATCH(C108,DATA!$S$1:$S$2656,0),0)))</f>
        <v>Μέσον ακτής</v>
      </c>
      <c r="F108" s="10">
        <v>42572</v>
      </c>
      <c r="G108" s="16">
        <v>0.57916666666666672</v>
      </c>
      <c r="H108" s="10">
        <v>42572</v>
      </c>
      <c r="I108" s="10">
        <v>42573</v>
      </c>
      <c r="J108" s="11">
        <v>2</v>
      </c>
      <c r="K108" s="11">
        <v>10</v>
      </c>
      <c r="L108" s="12" t="s">
        <v>5503</v>
      </c>
      <c r="M108" s="12" t="s">
        <v>5503</v>
      </c>
      <c r="N108" s="12" t="s">
        <v>5503</v>
      </c>
      <c r="O108" s="12" t="s">
        <v>5503</v>
      </c>
      <c r="P108" s="12" t="s">
        <v>5503</v>
      </c>
      <c r="Q108" s="8" t="s">
        <v>5507</v>
      </c>
      <c r="R108" s="8" t="s">
        <v>5505</v>
      </c>
      <c r="S108" s="8" t="s">
        <v>5331</v>
      </c>
      <c r="T108" s="8" t="s">
        <v>5331</v>
      </c>
      <c r="U108" s="8"/>
      <c r="V108" s="14"/>
    </row>
    <row r="109" spans="1:22" ht="15" thickBot="1">
      <c r="A109" s="7" t="s">
        <v>37</v>
      </c>
      <c r="B109" s="8" t="s">
        <v>128</v>
      </c>
      <c r="C109" s="9" t="s">
        <v>4433</v>
      </c>
      <c r="D109" s="15" t="str">
        <f ca="1">INDIRECT(CONCATENATE("DATA!D",TEXT(MATCH(C109,DATA!$S$1:$S$2656,0),0)))</f>
        <v>GRBW139309139101</v>
      </c>
      <c r="E109" s="15" t="str">
        <f ca="1">INDIRECT(CONCATENATE("DATA!B",TEXT(MATCH(C109,DATA!$S$1:$S$2656,0),0)))</f>
        <v>Μέσον ακτής</v>
      </c>
      <c r="F109" s="10">
        <v>42572</v>
      </c>
      <c r="G109" s="16">
        <v>0.6</v>
      </c>
      <c r="H109" s="10">
        <v>42572</v>
      </c>
      <c r="I109" s="10">
        <v>42573</v>
      </c>
      <c r="J109" s="11">
        <v>52</v>
      </c>
      <c r="K109" s="11">
        <v>160</v>
      </c>
      <c r="L109" s="12" t="s">
        <v>5503</v>
      </c>
      <c r="M109" s="12" t="s">
        <v>5503</v>
      </c>
      <c r="N109" s="12" t="s">
        <v>5503</v>
      </c>
      <c r="O109" s="12" t="s">
        <v>5503</v>
      </c>
      <c r="P109" s="12" t="s">
        <v>5503</v>
      </c>
      <c r="Q109" s="8" t="s">
        <v>5507</v>
      </c>
      <c r="R109" s="8" t="s">
        <v>5505</v>
      </c>
      <c r="S109" s="8" t="s">
        <v>5331</v>
      </c>
      <c r="T109" s="8" t="s">
        <v>5331</v>
      </c>
      <c r="U109" s="8"/>
      <c r="V109" s="14"/>
    </row>
    <row r="110" spans="1:22" ht="15" thickBot="1">
      <c r="A110" s="7" t="s">
        <v>37</v>
      </c>
      <c r="B110" s="8" t="s">
        <v>128</v>
      </c>
      <c r="C110" s="9" t="s">
        <v>4436</v>
      </c>
      <c r="D110" s="15" t="str">
        <f ca="1">INDIRECT(CONCATENATE("DATA!D",TEXT(MATCH(C110,DATA!$S$1:$S$2656,0),0)))</f>
        <v>GRBW139309136101</v>
      </c>
      <c r="E110" s="15" t="str">
        <f ca="1">INDIRECT(CONCATENATE("DATA!B",TEXT(MATCH(C110,DATA!$S$1:$S$2656,0),0)))</f>
        <v>Μέσον ακτής</v>
      </c>
      <c r="F110" s="10">
        <v>42572</v>
      </c>
      <c r="G110" s="16">
        <v>0.59375</v>
      </c>
      <c r="H110" s="10">
        <v>42572</v>
      </c>
      <c r="I110" s="10">
        <v>42573</v>
      </c>
      <c r="J110" s="11">
        <v>10</v>
      </c>
      <c r="K110" s="11">
        <v>36</v>
      </c>
      <c r="L110" s="12" t="s">
        <v>5503</v>
      </c>
      <c r="M110" s="12" t="s">
        <v>5503</v>
      </c>
      <c r="N110" s="12" t="s">
        <v>5503</v>
      </c>
      <c r="O110" s="12" t="s">
        <v>5503</v>
      </c>
      <c r="P110" s="12" t="s">
        <v>5503</v>
      </c>
      <c r="Q110" s="8" t="s">
        <v>5504</v>
      </c>
      <c r="R110" s="8" t="s">
        <v>5505</v>
      </c>
      <c r="S110" s="8" t="s">
        <v>5331</v>
      </c>
      <c r="T110" s="8" t="s">
        <v>5331</v>
      </c>
      <c r="U110" s="8"/>
      <c r="V110" s="14"/>
    </row>
    <row r="111" spans="1:22" ht="15" thickBot="1">
      <c r="A111" s="7" t="s">
        <v>37</v>
      </c>
      <c r="B111" s="8" t="s">
        <v>128</v>
      </c>
      <c r="C111" s="9" t="s">
        <v>4439</v>
      </c>
      <c r="D111" s="15" t="str">
        <f ca="1">INDIRECT(CONCATENATE("DATA!D",TEXT(MATCH(C111,DATA!$S$1:$S$2656,0),0)))</f>
        <v>GRBW139309129101</v>
      </c>
      <c r="E111" s="15" t="str">
        <f ca="1">INDIRECT(CONCATENATE("DATA!B",TEXT(MATCH(C111,DATA!$S$1:$S$2656,0),0)))</f>
        <v>Μέσον ακτής</v>
      </c>
      <c r="F111" s="10">
        <v>42572</v>
      </c>
      <c r="G111" s="16">
        <v>0.58680555555555558</v>
      </c>
      <c r="H111" s="10">
        <v>42572</v>
      </c>
      <c r="I111" s="10">
        <v>42573</v>
      </c>
      <c r="J111" s="11">
        <v>6</v>
      </c>
      <c r="K111" s="11">
        <v>25</v>
      </c>
      <c r="L111" s="12" t="s">
        <v>5503</v>
      </c>
      <c r="M111" s="12" t="s">
        <v>5503</v>
      </c>
      <c r="N111" s="12" t="s">
        <v>5503</v>
      </c>
      <c r="O111" s="12" t="s">
        <v>5503</v>
      </c>
      <c r="P111" s="12" t="s">
        <v>5503</v>
      </c>
      <c r="Q111" s="8" t="s">
        <v>5507</v>
      </c>
      <c r="R111" s="8" t="s">
        <v>5505</v>
      </c>
      <c r="S111" s="8" t="s">
        <v>5331</v>
      </c>
      <c r="T111" s="8" t="s">
        <v>5331</v>
      </c>
      <c r="U111" s="8"/>
      <c r="V111" s="14"/>
    </row>
    <row r="112" spans="1:22" ht="15" thickBot="1">
      <c r="A112" s="7" t="s">
        <v>37</v>
      </c>
      <c r="B112" s="8" t="s">
        <v>128</v>
      </c>
      <c r="C112" s="9" t="s">
        <v>5338</v>
      </c>
      <c r="D112" s="15" t="str">
        <f ca="1">INDIRECT(CONCATENATE("DATA!D",TEXT(MATCH(C112,DATA!$S$1:$S$2656,0),0)))</f>
        <v>GRBW139309142101</v>
      </c>
      <c r="E112" s="15" t="str">
        <f ca="1">INDIRECT(CONCATENATE("DATA!B",TEXT(MATCH(C112,DATA!$S$1:$S$2656,0),0)))</f>
        <v>60 μ. από το δυτικό άκρο της ακτής</v>
      </c>
      <c r="F112" s="10">
        <v>42572</v>
      </c>
      <c r="G112" s="16">
        <v>0.55486111111111114</v>
      </c>
      <c r="H112" s="10">
        <v>42572</v>
      </c>
      <c r="I112" s="10">
        <v>42573</v>
      </c>
      <c r="J112" s="11">
        <v>72</v>
      </c>
      <c r="K112" s="11">
        <v>118</v>
      </c>
      <c r="L112" s="12" t="s">
        <v>5503</v>
      </c>
      <c r="M112" s="12" t="s">
        <v>5503</v>
      </c>
      <c r="N112" s="12" t="s">
        <v>5503</v>
      </c>
      <c r="O112" s="12" t="s">
        <v>5503</v>
      </c>
      <c r="P112" s="12" t="s">
        <v>5503</v>
      </c>
      <c r="Q112" s="8" t="s">
        <v>5507</v>
      </c>
      <c r="R112" s="8" t="s">
        <v>5505</v>
      </c>
      <c r="S112" s="8" t="s">
        <v>5331</v>
      </c>
      <c r="T112" s="8" t="s">
        <v>5331</v>
      </c>
      <c r="U112" s="8"/>
      <c r="V112" s="14"/>
    </row>
    <row r="113" spans="1:22" ht="15" thickBot="1">
      <c r="A113" s="7" t="s">
        <v>37</v>
      </c>
      <c r="B113" s="8" t="s">
        <v>128</v>
      </c>
      <c r="C113" s="9" t="s">
        <v>5339</v>
      </c>
      <c r="D113" s="15" t="str">
        <f ca="1">INDIRECT(CONCATENATE("DATA!D",TEXT(MATCH(C113,DATA!$S$1:$S$2656,0),0)))</f>
        <v>GRBW139309128101</v>
      </c>
      <c r="E113" s="15" t="str">
        <f ca="1">INDIRECT(CONCATENATE("DATA!B",TEXT(MATCH(C113,DATA!$S$1:$S$2656,0),0)))</f>
        <v>25 μ. από το δυτικό άκρο της ακτής</v>
      </c>
      <c r="F113" s="10">
        <v>42572</v>
      </c>
      <c r="G113" s="16">
        <v>0.56388888888888888</v>
      </c>
      <c r="H113" s="10">
        <v>42572</v>
      </c>
      <c r="I113" s="10">
        <v>42573</v>
      </c>
      <c r="J113" s="11">
        <v>5</v>
      </c>
      <c r="K113" s="11">
        <v>14</v>
      </c>
      <c r="L113" s="12" t="s">
        <v>5503</v>
      </c>
      <c r="M113" s="12" t="s">
        <v>5503</v>
      </c>
      <c r="N113" s="12" t="s">
        <v>5503</v>
      </c>
      <c r="O113" s="12" t="s">
        <v>5503</v>
      </c>
      <c r="P113" s="12" t="s">
        <v>5503</v>
      </c>
      <c r="Q113" s="8" t="s">
        <v>5507</v>
      </c>
      <c r="R113" s="8" t="s">
        <v>5505</v>
      </c>
      <c r="S113" s="8" t="s">
        <v>5331</v>
      </c>
      <c r="T113" s="8" t="s">
        <v>5331</v>
      </c>
      <c r="U113" s="8"/>
      <c r="V113" s="14"/>
    </row>
    <row r="114" spans="1:22" ht="15" thickBot="1">
      <c r="A114" s="7" t="s">
        <v>37</v>
      </c>
      <c r="B114" s="8" t="s">
        <v>128</v>
      </c>
      <c r="C114" s="9" t="s">
        <v>4447</v>
      </c>
      <c r="D114" s="15" t="str">
        <f ca="1">INDIRECT(CONCATENATE("DATA!D",TEXT(MATCH(C114,DATA!$S$1:$S$2656,0),0)))</f>
        <v>GRBW139309121101</v>
      </c>
      <c r="E114" s="15" t="str">
        <f ca="1">INDIRECT(CONCATENATE("DATA!B",TEXT(MATCH(C114,DATA!$S$1:$S$2656,0),0)))</f>
        <v>560 μ. από το ανατολικό άκρο της ακτής</v>
      </c>
      <c r="F114" s="10">
        <v>42572</v>
      </c>
      <c r="G114" s="16">
        <v>0.53055555555555556</v>
      </c>
      <c r="H114" s="10">
        <v>42572</v>
      </c>
      <c r="I114" s="10">
        <v>42573</v>
      </c>
      <c r="J114" s="11">
        <v>16</v>
      </c>
      <c r="K114" s="11">
        <v>22</v>
      </c>
      <c r="L114" s="12" t="s">
        <v>5503</v>
      </c>
      <c r="M114" s="12" t="s">
        <v>5503</v>
      </c>
      <c r="N114" s="12" t="s">
        <v>5503</v>
      </c>
      <c r="O114" s="12" t="s">
        <v>5503</v>
      </c>
      <c r="P114" s="12" t="s">
        <v>5503</v>
      </c>
      <c r="Q114" s="8" t="s">
        <v>5507</v>
      </c>
      <c r="R114" s="8" t="s">
        <v>5505</v>
      </c>
      <c r="S114" s="8" t="s">
        <v>5331</v>
      </c>
      <c r="T114" s="8" t="s">
        <v>5331</v>
      </c>
      <c r="U114" s="8"/>
      <c r="V114" s="14"/>
    </row>
    <row r="115" spans="1:22" ht="15" thickBot="1">
      <c r="A115" s="7" t="s">
        <v>37</v>
      </c>
      <c r="B115" s="8" t="s">
        <v>128</v>
      </c>
      <c r="C115" s="9" t="s">
        <v>4451</v>
      </c>
      <c r="D115" s="15" t="str">
        <f ca="1">INDIRECT(CONCATENATE("DATA!D",TEXT(MATCH(C115,DATA!$S$1:$S$2656,0),0)))</f>
        <v>GRBW139309123101</v>
      </c>
      <c r="E115" s="15" t="str">
        <f ca="1">INDIRECT(CONCATENATE("DATA!B",TEXT(MATCH(C115,DATA!$S$1:$S$2656,0),0)))</f>
        <v>Ανατολικό άκρο της ακτής</v>
      </c>
      <c r="F115" s="10">
        <v>42572</v>
      </c>
      <c r="G115" s="16">
        <v>0.54305555555555551</v>
      </c>
      <c r="H115" s="10">
        <v>42572</v>
      </c>
      <c r="I115" s="10">
        <v>42573</v>
      </c>
      <c r="J115" s="11">
        <v>2</v>
      </c>
      <c r="K115" s="11">
        <v>5</v>
      </c>
      <c r="L115" s="12" t="s">
        <v>5503</v>
      </c>
      <c r="M115" s="12" t="s">
        <v>5503</v>
      </c>
      <c r="N115" s="12" t="s">
        <v>5503</v>
      </c>
      <c r="O115" s="12" t="s">
        <v>5503</v>
      </c>
      <c r="P115" s="12" t="s">
        <v>5503</v>
      </c>
      <c r="Q115" s="8" t="s">
        <v>5507</v>
      </c>
      <c r="R115" s="8" t="s">
        <v>5505</v>
      </c>
      <c r="S115" s="8" t="s">
        <v>5331</v>
      </c>
      <c r="T115" s="8" t="s">
        <v>5331</v>
      </c>
      <c r="U115" s="8"/>
      <c r="V115" s="14"/>
    </row>
    <row r="116" spans="1:22" ht="15" thickBot="1">
      <c r="A116" s="7" t="s">
        <v>37</v>
      </c>
      <c r="B116" s="8" t="s">
        <v>128</v>
      </c>
      <c r="C116" s="9" t="s">
        <v>5461</v>
      </c>
      <c r="D116" s="15" t="str">
        <f ca="1">INDIRECT(CONCATENATE("DATA!D",TEXT(MATCH(C116,DATA!$S$1:$S$2656,0),0)))</f>
        <v>GRBW139309127101</v>
      </c>
      <c r="E116" s="15" t="str">
        <f ca="1">INDIRECT(CONCATENATE("DATA!B",TEXT(MATCH(C116,DATA!$S$1:$S$2656,0),0)))</f>
        <v>50 μ. από το δυτικό άκρο της ακτής</v>
      </c>
      <c r="F116" s="10">
        <v>42573</v>
      </c>
      <c r="G116" s="16">
        <v>0.37986111111111115</v>
      </c>
      <c r="H116" s="10">
        <v>42573</v>
      </c>
      <c r="I116" s="10">
        <v>42574</v>
      </c>
      <c r="J116" s="11" t="s">
        <v>5510</v>
      </c>
      <c r="K116" s="11" t="s">
        <v>5510</v>
      </c>
      <c r="L116" s="12" t="s">
        <v>5503</v>
      </c>
      <c r="M116" s="12" t="s">
        <v>5503</v>
      </c>
      <c r="N116" s="12" t="s">
        <v>5503</v>
      </c>
      <c r="O116" s="12" t="s">
        <v>5503</v>
      </c>
      <c r="P116" s="12" t="s">
        <v>5503</v>
      </c>
      <c r="Q116" s="8" t="s">
        <v>5506</v>
      </c>
      <c r="R116" s="8" t="s">
        <v>5505</v>
      </c>
      <c r="S116" s="8" t="s">
        <v>5331</v>
      </c>
      <c r="T116" s="8" t="s">
        <v>5331</v>
      </c>
      <c r="U116" s="8"/>
      <c r="V116" s="14"/>
    </row>
    <row r="117" spans="1:22" ht="15" thickBot="1">
      <c r="A117" s="7" t="s">
        <v>37</v>
      </c>
      <c r="B117" s="8" t="s">
        <v>128</v>
      </c>
      <c r="C117" s="9" t="s">
        <v>4456</v>
      </c>
      <c r="D117" s="15" t="str">
        <f ca="1">INDIRECT(CONCATENATE("DATA!D",TEXT(MATCH(C117,DATA!$S$1:$S$2656,0),0)))</f>
        <v>GRBW139309131101</v>
      </c>
      <c r="E117" s="15" t="str">
        <f ca="1">INDIRECT(CONCATENATE("DATA!B",TEXT(MATCH(C117,DATA!$S$1:$S$2656,0),0)))</f>
        <v>45 μ. από το δυτικό άκρο της ακτής</v>
      </c>
      <c r="F117" s="10">
        <v>42573</v>
      </c>
      <c r="G117" s="16">
        <v>0.36805555555555558</v>
      </c>
      <c r="H117" s="10">
        <v>42573</v>
      </c>
      <c r="I117" s="10">
        <v>42574</v>
      </c>
      <c r="J117" s="11" t="s">
        <v>5510</v>
      </c>
      <c r="K117" s="11" t="s">
        <v>5510</v>
      </c>
      <c r="L117" s="12" t="s">
        <v>5503</v>
      </c>
      <c r="M117" s="12" t="s">
        <v>5503</v>
      </c>
      <c r="N117" s="12" t="s">
        <v>5503</v>
      </c>
      <c r="O117" s="12" t="s">
        <v>5503</v>
      </c>
      <c r="P117" s="12" t="s">
        <v>5503</v>
      </c>
      <c r="Q117" s="8" t="s">
        <v>5506</v>
      </c>
      <c r="R117" s="8" t="s">
        <v>5505</v>
      </c>
      <c r="S117" s="8" t="s">
        <v>5331</v>
      </c>
      <c r="T117" s="8" t="s">
        <v>5331</v>
      </c>
      <c r="U117" s="8"/>
      <c r="V117" s="14"/>
    </row>
    <row r="118" spans="1:22" ht="15" thickBot="1">
      <c r="A118" s="7" t="s">
        <v>37</v>
      </c>
      <c r="B118" s="8" t="s">
        <v>128</v>
      </c>
      <c r="C118" s="9" t="s">
        <v>2395</v>
      </c>
      <c r="D118" s="15" t="str">
        <f ca="1">INDIRECT(CONCATENATE("DATA!D",TEXT(MATCH(C118,DATA!$S$1:$S$2656,0),0)))</f>
        <v>GRBW139309126101</v>
      </c>
      <c r="E118" s="15" t="str">
        <f ca="1">INDIRECT(CONCATENATE("DATA!B",TEXT(MATCH(C118,DATA!$S$1:$S$2656,0),0)))</f>
        <v>300 μ. από το δυτικό άκρο της ακτής</v>
      </c>
      <c r="F118" s="10">
        <v>42573</v>
      </c>
      <c r="G118" s="16">
        <v>0.35833333333333334</v>
      </c>
      <c r="H118" s="10">
        <v>42573</v>
      </c>
      <c r="I118" s="10">
        <v>42574</v>
      </c>
      <c r="J118" s="11" t="s">
        <v>5510</v>
      </c>
      <c r="K118" s="11" t="s">
        <v>5510</v>
      </c>
      <c r="L118" s="12" t="s">
        <v>5503</v>
      </c>
      <c r="M118" s="12" t="s">
        <v>5503</v>
      </c>
      <c r="N118" s="12" t="s">
        <v>5503</v>
      </c>
      <c r="O118" s="12" t="s">
        <v>5503</v>
      </c>
      <c r="P118" s="12" t="s">
        <v>5503</v>
      </c>
      <c r="Q118" s="8" t="s">
        <v>5506</v>
      </c>
      <c r="R118" s="8" t="s">
        <v>5505</v>
      </c>
      <c r="S118" s="8" t="s">
        <v>5331</v>
      </c>
      <c r="T118" s="8" t="s">
        <v>5331</v>
      </c>
      <c r="U118" s="8"/>
      <c r="V118" s="14"/>
    </row>
    <row r="119" spans="1:22" ht="15" thickBot="1">
      <c r="A119" s="7" t="s">
        <v>37</v>
      </c>
      <c r="B119" s="8" t="s">
        <v>128</v>
      </c>
      <c r="C119" s="9" t="s">
        <v>4462</v>
      </c>
      <c r="D119" s="15" t="str">
        <f ca="1">INDIRECT(CONCATENATE("DATA!D",TEXT(MATCH(C119,DATA!$S$1:$S$2656,0),0)))</f>
        <v>GRBW139309135101</v>
      </c>
      <c r="E119" s="15" t="str">
        <f ca="1">INDIRECT(CONCATENATE("DATA!B",TEXT(MATCH(C119,DATA!$S$1:$S$2656,0),0)))</f>
        <v>55 μ. δυτικά του ποταμού</v>
      </c>
      <c r="F119" s="10">
        <v>42573</v>
      </c>
      <c r="G119" s="16">
        <v>0.35000000000000003</v>
      </c>
      <c r="H119" s="10">
        <v>42573</v>
      </c>
      <c r="I119" s="10">
        <v>42574</v>
      </c>
      <c r="J119" s="11" t="s">
        <v>5510</v>
      </c>
      <c r="K119" s="11" t="s">
        <v>5510</v>
      </c>
      <c r="L119" s="12" t="s">
        <v>5503</v>
      </c>
      <c r="M119" s="12" t="s">
        <v>5503</v>
      </c>
      <c r="N119" s="12" t="s">
        <v>5503</v>
      </c>
      <c r="O119" s="12" t="s">
        <v>5503</v>
      </c>
      <c r="P119" s="12" t="s">
        <v>5503</v>
      </c>
      <c r="Q119" s="8" t="s">
        <v>5506</v>
      </c>
      <c r="R119" s="8" t="s">
        <v>5505</v>
      </c>
      <c r="S119" s="8" t="s">
        <v>5331</v>
      </c>
      <c r="T119" s="8" t="s">
        <v>5331</v>
      </c>
      <c r="U119" s="8"/>
      <c r="V119" s="14"/>
    </row>
    <row r="120" spans="1:22" ht="15" thickBot="1">
      <c r="A120" s="7" t="s">
        <v>37</v>
      </c>
      <c r="B120" s="8" t="s">
        <v>128</v>
      </c>
      <c r="C120" s="9" t="s">
        <v>4466</v>
      </c>
      <c r="D120" s="15" t="str">
        <f ca="1">INDIRECT(CONCATENATE("DATA!D",TEXT(MATCH(C120,DATA!$S$1:$S$2656,0),0)))</f>
        <v>GRBW139309143101</v>
      </c>
      <c r="E120" s="15" t="str">
        <f ca="1">INDIRECT(CONCATENATE("DATA!B",TEXT(MATCH(C120,DATA!$S$1:$S$2656,0),0)))</f>
        <v>450 μ. από το βορειοδυτικό άκρο της ακτής</v>
      </c>
      <c r="F120" s="10">
        <v>42573</v>
      </c>
      <c r="G120" s="16">
        <v>0.40625</v>
      </c>
      <c r="H120" s="10">
        <v>42573</v>
      </c>
      <c r="I120" s="10">
        <v>42574</v>
      </c>
      <c r="J120" s="11" t="s">
        <v>5510</v>
      </c>
      <c r="K120" s="11" t="s">
        <v>5510</v>
      </c>
      <c r="L120" s="12" t="s">
        <v>5503</v>
      </c>
      <c r="M120" s="12" t="s">
        <v>5503</v>
      </c>
      <c r="N120" s="12" t="s">
        <v>5503</v>
      </c>
      <c r="O120" s="12" t="s">
        <v>5503</v>
      </c>
      <c r="P120" s="12" t="s">
        <v>5503</v>
      </c>
      <c r="Q120" s="8" t="s">
        <v>5506</v>
      </c>
      <c r="R120" s="8" t="s">
        <v>5505</v>
      </c>
      <c r="S120" s="8" t="s">
        <v>5331</v>
      </c>
      <c r="T120" s="8" t="s">
        <v>5331</v>
      </c>
      <c r="U120" s="8"/>
      <c r="V120" s="14"/>
    </row>
    <row r="121" spans="1:22" ht="15" thickBot="1">
      <c r="A121" s="7" t="s">
        <v>37</v>
      </c>
      <c r="B121" s="8" t="s">
        <v>128</v>
      </c>
      <c r="C121" s="9" t="s">
        <v>589</v>
      </c>
      <c r="D121" s="15" t="str">
        <f ca="1">INDIRECT(CONCATENATE("DATA!D",TEXT(MATCH(C121,DATA!$S$1:$S$2656,0),0)))</f>
        <v>GRBW139309133101</v>
      </c>
      <c r="E121" s="15" t="str">
        <f ca="1">INDIRECT(CONCATENATE("DATA!B",TEXT(MATCH(C121,DATA!$S$1:$S$2656,0),0)))</f>
        <v>130 μ. από το δυτικό άκρο της ακτής</v>
      </c>
      <c r="F121" s="10">
        <v>42573</v>
      </c>
      <c r="G121" s="16">
        <v>0.39305555555555555</v>
      </c>
      <c r="H121" s="10">
        <v>42573</v>
      </c>
      <c r="I121" s="10">
        <v>42574</v>
      </c>
      <c r="J121" s="11">
        <v>14</v>
      </c>
      <c r="K121" s="11">
        <v>32</v>
      </c>
      <c r="L121" s="12" t="s">
        <v>5503</v>
      </c>
      <c r="M121" s="12" t="s">
        <v>5503</v>
      </c>
      <c r="N121" s="12" t="s">
        <v>5503</v>
      </c>
      <c r="O121" s="12" t="s">
        <v>5503</v>
      </c>
      <c r="P121" s="12" t="s">
        <v>5503</v>
      </c>
      <c r="Q121" s="8" t="s">
        <v>5506</v>
      </c>
      <c r="R121" s="8" t="s">
        <v>5505</v>
      </c>
      <c r="S121" s="8" t="s">
        <v>5331</v>
      </c>
      <c r="T121" s="8" t="s">
        <v>5331</v>
      </c>
      <c r="U121" s="8"/>
      <c r="V121" s="14"/>
    </row>
    <row r="122" spans="1:22" ht="15" thickBot="1">
      <c r="A122" s="7" t="s">
        <v>37</v>
      </c>
      <c r="B122" s="8" t="s">
        <v>128</v>
      </c>
      <c r="C122" s="9" t="s">
        <v>5462</v>
      </c>
      <c r="D122" s="15" t="str">
        <f ca="1">INDIRECT(CONCATENATE("DATA!D",TEXT(MATCH(C122,DATA!$S$1:$S$2656,0),0)))</f>
        <v>GRBW139309141101</v>
      </c>
      <c r="E122" s="15" t="str">
        <f ca="1">INDIRECT(CONCATENATE("DATA!B",TEXT(MATCH(C122,DATA!$S$1:$S$2656,0),0)))</f>
        <v>35 μ. δυτικά της χερσονησίδας</v>
      </c>
      <c r="F122" s="10">
        <v>42573</v>
      </c>
      <c r="G122" s="16">
        <v>0.4826388888888889</v>
      </c>
      <c r="H122" s="10">
        <v>42573</v>
      </c>
      <c r="I122" s="10">
        <v>42574</v>
      </c>
      <c r="J122" s="11">
        <v>2</v>
      </c>
      <c r="K122" s="11">
        <v>4</v>
      </c>
      <c r="L122" s="12" t="s">
        <v>5503</v>
      </c>
      <c r="M122" s="12" t="s">
        <v>5503</v>
      </c>
      <c r="N122" s="12" t="s">
        <v>5503</v>
      </c>
      <c r="O122" s="12" t="s">
        <v>5503</v>
      </c>
      <c r="P122" s="12" t="s">
        <v>5503</v>
      </c>
      <c r="Q122" s="8" t="s">
        <v>5507</v>
      </c>
      <c r="R122" s="8" t="s">
        <v>5505</v>
      </c>
      <c r="S122" s="8" t="s">
        <v>5331</v>
      </c>
      <c r="T122" s="8" t="s">
        <v>5331</v>
      </c>
      <c r="U122" s="8"/>
      <c r="V122" s="14"/>
    </row>
    <row r="123" spans="1:22" ht="15" thickBot="1">
      <c r="A123" s="7" t="s">
        <v>37</v>
      </c>
      <c r="B123" s="8" t="s">
        <v>128</v>
      </c>
      <c r="C123" s="9" t="s">
        <v>5463</v>
      </c>
      <c r="D123" s="15" t="str">
        <f ca="1">INDIRECT(CONCATENATE("DATA!D",TEXT(MATCH(C123,DATA!$S$1:$S$2656,0),0)))</f>
        <v>GRBW139309132101</v>
      </c>
      <c r="E123" s="15" t="str">
        <f ca="1">INDIRECT(CONCATENATE("DATA!B",TEXT(MATCH(C123,DATA!$S$1:$S$2656,0),0)))</f>
        <v>Μέσον ακτής</v>
      </c>
      <c r="F123" s="10">
        <v>42573</v>
      </c>
      <c r="G123" s="16">
        <v>0.50972222222222219</v>
      </c>
      <c r="H123" s="10">
        <v>42573</v>
      </c>
      <c r="I123" s="10">
        <v>42574</v>
      </c>
      <c r="J123" s="11" t="s">
        <v>5510</v>
      </c>
      <c r="K123" s="11" t="s">
        <v>5510</v>
      </c>
      <c r="L123" s="12" t="s">
        <v>5503</v>
      </c>
      <c r="M123" s="12" t="s">
        <v>5503</v>
      </c>
      <c r="N123" s="12" t="s">
        <v>5503</v>
      </c>
      <c r="O123" s="12" t="s">
        <v>5503</v>
      </c>
      <c r="P123" s="12" t="s">
        <v>5503</v>
      </c>
      <c r="Q123" s="8" t="s">
        <v>5507</v>
      </c>
      <c r="R123" s="8" t="s">
        <v>5505</v>
      </c>
      <c r="S123" s="8" t="s">
        <v>5331</v>
      </c>
      <c r="T123" s="8" t="s">
        <v>5331</v>
      </c>
      <c r="U123" s="8"/>
      <c r="V123" s="14"/>
    </row>
    <row r="124" spans="1:22" ht="15" thickBot="1">
      <c r="A124" s="7" t="s">
        <v>37</v>
      </c>
      <c r="B124" s="8" t="s">
        <v>128</v>
      </c>
      <c r="C124" s="9" t="s">
        <v>4476</v>
      </c>
      <c r="D124" s="15" t="str">
        <f ca="1">INDIRECT(CONCATENATE("DATA!D",TEXT(MATCH(C124,DATA!$S$1:$S$2656,0),0)))</f>
        <v>GRBW139309137101</v>
      </c>
      <c r="E124" s="15" t="str">
        <f ca="1">INDIRECT(CONCATENATE("DATA!B",TEXT(MATCH(C124,DATA!$S$1:$S$2656,0),0)))</f>
        <v>50 μ. από το ανατολικό άκρο της ακτής</v>
      </c>
      <c r="F124" s="10">
        <v>42573</v>
      </c>
      <c r="G124" s="16">
        <v>0.41736111111111113</v>
      </c>
      <c r="H124" s="10">
        <v>42573</v>
      </c>
      <c r="I124" s="10">
        <v>42574</v>
      </c>
      <c r="J124" s="11">
        <v>16</v>
      </c>
      <c r="K124" s="11">
        <v>28</v>
      </c>
      <c r="L124" s="12" t="s">
        <v>5503</v>
      </c>
      <c r="M124" s="12" t="s">
        <v>5503</v>
      </c>
      <c r="N124" s="12" t="s">
        <v>5503</v>
      </c>
      <c r="O124" s="12" t="s">
        <v>5503</v>
      </c>
      <c r="P124" s="12" t="s">
        <v>5503</v>
      </c>
      <c r="Q124" s="8" t="s">
        <v>5504</v>
      </c>
      <c r="R124" s="8" t="s">
        <v>5505</v>
      </c>
      <c r="S124" s="8" t="s">
        <v>5331</v>
      </c>
      <c r="T124" s="8" t="s">
        <v>5331</v>
      </c>
      <c r="U124" s="8"/>
      <c r="V124" s="14"/>
    </row>
    <row r="125" spans="1:22" ht="15" thickBot="1">
      <c r="A125" s="7" t="s">
        <v>37</v>
      </c>
      <c r="B125" s="8" t="s">
        <v>128</v>
      </c>
      <c r="C125" s="9" t="s">
        <v>4480</v>
      </c>
      <c r="D125" s="15" t="str">
        <f ca="1">INDIRECT(CONCATENATE("DATA!D",TEXT(MATCH(C125,DATA!$S$1:$S$2656,0),0)))</f>
        <v>GRBW139309124101</v>
      </c>
      <c r="E125" s="15" t="str">
        <f ca="1">INDIRECT(CONCATENATE("DATA!B",TEXT(MATCH(C125,DATA!$S$1:$S$2656,0),0)))</f>
        <v>150 μ. από το δυτικό άκρο της ακτής</v>
      </c>
      <c r="F125" s="10">
        <v>42573</v>
      </c>
      <c r="G125" s="16">
        <v>0.4680555555555555</v>
      </c>
      <c r="H125" s="10">
        <v>42573</v>
      </c>
      <c r="I125" s="10">
        <v>42574</v>
      </c>
      <c r="J125" s="11" t="s">
        <v>5510</v>
      </c>
      <c r="K125" s="11" t="s">
        <v>5510</v>
      </c>
      <c r="L125" s="12" t="s">
        <v>5503</v>
      </c>
      <c r="M125" s="12" t="s">
        <v>5503</v>
      </c>
      <c r="N125" s="12" t="s">
        <v>5503</v>
      </c>
      <c r="O125" s="12" t="s">
        <v>5503</v>
      </c>
      <c r="P125" s="12" t="s">
        <v>5503</v>
      </c>
      <c r="Q125" s="8" t="s">
        <v>5506</v>
      </c>
      <c r="R125" s="8" t="s">
        <v>5505</v>
      </c>
      <c r="S125" s="8" t="s">
        <v>5331</v>
      </c>
      <c r="T125" s="8" t="s">
        <v>5331</v>
      </c>
      <c r="U125" s="8"/>
      <c r="V125" s="14"/>
    </row>
    <row r="126" spans="1:22" ht="15" thickBot="1">
      <c r="A126" s="7" t="s">
        <v>37</v>
      </c>
      <c r="B126" s="8" t="s">
        <v>128</v>
      </c>
      <c r="C126" s="9" t="s">
        <v>5465</v>
      </c>
      <c r="D126" s="15" t="str">
        <f ca="1">INDIRECT(CONCATENATE("DATA!D",TEXT(MATCH(C126,DATA!$S$1:$S$2656,0),0)))</f>
        <v>GRBW139309138101</v>
      </c>
      <c r="E126" s="15" t="str">
        <f ca="1">INDIRECT(CONCATENATE("DATA!B",TEXT(MATCH(C126,DATA!$S$1:$S$2656,0),0)))</f>
        <v>170 μ. από το νοτιοανατολικό άκρο της ακτής</v>
      </c>
      <c r="F126" s="10">
        <v>42573</v>
      </c>
      <c r="G126" s="16">
        <v>0.45624999999999999</v>
      </c>
      <c r="H126" s="10">
        <v>42573</v>
      </c>
      <c r="I126" s="10">
        <v>42574</v>
      </c>
      <c r="J126" s="11">
        <v>1</v>
      </c>
      <c r="K126" s="11">
        <v>3</v>
      </c>
      <c r="L126" s="12" t="s">
        <v>5503</v>
      </c>
      <c r="M126" s="12" t="s">
        <v>5503</v>
      </c>
      <c r="N126" s="12" t="s">
        <v>5503</v>
      </c>
      <c r="O126" s="12" t="s">
        <v>5503</v>
      </c>
      <c r="P126" s="12" t="s">
        <v>5503</v>
      </c>
      <c r="Q126" s="8" t="s">
        <v>5506</v>
      </c>
      <c r="R126" s="8" t="s">
        <v>5505</v>
      </c>
      <c r="S126" s="8" t="s">
        <v>5331</v>
      </c>
      <c r="T126" s="8" t="s">
        <v>5331</v>
      </c>
      <c r="U126" s="8"/>
      <c r="V126" s="14"/>
    </row>
    <row r="127" spans="1:22" ht="15" thickBot="1">
      <c r="A127" s="7" t="s">
        <v>37</v>
      </c>
      <c r="B127" s="8" t="s">
        <v>128</v>
      </c>
      <c r="C127" s="9" t="s">
        <v>5464</v>
      </c>
      <c r="D127" s="15" t="str">
        <f ca="1">INDIRECT(CONCATENATE("DATA!D",TEXT(MATCH(C127,DATA!$S$1:$S$2656,0),0)))</f>
        <v>GRBW139309134101</v>
      </c>
      <c r="E127" s="15" t="str">
        <f ca="1">INDIRECT(CONCATENATE("DATA!B",TEXT(MATCH(C127,DATA!$S$1:$S$2656,0),0)))</f>
        <v>Μέσον ακτής</v>
      </c>
      <c r="F127" s="10">
        <v>42573</v>
      </c>
      <c r="G127" s="16">
        <v>0.44097222222222227</v>
      </c>
      <c r="H127" s="10">
        <v>42573</v>
      </c>
      <c r="I127" s="10">
        <v>42574</v>
      </c>
      <c r="J127" s="11" t="s">
        <v>5510</v>
      </c>
      <c r="K127" s="11" t="s">
        <v>5510</v>
      </c>
      <c r="L127" s="12" t="s">
        <v>5503</v>
      </c>
      <c r="M127" s="12" t="s">
        <v>5503</v>
      </c>
      <c r="N127" s="12" t="s">
        <v>5503</v>
      </c>
      <c r="O127" s="12" t="s">
        <v>5503</v>
      </c>
      <c r="P127" s="12" t="s">
        <v>5503</v>
      </c>
      <c r="Q127" s="8" t="s">
        <v>5507</v>
      </c>
      <c r="R127" s="8" t="s">
        <v>5505</v>
      </c>
      <c r="S127" s="8" t="s">
        <v>5331</v>
      </c>
      <c r="T127" s="8" t="s">
        <v>5331</v>
      </c>
      <c r="U127" s="8"/>
      <c r="V127" s="14"/>
    </row>
    <row r="128" spans="1:22" ht="15" thickBot="1">
      <c r="A128" s="7" t="s">
        <v>37</v>
      </c>
      <c r="B128" s="8" t="s">
        <v>128</v>
      </c>
      <c r="C128" s="9" t="s">
        <v>4488</v>
      </c>
      <c r="D128" s="15" t="str">
        <f ca="1">INDIRECT(CONCATENATE("DATA!D",TEXT(MATCH(C128,DATA!$S$1:$S$2656,0),0)))</f>
        <v>GRBW139309125101</v>
      </c>
      <c r="E128" s="15" t="str">
        <f ca="1">INDIRECT(CONCATENATE("DATA!B",TEXT(MATCH(C128,DATA!$S$1:$S$2656,0),0)))</f>
        <v>20 μ. από το ανατολικό άκρο της ακτής</v>
      </c>
      <c r="F128" s="10">
        <v>42573</v>
      </c>
      <c r="G128" s="16">
        <v>0.44722222222222219</v>
      </c>
      <c r="H128" s="10">
        <v>42573</v>
      </c>
      <c r="I128" s="10">
        <v>42574</v>
      </c>
      <c r="J128" s="11">
        <v>2</v>
      </c>
      <c r="K128" s="11">
        <v>7</v>
      </c>
      <c r="L128" s="12" t="s">
        <v>5503</v>
      </c>
      <c r="M128" s="12" t="s">
        <v>5503</v>
      </c>
      <c r="N128" s="12" t="s">
        <v>5503</v>
      </c>
      <c r="O128" s="12" t="s">
        <v>5503</v>
      </c>
      <c r="P128" s="12" t="s">
        <v>5503</v>
      </c>
      <c r="Q128" s="8" t="s">
        <v>5506</v>
      </c>
      <c r="R128" s="8" t="s">
        <v>5505</v>
      </c>
      <c r="S128" s="8" t="s">
        <v>5331</v>
      </c>
      <c r="T128" s="8" t="s">
        <v>5331</v>
      </c>
      <c r="U128" s="8"/>
      <c r="V128" s="14"/>
    </row>
    <row r="129" spans="1:22" ht="15" thickBot="1">
      <c r="A129" s="7" t="s">
        <v>37</v>
      </c>
      <c r="B129" s="8" t="s">
        <v>128</v>
      </c>
      <c r="C129" s="9" t="s">
        <v>4491</v>
      </c>
      <c r="D129" s="15" t="str">
        <f ca="1">INDIRECT(CONCATENATE("DATA!D",TEXT(MATCH(C129,DATA!$S$1:$S$2656,0),0)))</f>
        <v>GRBW139309130101</v>
      </c>
      <c r="E129" s="15" t="str">
        <f ca="1">INDIRECT(CONCATENATE("DATA!B",TEXT(MATCH(C129,DATA!$S$1:$S$2656,0),0)))</f>
        <v>Μέσον ακτής</v>
      </c>
      <c r="F129" s="10">
        <v>42573</v>
      </c>
      <c r="G129" s="16">
        <v>0.42986111111111108</v>
      </c>
      <c r="H129" s="10">
        <v>42573</v>
      </c>
      <c r="I129" s="10">
        <v>42574</v>
      </c>
      <c r="J129" s="11">
        <v>6</v>
      </c>
      <c r="K129" s="11">
        <v>30</v>
      </c>
      <c r="L129" s="12" t="s">
        <v>5503</v>
      </c>
      <c r="M129" s="12" t="s">
        <v>5503</v>
      </c>
      <c r="N129" s="12" t="s">
        <v>5503</v>
      </c>
      <c r="O129" s="12" t="s">
        <v>5503</v>
      </c>
      <c r="P129" s="12" t="s">
        <v>5503</v>
      </c>
      <c r="Q129" s="8" t="s">
        <v>5507</v>
      </c>
      <c r="R129" s="8" t="s">
        <v>5505</v>
      </c>
      <c r="S129" s="8" t="s">
        <v>5331</v>
      </c>
      <c r="T129" s="8" t="s">
        <v>5331</v>
      </c>
      <c r="U129" s="8"/>
      <c r="V129" s="14"/>
    </row>
    <row r="130" spans="1:22" ht="15" thickBot="1">
      <c r="A130" s="7" t="s">
        <v>37</v>
      </c>
      <c r="B130" s="8" t="s">
        <v>128</v>
      </c>
      <c r="C130" s="9" t="s">
        <v>4494</v>
      </c>
      <c r="D130" s="15" t="str">
        <f ca="1">INDIRECT(CONCATENATE("DATA!D",TEXT(MATCH(C130,DATA!$S$1:$S$2656,0),0)))</f>
        <v>GRBW139309122101</v>
      </c>
      <c r="E130" s="15" t="str">
        <f ca="1">INDIRECT(CONCATENATE("DATA!B",TEXT(MATCH(C130,DATA!$S$1:$S$2656,0),0)))</f>
        <v>Μέσον ακτής</v>
      </c>
      <c r="F130" s="10">
        <v>42573</v>
      </c>
      <c r="G130" s="16">
        <v>0.52638888888888891</v>
      </c>
      <c r="H130" s="10">
        <v>42573</v>
      </c>
      <c r="I130" s="10">
        <v>42574</v>
      </c>
      <c r="J130" s="11" t="s">
        <v>5510</v>
      </c>
      <c r="K130" s="11" t="s">
        <v>5510</v>
      </c>
      <c r="L130" s="12" t="s">
        <v>5503</v>
      </c>
      <c r="M130" s="12" t="s">
        <v>5503</v>
      </c>
      <c r="N130" s="12" t="s">
        <v>5503</v>
      </c>
      <c r="O130" s="12" t="s">
        <v>5503</v>
      </c>
      <c r="P130" s="12" t="s">
        <v>5503</v>
      </c>
      <c r="Q130" s="8" t="s">
        <v>5507</v>
      </c>
      <c r="R130" s="8" t="s">
        <v>5505</v>
      </c>
      <c r="S130" s="8" t="s">
        <v>5331</v>
      </c>
      <c r="T130" s="8" t="s">
        <v>5331</v>
      </c>
      <c r="U130" s="8"/>
      <c r="V130" s="14"/>
    </row>
    <row r="131" spans="1:22" ht="15" thickBot="1">
      <c r="A131" s="7" t="s">
        <v>37</v>
      </c>
      <c r="B131" s="8" t="s">
        <v>128</v>
      </c>
      <c r="C131" s="9" t="s">
        <v>4497</v>
      </c>
      <c r="D131" s="15" t="str">
        <f ca="1">INDIRECT(CONCATENATE("DATA!D",TEXT(MATCH(C131,DATA!$S$1:$S$2656,0),0)))</f>
        <v>GRBW139309144101</v>
      </c>
      <c r="E131" s="15" t="str">
        <f ca="1">INDIRECT(CONCATENATE("DATA!B",TEXT(MATCH(C131,DATA!$S$1:$S$2656,0),0)))</f>
        <v>Μέσον ακτής</v>
      </c>
      <c r="F131" s="10">
        <v>42573</v>
      </c>
      <c r="G131" s="16">
        <v>0.49374999999999997</v>
      </c>
      <c r="H131" s="10">
        <v>42573</v>
      </c>
      <c r="I131" s="10">
        <v>42574</v>
      </c>
      <c r="J131" s="11">
        <v>2</v>
      </c>
      <c r="K131" s="11">
        <v>5</v>
      </c>
      <c r="L131" s="12" t="s">
        <v>5503</v>
      </c>
      <c r="M131" s="12" t="s">
        <v>5503</v>
      </c>
      <c r="N131" s="12" t="s">
        <v>5503</v>
      </c>
      <c r="O131" s="12" t="s">
        <v>5503</v>
      </c>
      <c r="P131" s="12" t="s">
        <v>5503</v>
      </c>
      <c r="Q131" s="8" t="s">
        <v>5506</v>
      </c>
      <c r="R131" s="8" t="s">
        <v>5505</v>
      </c>
      <c r="S131" s="8" t="s">
        <v>5331</v>
      </c>
      <c r="T131" s="8" t="s">
        <v>5331</v>
      </c>
      <c r="U131" s="8"/>
      <c r="V131" s="14"/>
    </row>
    <row r="132" spans="1:22" ht="15" thickBot="1">
      <c r="A132" s="7" t="s">
        <v>37</v>
      </c>
      <c r="B132" s="8" t="s">
        <v>138</v>
      </c>
      <c r="C132" s="9" t="s">
        <v>4307</v>
      </c>
      <c r="D132" s="15" t="str">
        <f ca="1">INDIRECT(CONCATENATE("DATA!D",TEXT(MATCH(C132,DATA!$S$1:$S$2656,0),0)))</f>
        <v>GRBW139323083101</v>
      </c>
      <c r="E132" s="15" t="str">
        <f ca="1">INDIRECT(CONCATENATE("DATA!B",TEXT(MATCH(C132,DATA!$S$1:$S$2656,0),0)))</f>
        <v>Μέσον ακτής</v>
      </c>
      <c r="F132" s="10">
        <v>42578</v>
      </c>
      <c r="G132" s="16">
        <v>0.36944444444444446</v>
      </c>
      <c r="H132" s="10">
        <v>42578</v>
      </c>
      <c r="I132" s="10">
        <v>42579</v>
      </c>
      <c r="J132" s="11" t="s">
        <v>5510</v>
      </c>
      <c r="K132" s="11" t="s">
        <v>5510</v>
      </c>
      <c r="L132" s="12" t="s">
        <v>5503</v>
      </c>
      <c r="M132" s="12" t="s">
        <v>5503</v>
      </c>
      <c r="N132" s="12" t="s">
        <v>5503</v>
      </c>
      <c r="O132" s="12" t="s">
        <v>5503</v>
      </c>
      <c r="P132" s="12" t="s">
        <v>5503</v>
      </c>
      <c r="Q132" s="8" t="s">
        <v>5504</v>
      </c>
      <c r="R132" s="8" t="s">
        <v>5508</v>
      </c>
      <c r="S132" s="8" t="s">
        <v>5331</v>
      </c>
      <c r="T132" s="8" t="s">
        <v>5331</v>
      </c>
      <c r="U132" s="8"/>
      <c r="V132" s="14"/>
    </row>
    <row r="133" spans="1:22" ht="15" thickBot="1">
      <c r="A133" s="7" t="s">
        <v>37</v>
      </c>
      <c r="B133" s="8" t="s">
        <v>138</v>
      </c>
      <c r="C133" s="9" t="s">
        <v>4310</v>
      </c>
      <c r="D133" s="15" t="str">
        <f ca="1">INDIRECT(CONCATENATE("DATA!D",TEXT(MATCH(C133,DATA!$S$1:$S$2656,0),0)))</f>
        <v>GRBW139325119101</v>
      </c>
      <c r="E133" s="15" t="str">
        <f ca="1">INDIRECT(CONCATENATE("DATA!B",TEXT(MATCH(C133,DATA!$S$1:$S$2656,0),0)))</f>
        <v>Δυτικό άκρο ακτής</v>
      </c>
      <c r="F133" s="10">
        <v>42578</v>
      </c>
      <c r="G133" s="16">
        <v>0.36319444444444443</v>
      </c>
      <c r="H133" s="10">
        <v>42578</v>
      </c>
      <c r="I133" s="10">
        <v>42579</v>
      </c>
      <c r="J133" s="11">
        <v>8</v>
      </c>
      <c r="K133" s="11">
        <v>20</v>
      </c>
      <c r="L133" s="12" t="s">
        <v>5503</v>
      </c>
      <c r="M133" s="12" t="s">
        <v>5503</v>
      </c>
      <c r="N133" s="12" t="s">
        <v>5503</v>
      </c>
      <c r="O133" s="12" t="s">
        <v>5503</v>
      </c>
      <c r="P133" s="12" t="s">
        <v>5503</v>
      </c>
      <c r="Q133" s="8" t="s">
        <v>5504</v>
      </c>
      <c r="R133" s="8" t="s">
        <v>5508</v>
      </c>
      <c r="S133" s="8" t="s">
        <v>5331</v>
      </c>
      <c r="T133" s="8" t="s">
        <v>5331</v>
      </c>
      <c r="U133" s="8"/>
      <c r="V133" s="14"/>
    </row>
    <row r="134" spans="1:22" ht="15" thickBot="1">
      <c r="A134" s="7" t="s">
        <v>37</v>
      </c>
      <c r="B134" s="8" t="s">
        <v>138</v>
      </c>
      <c r="C134" s="9" t="s">
        <v>4303</v>
      </c>
      <c r="D134" s="15" t="str">
        <f ca="1">INDIRECT(CONCATENATE("DATA!D",TEXT(MATCH(C134,DATA!$S$1:$S$2656,0),0)))</f>
        <v>GRBW139323085101</v>
      </c>
      <c r="E134" s="15" t="str">
        <f ca="1">INDIRECT(CONCATENATE("DATA!B",TEXT(MATCH(C134,DATA!$S$1:$S$2656,0),0)))</f>
        <v>350 μ. από το δυτικό άκρο της ακτής</v>
      </c>
      <c r="F134" s="10">
        <v>42578</v>
      </c>
      <c r="G134" s="16">
        <v>0.37708333333333338</v>
      </c>
      <c r="H134" s="10">
        <v>42578</v>
      </c>
      <c r="I134" s="10">
        <v>42579</v>
      </c>
      <c r="J134" s="11">
        <v>5</v>
      </c>
      <c r="K134" s="11">
        <v>18</v>
      </c>
      <c r="L134" s="12" t="s">
        <v>5503</v>
      </c>
      <c r="M134" s="12" t="s">
        <v>5503</v>
      </c>
      <c r="N134" s="12" t="s">
        <v>5503</v>
      </c>
      <c r="O134" s="12" t="s">
        <v>5503</v>
      </c>
      <c r="P134" s="12" t="s">
        <v>5503</v>
      </c>
      <c r="Q134" s="8" t="s">
        <v>5504</v>
      </c>
      <c r="R134" s="8" t="s">
        <v>5508</v>
      </c>
      <c r="S134" s="8" t="s">
        <v>5331</v>
      </c>
      <c r="T134" s="8" t="s">
        <v>5331</v>
      </c>
      <c r="U134" s="8"/>
      <c r="V134" s="14"/>
    </row>
    <row r="135" spans="1:22" ht="15" thickBot="1">
      <c r="A135" s="7" t="s">
        <v>37</v>
      </c>
      <c r="B135" s="8" t="s">
        <v>138</v>
      </c>
      <c r="C135" s="9" t="s">
        <v>4300</v>
      </c>
      <c r="D135" s="15" t="str">
        <f ca="1">INDIRECT(CONCATENATE("DATA!D",TEXT(MATCH(C135,DATA!$S$1:$S$2656,0),0)))</f>
        <v>GRBW139323084101</v>
      </c>
      <c r="E135" s="15" t="str">
        <f ca="1">INDIRECT(CONCATENATE("DATA!B",TEXT(MATCH(C135,DATA!$S$1:$S$2656,0),0)))</f>
        <v>130 μ. από το δυτικό άκρο της ακτής</v>
      </c>
      <c r="F135" s="10">
        <v>42578</v>
      </c>
      <c r="G135" s="16">
        <v>0.38611111111111113</v>
      </c>
      <c r="H135" s="10">
        <v>42578</v>
      </c>
      <c r="I135" s="10">
        <v>42579</v>
      </c>
      <c r="J135" s="11">
        <v>2</v>
      </c>
      <c r="K135" s="11">
        <v>6</v>
      </c>
      <c r="L135" s="12" t="s">
        <v>5503</v>
      </c>
      <c r="M135" s="12" t="s">
        <v>5503</v>
      </c>
      <c r="N135" s="12" t="s">
        <v>5503</v>
      </c>
      <c r="O135" s="12" t="s">
        <v>5503</v>
      </c>
      <c r="P135" s="12" t="s">
        <v>5503</v>
      </c>
      <c r="Q135" s="8" t="s">
        <v>5504</v>
      </c>
      <c r="R135" s="8" t="s">
        <v>5508</v>
      </c>
      <c r="S135" s="8" t="s">
        <v>5331</v>
      </c>
      <c r="T135" s="8" t="s">
        <v>5331</v>
      </c>
      <c r="U135" s="8"/>
      <c r="V135" s="14"/>
    </row>
    <row r="136" spans="1:22" ht="15" thickBot="1">
      <c r="A136" s="7" t="s">
        <v>37</v>
      </c>
      <c r="B136" s="8" t="s">
        <v>137</v>
      </c>
      <c r="C136" s="9" t="s">
        <v>4248</v>
      </c>
      <c r="D136" s="15" t="str">
        <f ca="1">INDIRECT(CONCATENATE("DATA!D",TEXT(MATCH(C136,DATA!$S$1:$S$2656,0),0)))</f>
        <v>GRBW139322073101</v>
      </c>
      <c r="E136" s="15" t="str">
        <f ca="1">INDIRECT(CONCATENATE("DATA!B",TEXT(MATCH(C136,DATA!$S$1:$S$2656,0),0)))</f>
        <v>1700 μ. από το ανατολικό άκρο της ακτής</v>
      </c>
      <c r="F136" s="10">
        <v>42578</v>
      </c>
      <c r="G136" s="16">
        <v>0.3972222222222222</v>
      </c>
      <c r="H136" s="10">
        <v>42578</v>
      </c>
      <c r="I136" s="10">
        <v>42579</v>
      </c>
      <c r="J136" s="11">
        <v>6</v>
      </c>
      <c r="K136" s="11">
        <v>15</v>
      </c>
      <c r="L136" s="12" t="s">
        <v>5503</v>
      </c>
      <c r="M136" s="12" t="s">
        <v>5503</v>
      </c>
      <c r="N136" s="12" t="s">
        <v>5503</v>
      </c>
      <c r="O136" s="12" t="s">
        <v>5503</v>
      </c>
      <c r="P136" s="12" t="s">
        <v>5503</v>
      </c>
      <c r="Q136" s="8" t="s">
        <v>5504</v>
      </c>
      <c r="R136" s="8" t="s">
        <v>5508</v>
      </c>
      <c r="S136" s="8" t="s">
        <v>5331</v>
      </c>
      <c r="T136" s="8" t="s">
        <v>5331</v>
      </c>
      <c r="U136" s="8"/>
      <c r="V136" s="14"/>
    </row>
    <row r="137" spans="1:22" ht="15" thickBot="1">
      <c r="A137" s="7" t="s">
        <v>37</v>
      </c>
      <c r="B137" s="8" t="s">
        <v>137</v>
      </c>
      <c r="C137" s="9" t="s">
        <v>4227</v>
      </c>
      <c r="D137" s="15" t="str">
        <f ca="1">INDIRECT(CONCATENATE("DATA!D",TEXT(MATCH(C137,DATA!$S$1:$S$2656,0),0)))</f>
        <v>GRBW139322066101</v>
      </c>
      <c r="E137" s="15" t="str">
        <f ca="1">INDIRECT(CONCATENATE("DATA!B",TEXT(MATCH(C137,DATA!$S$1:$S$2656,0),0)))</f>
        <v>200 μ. από το δυτικό άκρο της ακτής</v>
      </c>
      <c r="F137" s="10">
        <v>42578</v>
      </c>
      <c r="G137" s="16">
        <v>0.40416666666666662</v>
      </c>
      <c r="H137" s="10">
        <v>42578</v>
      </c>
      <c r="I137" s="10">
        <v>42579</v>
      </c>
      <c r="J137" s="11" t="s">
        <v>5510</v>
      </c>
      <c r="K137" s="11" t="s">
        <v>5510</v>
      </c>
      <c r="L137" s="12" t="s">
        <v>5503</v>
      </c>
      <c r="M137" s="12" t="s">
        <v>5503</v>
      </c>
      <c r="N137" s="12" t="s">
        <v>5503</v>
      </c>
      <c r="O137" s="12" t="s">
        <v>5503</v>
      </c>
      <c r="P137" s="12" t="s">
        <v>5503</v>
      </c>
      <c r="Q137" s="8" t="s">
        <v>5504</v>
      </c>
      <c r="R137" s="8" t="s">
        <v>5508</v>
      </c>
      <c r="S137" s="8" t="s">
        <v>5331</v>
      </c>
      <c r="T137" s="8" t="s">
        <v>5331</v>
      </c>
      <c r="U137" s="8"/>
      <c r="V137" s="14"/>
    </row>
    <row r="138" spans="1:22" ht="15" thickBot="1">
      <c r="A138" s="7" t="s">
        <v>37</v>
      </c>
      <c r="B138" s="8" t="s">
        <v>137</v>
      </c>
      <c r="C138" s="9" t="s">
        <v>4230</v>
      </c>
      <c r="D138" s="15" t="str">
        <f ca="1">INDIRECT(CONCATENATE("DATA!D",TEXT(MATCH(C138,DATA!$S$1:$S$2656,0),0)))</f>
        <v>GRBW139322067101</v>
      </c>
      <c r="E138" s="15" t="str">
        <f ca="1">INDIRECT(CONCATENATE("DATA!B",TEXT(MATCH(C138,DATA!$S$1:$S$2656,0),0)))</f>
        <v>Μέσον ακτής</v>
      </c>
      <c r="F138" s="10">
        <v>42578</v>
      </c>
      <c r="G138" s="16">
        <v>0.40972222222222227</v>
      </c>
      <c r="H138" s="10">
        <v>42578</v>
      </c>
      <c r="I138" s="10">
        <v>42579</v>
      </c>
      <c r="J138" s="11">
        <v>2</v>
      </c>
      <c r="K138" s="11">
        <v>5</v>
      </c>
      <c r="L138" s="12" t="s">
        <v>5503</v>
      </c>
      <c r="M138" s="12" t="s">
        <v>5503</v>
      </c>
      <c r="N138" s="12" t="s">
        <v>5503</v>
      </c>
      <c r="O138" s="12" t="s">
        <v>5503</v>
      </c>
      <c r="P138" s="12" t="s">
        <v>5503</v>
      </c>
      <c r="Q138" s="8" t="s">
        <v>5504</v>
      </c>
      <c r="R138" s="8" t="s">
        <v>5508</v>
      </c>
      <c r="S138" s="8" t="s">
        <v>5331</v>
      </c>
      <c r="T138" s="8" t="s">
        <v>5331</v>
      </c>
      <c r="U138" s="8"/>
      <c r="V138" s="14"/>
    </row>
    <row r="139" spans="1:22" ht="15" thickBot="1">
      <c r="A139" s="7" t="s">
        <v>37</v>
      </c>
      <c r="B139" s="8" t="s">
        <v>137</v>
      </c>
      <c r="C139" s="9" t="s">
        <v>4237</v>
      </c>
      <c r="D139" s="15" t="str">
        <f ca="1">INDIRECT(CONCATENATE("DATA!D",TEXT(MATCH(C139,DATA!$S$1:$S$2656,0),0)))</f>
        <v>GRBW139322069101</v>
      </c>
      <c r="E139" s="15" t="str">
        <f ca="1">INDIRECT(CONCATENATE("DATA!B",TEXT(MATCH(C139,DATA!$S$1:$S$2656,0),0)))</f>
        <v>100 μ. από το δυτικό άκρο της ακτής</v>
      </c>
      <c r="F139" s="10">
        <v>42578</v>
      </c>
      <c r="G139" s="16">
        <v>0.4152777777777778</v>
      </c>
      <c r="H139" s="10">
        <v>42578</v>
      </c>
      <c r="I139" s="10">
        <v>42579</v>
      </c>
      <c r="J139" s="11" t="s">
        <v>5510</v>
      </c>
      <c r="K139" s="11" t="s">
        <v>5510</v>
      </c>
      <c r="L139" s="12" t="s">
        <v>5503</v>
      </c>
      <c r="M139" s="12" t="s">
        <v>5503</v>
      </c>
      <c r="N139" s="12" t="s">
        <v>5503</v>
      </c>
      <c r="O139" s="12" t="s">
        <v>5503</v>
      </c>
      <c r="P139" s="12" t="s">
        <v>5503</v>
      </c>
      <c r="Q139" s="8" t="s">
        <v>5504</v>
      </c>
      <c r="R139" s="8" t="s">
        <v>5508</v>
      </c>
      <c r="S139" s="8" t="s">
        <v>5331</v>
      </c>
      <c r="T139" s="8" t="s">
        <v>5331</v>
      </c>
      <c r="U139" s="8"/>
      <c r="V139" s="14"/>
    </row>
    <row r="140" spans="1:22" ht="15" thickBot="1">
      <c r="A140" s="7" t="s">
        <v>37</v>
      </c>
      <c r="B140" s="8" t="s">
        <v>137</v>
      </c>
      <c r="C140" s="9" t="s">
        <v>4240</v>
      </c>
      <c r="D140" s="15" t="str">
        <f ca="1">INDIRECT(CONCATENATE("DATA!D",TEXT(MATCH(C140,DATA!$S$1:$S$2656,0),0)))</f>
        <v>GRBW139322070101</v>
      </c>
      <c r="E140" s="15" t="str">
        <f ca="1">INDIRECT(CONCATENATE("DATA!B",TEXT(MATCH(C140,DATA!$S$1:$S$2656,0),0)))</f>
        <v>330 μ. από το ανατολικό άκρο της ακτής</v>
      </c>
      <c r="F140" s="10">
        <v>42578</v>
      </c>
      <c r="G140" s="16">
        <v>0.41875000000000001</v>
      </c>
      <c r="H140" s="10">
        <v>42578</v>
      </c>
      <c r="I140" s="10">
        <v>42579</v>
      </c>
      <c r="J140" s="11">
        <v>6</v>
      </c>
      <c r="K140" s="11">
        <v>14</v>
      </c>
      <c r="L140" s="12" t="s">
        <v>5503</v>
      </c>
      <c r="M140" s="12" t="s">
        <v>5503</v>
      </c>
      <c r="N140" s="12" t="s">
        <v>5503</v>
      </c>
      <c r="O140" s="12" t="s">
        <v>5503</v>
      </c>
      <c r="P140" s="12" t="s">
        <v>5503</v>
      </c>
      <c r="Q140" s="8" t="s">
        <v>5504</v>
      </c>
      <c r="R140" s="8" t="s">
        <v>5508</v>
      </c>
      <c r="S140" s="8" t="s">
        <v>5331</v>
      </c>
      <c r="T140" s="8" t="s">
        <v>5331</v>
      </c>
      <c r="U140" s="8"/>
      <c r="V140" s="14"/>
    </row>
    <row r="141" spans="1:22" ht="15" thickBot="1">
      <c r="A141" s="7" t="s">
        <v>37</v>
      </c>
      <c r="B141" s="8" t="s">
        <v>137</v>
      </c>
      <c r="C141" s="9" t="s">
        <v>4233</v>
      </c>
      <c r="D141" s="15" t="str">
        <f ca="1">INDIRECT(CONCATENATE("DATA!D",TEXT(MATCH(C141,DATA!$S$1:$S$2656,0),0)))</f>
        <v>GRBW139322068101</v>
      </c>
      <c r="E141" s="15" t="str">
        <f ca="1">INDIRECT(CONCATENATE("DATA!B",TEXT(MATCH(C141,DATA!$S$1:$S$2656,0),0)))</f>
        <v>230 μ. από το βόρειο άκρο της ακτής</v>
      </c>
      <c r="F141" s="10">
        <v>42578</v>
      </c>
      <c r="G141" s="16">
        <v>0.43263888888888885</v>
      </c>
      <c r="H141" s="10">
        <v>42578</v>
      </c>
      <c r="I141" s="10">
        <v>42579</v>
      </c>
      <c r="J141" s="11">
        <v>1</v>
      </c>
      <c r="K141" s="11">
        <v>4</v>
      </c>
      <c r="L141" s="12" t="s">
        <v>5503</v>
      </c>
      <c r="M141" s="12" t="s">
        <v>5503</v>
      </c>
      <c r="N141" s="12" t="s">
        <v>5503</v>
      </c>
      <c r="O141" s="12" t="s">
        <v>5503</v>
      </c>
      <c r="P141" s="12" t="s">
        <v>5503</v>
      </c>
      <c r="Q141" s="8" t="s">
        <v>5504</v>
      </c>
      <c r="R141" s="8" t="s">
        <v>5508</v>
      </c>
      <c r="S141" s="8" t="s">
        <v>5331</v>
      </c>
      <c r="T141" s="8" t="s">
        <v>5331</v>
      </c>
      <c r="U141" s="8"/>
      <c r="V141" s="14"/>
    </row>
    <row r="142" spans="1:22" ht="15" thickBot="1">
      <c r="A142" s="7" t="s">
        <v>37</v>
      </c>
      <c r="B142" s="8" t="s">
        <v>137</v>
      </c>
      <c r="C142" s="9" t="s">
        <v>4244</v>
      </c>
      <c r="D142" s="15" t="str">
        <f ca="1">INDIRECT(CONCATENATE("DATA!D",TEXT(MATCH(C142,DATA!$S$1:$S$2656,0),0)))</f>
        <v>GRBW139322071101</v>
      </c>
      <c r="E142" s="15" t="str">
        <f ca="1">INDIRECT(CONCATENATE("DATA!B",TEXT(MATCH(C142,DATA!$S$1:$S$2656,0),0)))</f>
        <v>180 μ. από το νοτιοδυτικό άκρο της ακτής</v>
      </c>
      <c r="F142" s="10">
        <v>42578</v>
      </c>
      <c r="G142" s="16">
        <v>0.45347222222222222</v>
      </c>
      <c r="H142" s="10">
        <v>42578</v>
      </c>
      <c r="I142" s="10">
        <v>42579</v>
      </c>
      <c r="J142" s="11">
        <v>4</v>
      </c>
      <c r="K142" s="11">
        <v>12</v>
      </c>
      <c r="L142" s="12" t="s">
        <v>5503</v>
      </c>
      <c r="M142" s="12" t="s">
        <v>5503</v>
      </c>
      <c r="N142" s="12" t="s">
        <v>5503</v>
      </c>
      <c r="O142" s="12" t="s">
        <v>5503</v>
      </c>
      <c r="P142" s="12" t="s">
        <v>5503</v>
      </c>
      <c r="Q142" s="8" t="s">
        <v>5504</v>
      </c>
      <c r="R142" s="8" t="s">
        <v>5508</v>
      </c>
      <c r="S142" s="8" t="s">
        <v>5331</v>
      </c>
      <c r="T142" s="8" t="s">
        <v>5331</v>
      </c>
      <c r="U142" s="8"/>
      <c r="V142" s="14"/>
    </row>
    <row r="143" spans="1:22" ht="15" thickBot="1">
      <c r="A143" s="7" t="s">
        <v>37</v>
      </c>
      <c r="B143" s="8" t="s">
        <v>137</v>
      </c>
      <c r="C143" s="9" t="s">
        <v>4224</v>
      </c>
      <c r="D143" s="15" t="str">
        <f ca="1">INDIRECT(CONCATENATE("DATA!D",TEXT(MATCH(C143,DATA!$S$1:$S$2656,0),0)))</f>
        <v>GRBW139322072101</v>
      </c>
      <c r="E143" s="15" t="str">
        <f ca="1">INDIRECT(CONCATENATE("DATA!B",TEXT(MATCH(C143,DATA!$S$1:$S$2656,0),0)))</f>
        <v>Νοτιοανατολικό άκρο ακτής</v>
      </c>
      <c r="F143" s="10">
        <v>42578</v>
      </c>
      <c r="G143" s="16">
        <v>0.50277777777777777</v>
      </c>
      <c r="H143" s="10">
        <v>42578</v>
      </c>
      <c r="I143" s="10">
        <v>42579</v>
      </c>
      <c r="J143" s="11">
        <v>12</v>
      </c>
      <c r="K143" s="11">
        <v>20</v>
      </c>
      <c r="L143" s="12" t="s">
        <v>5503</v>
      </c>
      <c r="M143" s="12" t="s">
        <v>5503</v>
      </c>
      <c r="N143" s="12" t="s">
        <v>5503</v>
      </c>
      <c r="O143" s="12" t="s">
        <v>5503</v>
      </c>
      <c r="P143" s="12" t="s">
        <v>5503</v>
      </c>
      <c r="Q143" s="8" t="s">
        <v>5504</v>
      </c>
      <c r="R143" s="8" t="s">
        <v>5508</v>
      </c>
      <c r="S143" s="8" t="s">
        <v>5331</v>
      </c>
      <c r="T143" s="8" t="s">
        <v>5331</v>
      </c>
      <c r="U143" s="8"/>
      <c r="V143" s="14"/>
    </row>
    <row r="144" spans="1:22" ht="15" thickBot="1">
      <c r="A144" s="7" t="s">
        <v>37</v>
      </c>
      <c r="B144" s="8" t="s">
        <v>5314</v>
      </c>
      <c r="C144" s="9" t="s">
        <v>4217</v>
      </c>
      <c r="D144" s="15" t="str">
        <f ca="1">INDIRECT(CONCATENATE("DATA!D",TEXT(MATCH(C144,DATA!$S$1:$S$2656,0),0)))</f>
        <v>GRBW139321064101</v>
      </c>
      <c r="E144" s="15" t="str">
        <f ca="1">INDIRECT(CONCATENATE("DATA!B",TEXT(MATCH(C144,DATA!$S$1:$S$2656,0),0)))</f>
        <v>Μέσον ακτής</v>
      </c>
      <c r="F144" s="10">
        <v>42578</v>
      </c>
      <c r="G144" s="16">
        <v>0.50069444444444444</v>
      </c>
      <c r="H144" s="10">
        <v>42578</v>
      </c>
      <c r="I144" s="10">
        <v>42579</v>
      </c>
      <c r="J144" s="11">
        <v>4</v>
      </c>
      <c r="K144" s="11">
        <v>16</v>
      </c>
      <c r="L144" s="12" t="s">
        <v>5503</v>
      </c>
      <c r="M144" s="12" t="s">
        <v>5503</v>
      </c>
      <c r="N144" s="12" t="s">
        <v>5503</v>
      </c>
      <c r="O144" s="12" t="s">
        <v>5503</v>
      </c>
      <c r="P144" s="12" t="s">
        <v>5503</v>
      </c>
      <c r="Q144" s="8" t="s">
        <v>5504</v>
      </c>
      <c r="R144" s="8" t="s">
        <v>5508</v>
      </c>
      <c r="S144" s="8" t="s">
        <v>5331</v>
      </c>
      <c r="T144" s="8" t="s">
        <v>5331</v>
      </c>
      <c r="U144" s="8"/>
      <c r="V144" s="14"/>
    </row>
    <row r="145" spans="1:22" ht="15" thickBot="1">
      <c r="A145" s="7" t="s">
        <v>37</v>
      </c>
      <c r="B145" s="8" t="s">
        <v>5314</v>
      </c>
      <c r="C145" s="9" t="s">
        <v>4214</v>
      </c>
      <c r="D145" s="15" t="str">
        <f ca="1">INDIRECT(CONCATENATE("DATA!D",TEXT(MATCH(C145,DATA!$S$1:$S$2656,0),0)))</f>
        <v>GRBW139321063101</v>
      </c>
      <c r="E145" s="15" t="str">
        <f ca="1">INDIRECT(CONCATENATE("DATA!B",TEXT(MATCH(C145,DATA!$S$1:$S$2656,0),0)))</f>
        <v>450 μ. από το νοτιοδυτικό άκρο της ακτής</v>
      </c>
      <c r="F145" s="10">
        <v>42578</v>
      </c>
      <c r="G145" s="16">
        <v>0.54861111111111105</v>
      </c>
      <c r="H145" s="10">
        <v>42578</v>
      </c>
      <c r="I145" s="10">
        <v>42579</v>
      </c>
      <c r="J145" s="11">
        <v>2</v>
      </c>
      <c r="K145" s="11">
        <v>10</v>
      </c>
      <c r="L145" s="12" t="s">
        <v>5503</v>
      </c>
      <c r="M145" s="12" t="s">
        <v>5503</v>
      </c>
      <c r="N145" s="12" t="s">
        <v>5503</v>
      </c>
      <c r="O145" s="12" t="s">
        <v>5503</v>
      </c>
      <c r="P145" s="12" t="s">
        <v>5503</v>
      </c>
      <c r="Q145" s="8" t="s">
        <v>5504</v>
      </c>
      <c r="R145" s="8" t="s">
        <v>5508</v>
      </c>
      <c r="S145" s="8" t="s">
        <v>5331</v>
      </c>
      <c r="T145" s="8" t="s">
        <v>5331</v>
      </c>
      <c r="U145" s="8"/>
      <c r="V145" s="14"/>
    </row>
    <row r="146" spans="1:22" ht="15" thickBot="1">
      <c r="A146" s="7" t="s">
        <v>37</v>
      </c>
      <c r="B146" s="8" t="s">
        <v>5314</v>
      </c>
      <c r="C146" s="9" t="s">
        <v>5469</v>
      </c>
      <c r="D146" s="15" t="str">
        <f ca="1">INDIRECT(CONCATENATE("DATA!D",TEXT(MATCH(C146,DATA!$S$1:$S$2656,0),0)))</f>
        <v>GRBW139321062101</v>
      </c>
      <c r="E146" s="15" t="str">
        <f ca="1">INDIRECT(CONCATENATE("DATA!B",TEXT(MATCH(C146,DATA!$S$1:$S$2656,0),0)))</f>
        <v>430 μ. από το νότιο άκρο της ακτής</v>
      </c>
      <c r="F146" s="10">
        <v>42578</v>
      </c>
      <c r="G146" s="16">
        <v>0.5541666666666667</v>
      </c>
      <c r="H146" s="10">
        <v>42578</v>
      </c>
      <c r="I146" s="10">
        <v>42579</v>
      </c>
      <c r="J146" s="11">
        <v>10</v>
      </c>
      <c r="K146" s="11">
        <v>22</v>
      </c>
      <c r="L146" s="12" t="s">
        <v>5503</v>
      </c>
      <c r="M146" s="12" t="s">
        <v>5503</v>
      </c>
      <c r="N146" s="12" t="s">
        <v>5503</v>
      </c>
      <c r="O146" s="12" t="s">
        <v>5503</v>
      </c>
      <c r="P146" s="12" t="s">
        <v>5503</v>
      </c>
      <c r="Q146" s="8" t="s">
        <v>5504</v>
      </c>
      <c r="R146" s="8" t="s">
        <v>5508</v>
      </c>
      <c r="S146" s="8" t="s">
        <v>5331</v>
      </c>
      <c r="T146" s="8" t="s">
        <v>5331</v>
      </c>
      <c r="U146" s="8"/>
      <c r="V146" s="14"/>
    </row>
    <row r="147" spans="1:22" ht="15" thickBot="1">
      <c r="A147" s="7" t="s">
        <v>37</v>
      </c>
      <c r="B147" s="8" t="s">
        <v>5314</v>
      </c>
      <c r="C147" s="9" t="s">
        <v>4220</v>
      </c>
      <c r="D147" s="15" t="str">
        <f ca="1">INDIRECT(CONCATENATE("DATA!D",TEXT(MATCH(C147,DATA!$S$1:$S$2656,0),0)))</f>
        <v>GRBW139321065101</v>
      </c>
      <c r="E147" s="15" t="str">
        <f ca="1">INDIRECT(CONCATENATE("DATA!B",TEXT(MATCH(C147,DATA!$S$1:$S$2656,0),0)))</f>
        <v>200 μ. από το νοτιοδυτικό άκρο της ακτής</v>
      </c>
      <c r="F147" s="10">
        <v>42578</v>
      </c>
      <c r="G147" s="16">
        <v>0.5625</v>
      </c>
      <c r="H147" s="10">
        <v>42578</v>
      </c>
      <c r="I147" s="10">
        <v>42579</v>
      </c>
      <c r="J147" s="11">
        <v>1</v>
      </c>
      <c r="K147" s="11">
        <v>3</v>
      </c>
      <c r="L147" s="12" t="s">
        <v>5503</v>
      </c>
      <c r="M147" s="12" t="s">
        <v>5503</v>
      </c>
      <c r="N147" s="12" t="s">
        <v>5503</v>
      </c>
      <c r="O147" s="12" t="s">
        <v>5503</v>
      </c>
      <c r="P147" s="12" t="s">
        <v>5503</v>
      </c>
      <c r="Q147" s="8" t="s">
        <v>5504</v>
      </c>
      <c r="R147" s="8" t="s">
        <v>5508</v>
      </c>
      <c r="S147" s="8" t="s">
        <v>5331</v>
      </c>
      <c r="T147" s="8" t="s">
        <v>5331</v>
      </c>
      <c r="U147" s="8"/>
      <c r="V147" s="14"/>
    </row>
    <row r="148" spans="1:22" ht="15" thickBot="1">
      <c r="A148" s="7" t="s">
        <v>37</v>
      </c>
      <c r="B148" s="8" t="s">
        <v>5314</v>
      </c>
      <c r="C148" s="9" t="s">
        <v>4207</v>
      </c>
      <c r="D148" s="15" t="str">
        <f ca="1">INDIRECT(CONCATENATE("DATA!D",TEXT(MATCH(C148,DATA!$S$1:$S$2656,0),0)))</f>
        <v>GRBW139321061101</v>
      </c>
      <c r="E148" s="15" t="str">
        <f ca="1">INDIRECT(CONCATENATE("DATA!B",TEXT(MATCH(C148,DATA!$S$1:$S$2656,0),0)))</f>
        <v>470 μ. από το δυτικό άκρο της ακτής</v>
      </c>
      <c r="F148" s="10">
        <v>42578</v>
      </c>
      <c r="G148" s="16">
        <v>0.60972222222222217</v>
      </c>
      <c r="H148" s="10">
        <v>42578</v>
      </c>
      <c r="I148" s="10">
        <v>42579</v>
      </c>
      <c r="J148" s="11" t="s">
        <v>5510</v>
      </c>
      <c r="K148" s="11" t="s">
        <v>5510</v>
      </c>
      <c r="L148" s="12" t="s">
        <v>5503</v>
      </c>
      <c r="M148" s="12" t="s">
        <v>5503</v>
      </c>
      <c r="N148" s="12" t="s">
        <v>5503</v>
      </c>
      <c r="O148" s="12" t="s">
        <v>5503</v>
      </c>
      <c r="P148" s="12" t="s">
        <v>5503</v>
      </c>
      <c r="Q148" s="8" t="s">
        <v>5504</v>
      </c>
      <c r="R148" s="8" t="s">
        <v>5508</v>
      </c>
      <c r="S148" s="8" t="s">
        <v>5331</v>
      </c>
      <c r="T148" s="8" t="s">
        <v>5331</v>
      </c>
      <c r="U148" s="8"/>
      <c r="V148" s="14"/>
    </row>
    <row r="149" spans="1:22" ht="15" thickBot="1">
      <c r="A149" s="7" t="s">
        <v>37</v>
      </c>
      <c r="B149" s="8" t="s">
        <v>5313</v>
      </c>
      <c r="C149" s="9" t="s">
        <v>4034</v>
      </c>
      <c r="D149" s="15" t="str">
        <f ca="1">INDIRECT(CONCATENATE("DATA!D",TEXT(MATCH(C149,DATA!$S$1:$S$2656,0),0)))</f>
        <v>GRBW139314002101</v>
      </c>
      <c r="E149" s="15" t="str">
        <f ca="1">INDIRECT(CONCATENATE("DATA!B",TEXT(MATCH(C149,DATA!$S$1:$S$2656,0),0)))</f>
        <v>140 μ. από το ανατολικό άκρο της ακτής</v>
      </c>
      <c r="F149" s="10">
        <v>42579</v>
      </c>
      <c r="G149" s="16">
        <v>0.65</v>
      </c>
      <c r="H149" s="10">
        <v>42579</v>
      </c>
      <c r="I149" s="10">
        <v>42580</v>
      </c>
      <c r="J149" s="11" t="s">
        <v>5510</v>
      </c>
      <c r="K149" s="11" t="s">
        <v>5510</v>
      </c>
      <c r="L149" s="12" t="s">
        <v>5503</v>
      </c>
      <c r="M149" s="12" t="s">
        <v>5503</v>
      </c>
      <c r="N149" s="12" t="s">
        <v>5503</v>
      </c>
      <c r="O149" s="12" t="s">
        <v>5503</v>
      </c>
      <c r="P149" s="12" t="s">
        <v>5503</v>
      </c>
      <c r="Q149" s="8" t="s">
        <v>5504</v>
      </c>
      <c r="R149" s="8" t="s">
        <v>5508</v>
      </c>
      <c r="S149" s="8" t="s">
        <v>5331</v>
      </c>
      <c r="T149" s="8" t="s">
        <v>5331</v>
      </c>
      <c r="U149" s="8"/>
      <c r="V149" s="14"/>
    </row>
    <row r="150" spans="1:22" ht="15" thickBot="1">
      <c r="A150" s="7" t="s">
        <v>37</v>
      </c>
      <c r="B150" s="8" t="s">
        <v>5313</v>
      </c>
      <c r="C150" s="9" t="s">
        <v>4028</v>
      </c>
      <c r="D150" s="15" t="str">
        <f ca="1">INDIRECT(CONCATENATE("DATA!D",TEXT(MATCH(C150,DATA!$S$1:$S$2656,0),0)))</f>
        <v>GRBW139314004101</v>
      </c>
      <c r="E150" s="15" t="str">
        <f ca="1">INDIRECT(CONCATENATE("DATA!B",TEXT(MATCH(C150,DATA!$S$1:$S$2656,0),0)))</f>
        <v>Μέσον ακτής</v>
      </c>
      <c r="F150" s="10">
        <v>42579</v>
      </c>
      <c r="G150" s="16">
        <v>0.61458333333333337</v>
      </c>
      <c r="H150" s="10">
        <v>42579</v>
      </c>
      <c r="I150" s="10">
        <v>42580</v>
      </c>
      <c r="J150" s="11">
        <v>2</v>
      </c>
      <c r="K150" s="11">
        <v>10</v>
      </c>
      <c r="L150" s="12" t="s">
        <v>5503</v>
      </c>
      <c r="M150" s="12" t="s">
        <v>5503</v>
      </c>
      <c r="N150" s="12" t="s">
        <v>5503</v>
      </c>
      <c r="O150" s="12" t="s">
        <v>5503</v>
      </c>
      <c r="P150" s="12" t="s">
        <v>5503</v>
      </c>
      <c r="Q150" s="8" t="s">
        <v>5504</v>
      </c>
      <c r="R150" s="8" t="s">
        <v>5508</v>
      </c>
      <c r="S150" s="8" t="s">
        <v>5331</v>
      </c>
      <c r="T150" s="8" t="s">
        <v>5331</v>
      </c>
      <c r="U150" s="8"/>
      <c r="V150" s="14"/>
    </row>
    <row r="151" spans="1:22" ht="15" thickBot="1">
      <c r="A151" s="7" t="s">
        <v>37</v>
      </c>
      <c r="B151" s="8" t="s">
        <v>5313</v>
      </c>
      <c r="C151" s="9" t="s">
        <v>4020</v>
      </c>
      <c r="D151" s="15" t="str">
        <f ca="1">INDIRECT(CONCATENATE("DATA!D",TEXT(MATCH(C151,DATA!$S$1:$S$2656,0),0)))</f>
        <v>GRBW139314006101</v>
      </c>
      <c r="E151" s="15" t="str">
        <f ca="1">INDIRECT(CONCATENATE("DATA!B",TEXT(MATCH(C151,DATA!$S$1:$S$2656,0),0)))</f>
        <v>80 μ. από το νοτιοανατολικό άκρο της ακτής</v>
      </c>
      <c r="F151" s="10">
        <v>42579</v>
      </c>
      <c r="G151" s="16">
        <v>0.59166666666666667</v>
      </c>
      <c r="H151" s="10">
        <v>42579</v>
      </c>
      <c r="I151" s="10">
        <v>42580</v>
      </c>
      <c r="J151" s="11">
        <v>8</v>
      </c>
      <c r="K151" s="11">
        <v>48</v>
      </c>
      <c r="L151" s="12" t="s">
        <v>5503</v>
      </c>
      <c r="M151" s="12" t="s">
        <v>5503</v>
      </c>
      <c r="N151" s="12" t="s">
        <v>5503</v>
      </c>
      <c r="O151" s="12" t="s">
        <v>5503</v>
      </c>
      <c r="P151" s="12" t="s">
        <v>5503</v>
      </c>
      <c r="Q151" s="8" t="s">
        <v>5504</v>
      </c>
      <c r="R151" s="8" t="s">
        <v>5508</v>
      </c>
      <c r="S151" s="8" t="s">
        <v>5331</v>
      </c>
      <c r="T151" s="8" t="s">
        <v>5331</v>
      </c>
      <c r="U151" s="8"/>
      <c r="V151" s="14"/>
    </row>
    <row r="152" spans="1:22" ht="15" thickBot="1">
      <c r="A152" s="7" t="s">
        <v>37</v>
      </c>
      <c r="B152" s="8" t="s">
        <v>5313</v>
      </c>
      <c r="C152" s="9" t="s">
        <v>4024</v>
      </c>
      <c r="D152" s="15" t="str">
        <f ca="1">INDIRECT(CONCATENATE("DATA!D",TEXT(MATCH(C152,DATA!$S$1:$S$2656,0),0)))</f>
        <v>GRBW139314001101</v>
      </c>
      <c r="E152" s="15" t="str">
        <f ca="1">INDIRECT(CONCATENATE("DATA!B",TEXT(MATCH(C152,DATA!$S$1:$S$2656,0),0)))</f>
        <v>420 μ. από το βορειοδυτικό άκρο της ακτής</v>
      </c>
      <c r="F152" s="10">
        <v>42579</v>
      </c>
      <c r="G152" s="16">
        <v>0.58888888888888891</v>
      </c>
      <c r="H152" s="10">
        <v>42579</v>
      </c>
      <c r="I152" s="10">
        <v>42580</v>
      </c>
      <c r="J152" s="11">
        <v>14</v>
      </c>
      <c r="K152" s="11">
        <v>32</v>
      </c>
      <c r="L152" s="12" t="s">
        <v>5503</v>
      </c>
      <c r="M152" s="12" t="s">
        <v>5503</v>
      </c>
      <c r="N152" s="12" t="s">
        <v>5503</v>
      </c>
      <c r="O152" s="12" t="s">
        <v>5503</v>
      </c>
      <c r="P152" s="12" t="s">
        <v>5503</v>
      </c>
      <c r="Q152" s="8" t="s">
        <v>5504</v>
      </c>
      <c r="R152" s="8" t="s">
        <v>5508</v>
      </c>
      <c r="S152" s="8" t="s">
        <v>5331</v>
      </c>
      <c r="T152" s="8" t="s">
        <v>5331</v>
      </c>
      <c r="U152" s="8"/>
      <c r="V152" s="14"/>
    </row>
    <row r="153" spans="1:22" ht="15" thickBot="1">
      <c r="A153" s="7" t="s">
        <v>37</v>
      </c>
      <c r="B153" s="8" t="s">
        <v>5313</v>
      </c>
      <c r="C153" s="9" t="s">
        <v>4031</v>
      </c>
      <c r="D153" s="15" t="str">
        <f ca="1">INDIRECT(CONCATENATE("DATA!D",TEXT(MATCH(C153,DATA!$S$1:$S$2656,0),0)))</f>
        <v>GRBW139314003101</v>
      </c>
      <c r="E153" s="15" t="str">
        <f ca="1">INDIRECT(CONCATENATE("DATA!B",TEXT(MATCH(C153,DATA!$S$1:$S$2656,0),0)))</f>
        <v>Μέσον ακτής</v>
      </c>
      <c r="F153" s="10">
        <v>42579</v>
      </c>
      <c r="G153" s="16">
        <v>0.56527777777777777</v>
      </c>
      <c r="H153" s="10">
        <v>42579</v>
      </c>
      <c r="I153" s="10">
        <v>42580</v>
      </c>
      <c r="J153" s="11">
        <v>5</v>
      </c>
      <c r="K153" s="11">
        <v>18</v>
      </c>
      <c r="L153" s="12" t="s">
        <v>5503</v>
      </c>
      <c r="M153" s="12" t="s">
        <v>5503</v>
      </c>
      <c r="N153" s="12" t="s">
        <v>5503</v>
      </c>
      <c r="O153" s="12" t="s">
        <v>5503</v>
      </c>
      <c r="P153" s="12" t="s">
        <v>5503</v>
      </c>
      <c r="Q153" s="8" t="s">
        <v>5504</v>
      </c>
      <c r="R153" s="8" t="s">
        <v>5508</v>
      </c>
      <c r="S153" s="8" t="s">
        <v>5331</v>
      </c>
      <c r="T153" s="8" t="s">
        <v>5331</v>
      </c>
      <c r="U153" s="8"/>
      <c r="V153" s="14"/>
    </row>
    <row r="154" spans="1:22" ht="15" thickBot="1">
      <c r="A154" s="7" t="s">
        <v>37</v>
      </c>
      <c r="B154" s="8" t="s">
        <v>5313</v>
      </c>
      <c r="C154" s="9" t="s">
        <v>4013</v>
      </c>
      <c r="D154" s="15" t="str">
        <f ca="1">INDIRECT(CONCATENATE("DATA!D",TEXT(MATCH(C154,DATA!$S$1:$S$2656,0),0)))</f>
        <v>GRBW139314009101</v>
      </c>
      <c r="E154" s="15" t="str">
        <f ca="1">INDIRECT(CONCATENATE("DATA!B",TEXT(MATCH(C154,DATA!$S$1:$S$2656,0),0)))</f>
        <v>Εκβολή ποταμού Κουρταλιώτη</v>
      </c>
      <c r="F154" s="10">
        <v>42579</v>
      </c>
      <c r="G154" s="16">
        <v>0.52083333333333337</v>
      </c>
      <c r="H154" s="10">
        <v>42579</v>
      </c>
      <c r="I154" s="10">
        <v>42580</v>
      </c>
      <c r="J154" s="11">
        <v>1</v>
      </c>
      <c r="K154" s="11">
        <v>4</v>
      </c>
      <c r="L154" s="12" t="s">
        <v>5503</v>
      </c>
      <c r="M154" s="12" t="s">
        <v>5503</v>
      </c>
      <c r="N154" s="12" t="s">
        <v>5503</v>
      </c>
      <c r="O154" s="12" t="s">
        <v>5503</v>
      </c>
      <c r="P154" s="12" t="s">
        <v>5503</v>
      </c>
      <c r="Q154" s="8" t="s">
        <v>5504</v>
      </c>
      <c r="R154" s="8" t="s">
        <v>5508</v>
      </c>
      <c r="S154" s="8" t="s">
        <v>5331</v>
      </c>
      <c r="T154" s="8" t="s">
        <v>5331</v>
      </c>
      <c r="U154" s="8"/>
      <c r="V154" s="14"/>
    </row>
    <row r="155" spans="1:22" ht="15" thickBot="1">
      <c r="A155" s="7" t="s">
        <v>37</v>
      </c>
      <c r="B155" s="8" t="s">
        <v>5313</v>
      </c>
      <c r="C155" s="9" t="s">
        <v>4006</v>
      </c>
      <c r="D155" s="15" t="str">
        <f ca="1">INDIRECT(CONCATENATE("DATA!D",TEXT(MATCH(C155,DATA!$S$1:$S$2656,0),0)))</f>
        <v>GRBW139314007101</v>
      </c>
      <c r="E155" s="15" t="str">
        <f ca="1">INDIRECT(CONCATENATE("DATA!B",TEXT(MATCH(C155,DATA!$S$1:$S$2656,0),0)))</f>
        <v>470 μ. από το νοτιοανατολικό άκρο της ακτής</v>
      </c>
      <c r="F155" s="10">
        <v>42579</v>
      </c>
      <c r="G155" s="16">
        <v>0.47222222222222227</v>
      </c>
      <c r="H155" s="10">
        <v>42579</v>
      </c>
      <c r="I155" s="10">
        <v>42580</v>
      </c>
      <c r="J155" s="11" t="s">
        <v>5510</v>
      </c>
      <c r="K155" s="11">
        <v>6</v>
      </c>
      <c r="L155" s="12" t="s">
        <v>5503</v>
      </c>
      <c r="M155" s="12" t="s">
        <v>5503</v>
      </c>
      <c r="N155" s="12" t="s">
        <v>5503</v>
      </c>
      <c r="O155" s="12" t="s">
        <v>5503</v>
      </c>
      <c r="P155" s="12" t="s">
        <v>5503</v>
      </c>
      <c r="Q155" s="8" t="s">
        <v>5504</v>
      </c>
      <c r="R155" s="8" t="s">
        <v>5508</v>
      </c>
      <c r="S155" s="8" t="s">
        <v>5331</v>
      </c>
      <c r="T155" s="8" t="s">
        <v>5331</v>
      </c>
      <c r="U155" s="8"/>
      <c r="V155" s="14"/>
    </row>
    <row r="156" spans="1:22" ht="15" thickBot="1">
      <c r="A156" s="7" t="s">
        <v>37</v>
      </c>
      <c r="B156" s="8" t="s">
        <v>5313</v>
      </c>
      <c r="C156" s="9" t="s">
        <v>4010</v>
      </c>
      <c r="D156" s="15" t="str">
        <f ca="1">INDIRECT(CONCATENATE("DATA!D",TEXT(MATCH(C156,DATA!$S$1:$S$2656,0),0)))</f>
        <v>GRBW139314008101</v>
      </c>
      <c r="E156" s="15" t="str">
        <f ca="1">INDIRECT(CONCATENATE("DATA!B",TEXT(MATCH(C156,DATA!$S$1:$S$2656,0),0)))</f>
        <v>Μέσον ακτής</v>
      </c>
      <c r="F156" s="10">
        <v>42579</v>
      </c>
      <c r="G156" s="16">
        <v>0.48472222222222222</v>
      </c>
      <c r="H156" s="10">
        <v>42579</v>
      </c>
      <c r="I156" s="10">
        <v>42580</v>
      </c>
      <c r="J156" s="11">
        <v>6</v>
      </c>
      <c r="K156" s="11">
        <v>36</v>
      </c>
      <c r="L156" s="12" t="s">
        <v>5503</v>
      </c>
      <c r="M156" s="12" t="s">
        <v>5503</v>
      </c>
      <c r="N156" s="12" t="s">
        <v>5503</v>
      </c>
      <c r="O156" s="12" t="s">
        <v>5503</v>
      </c>
      <c r="P156" s="12" t="s">
        <v>5503</v>
      </c>
      <c r="Q156" s="8" t="s">
        <v>5504</v>
      </c>
      <c r="R156" s="8" t="s">
        <v>5508</v>
      </c>
      <c r="S156" s="8" t="s">
        <v>5331</v>
      </c>
      <c r="T156" s="8" t="s">
        <v>5331</v>
      </c>
      <c r="U156" s="8"/>
      <c r="V156" s="14"/>
    </row>
    <row r="157" spans="1:22" ht="15" thickBot="1">
      <c r="A157" s="7" t="s">
        <v>37</v>
      </c>
      <c r="B157" s="8" t="s">
        <v>5313</v>
      </c>
      <c r="C157" s="9" t="s">
        <v>4017</v>
      </c>
      <c r="D157" s="15" t="str">
        <f ca="1">INDIRECT(CONCATENATE("DATA!D",TEXT(MATCH(C157,DATA!$S$1:$S$2656,0),0)))</f>
        <v>GRBW139314010101</v>
      </c>
      <c r="E157" s="15" t="str">
        <f ca="1">INDIRECT(CONCATENATE("DATA!B",TEXT(MATCH(C157,DATA!$S$1:$S$2656,0),0)))</f>
        <v>Μέσον ακτής</v>
      </c>
      <c r="F157" s="10">
        <v>42579</v>
      </c>
      <c r="G157" s="16">
        <v>0.44791666666666669</v>
      </c>
      <c r="H157" s="10">
        <v>42579</v>
      </c>
      <c r="I157" s="10">
        <v>42580</v>
      </c>
      <c r="J157" s="11">
        <v>2</v>
      </c>
      <c r="K157" s="11">
        <v>8</v>
      </c>
      <c r="L157" s="12" t="s">
        <v>5503</v>
      </c>
      <c r="M157" s="12" t="s">
        <v>5503</v>
      </c>
      <c r="N157" s="12" t="s">
        <v>5503</v>
      </c>
      <c r="O157" s="12" t="s">
        <v>5503</v>
      </c>
      <c r="P157" s="12" t="s">
        <v>5503</v>
      </c>
      <c r="Q157" s="8" t="s">
        <v>5504</v>
      </c>
      <c r="R157" s="8" t="s">
        <v>5508</v>
      </c>
      <c r="S157" s="8" t="s">
        <v>5331</v>
      </c>
      <c r="T157" s="8" t="s">
        <v>5331</v>
      </c>
      <c r="U157" s="8"/>
      <c r="V157" s="14"/>
    </row>
    <row r="158" spans="1:22" ht="15" thickBot="1">
      <c r="A158" s="7" t="s">
        <v>37</v>
      </c>
      <c r="B158" s="8" t="s">
        <v>5313</v>
      </c>
      <c r="C158" s="9" t="s">
        <v>4003</v>
      </c>
      <c r="D158" s="15" t="str">
        <f ca="1">INDIRECT(CONCATENATE("DATA!D",TEXT(MATCH(C158,DATA!$S$1:$S$2656,0),0)))</f>
        <v>GRBW139314005101</v>
      </c>
      <c r="E158" s="15" t="str">
        <f ca="1">INDIRECT(CONCATENATE("DATA!B",TEXT(MATCH(C158,DATA!$S$1:$S$2656,0),0)))</f>
        <v>Μέσον ακτής</v>
      </c>
      <c r="F158" s="10">
        <v>42579</v>
      </c>
      <c r="G158" s="16">
        <v>0.41250000000000003</v>
      </c>
      <c r="H158" s="10">
        <v>42579</v>
      </c>
      <c r="I158" s="10">
        <v>42580</v>
      </c>
      <c r="J158" s="11">
        <v>4</v>
      </c>
      <c r="K158" s="11">
        <v>12</v>
      </c>
      <c r="L158" s="12" t="s">
        <v>5503</v>
      </c>
      <c r="M158" s="12" t="s">
        <v>5503</v>
      </c>
      <c r="N158" s="12" t="s">
        <v>5503</v>
      </c>
      <c r="O158" s="12" t="s">
        <v>5503</v>
      </c>
      <c r="P158" s="12" t="s">
        <v>5503</v>
      </c>
      <c r="Q158" s="8" t="s">
        <v>5504</v>
      </c>
      <c r="R158" s="8" t="s">
        <v>5508</v>
      </c>
      <c r="S158" s="8" t="s">
        <v>5331</v>
      </c>
      <c r="T158" s="8" t="s">
        <v>5331</v>
      </c>
      <c r="U158" s="8"/>
      <c r="V158" s="14"/>
    </row>
    <row r="159" spans="1:22" ht="15" thickBot="1">
      <c r="A159" s="7" t="s">
        <v>37</v>
      </c>
      <c r="B159" s="8" t="s">
        <v>127</v>
      </c>
      <c r="C159" s="9" t="s">
        <v>4368</v>
      </c>
      <c r="D159" s="15" t="str">
        <f ca="1">INDIRECT(CONCATENATE("DATA!D",TEXT(MATCH(C159,DATA!$S$1:$S$2656,0),0)))</f>
        <v>GRBW139308106101</v>
      </c>
      <c r="E159" s="15" t="str">
        <f ca="1">INDIRECT(CONCATENATE("DATA!B",TEXT(MATCH(C159,DATA!$S$1:$S$2656,0),0)))</f>
        <v>170 μ. από το βορειοδυτικό άκρο της ακτής</v>
      </c>
      <c r="F159" s="10">
        <v>42579</v>
      </c>
      <c r="G159" s="16">
        <v>0.34027777777777773</v>
      </c>
      <c r="H159" s="10">
        <v>42579</v>
      </c>
      <c r="I159" s="10">
        <v>42580</v>
      </c>
      <c r="J159" s="11">
        <v>1</v>
      </c>
      <c r="K159" s="11">
        <v>5</v>
      </c>
      <c r="L159" s="12" t="s">
        <v>5503</v>
      </c>
      <c r="M159" s="12" t="s">
        <v>5503</v>
      </c>
      <c r="N159" s="12" t="s">
        <v>5503</v>
      </c>
      <c r="O159" s="12" t="s">
        <v>5503</v>
      </c>
      <c r="P159" s="12" t="s">
        <v>5503</v>
      </c>
      <c r="Q159" s="8" t="s">
        <v>5504</v>
      </c>
      <c r="R159" s="8" t="s">
        <v>5508</v>
      </c>
      <c r="S159" s="8" t="s">
        <v>5331</v>
      </c>
      <c r="T159" s="8" t="s">
        <v>5331</v>
      </c>
      <c r="U159" s="8"/>
      <c r="V159" s="14"/>
    </row>
    <row r="160" spans="1:22" ht="15" thickBot="1">
      <c r="A160" s="7" t="s">
        <v>37</v>
      </c>
      <c r="B160" s="8" t="s">
        <v>127</v>
      </c>
      <c r="C160" s="9" t="s">
        <v>4376</v>
      </c>
      <c r="D160" s="15" t="str">
        <f ca="1">INDIRECT(CONCATENATE("DATA!D",TEXT(MATCH(C160,DATA!$S$1:$S$2656,0),0)))</f>
        <v>GRBW139308107101</v>
      </c>
      <c r="E160" s="15" t="str">
        <f ca="1">INDIRECT(CONCATENATE("DATA!B",TEXT(MATCH(C160,DATA!$S$1:$S$2656,0),0)))</f>
        <v>Μέσον ακτής</v>
      </c>
      <c r="F160" s="10">
        <v>42579</v>
      </c>
      <c r="G160" s="16">
        <v>0.38194444444444442</v>
      </c>
      <c r="H160" s="10">
        <v>42579</v>
      </c>
      <c r="I160" s="10">
        <v>42580</v>
      </c>
      <c r="J160" s="11">
        <v>18</v>
      </c>
      <c r="K160" s="11">
        <v>30</v>
      </c>
      <c r="L160" s="12" t="s">
        <v>5503</v>
      </c>
      <c r="M160" s="12" t="s">
        <v>5503</v>
      </c>
      <c r="N160" s="12" t="s">
        <v>5503</v>
      </c>
      <c r="O160" s="12" t="s">
        <v>5503</v>
      </c>
      <c r="P160" s="12" t="s">
        <v>5503</v>
      </c>
      <c r="Q160" s="8" t="s">
        <v>5504</v>
      </c>
      <c r="R160" s="8" t="s">
        <v>5508</v>
      </c>
      <c r="S160" s="8" t="s">
        <v>5331</v>
      </c>
      <c r="T160" s="8" t="s">
        <v>5331</v>
      </c>
      <c r="U160" s="8"/>
      <c r="V160" s="14"/>
    </row>
    <row r="161" spans="1:22" ht="15" thickBot="1">
      <c r="A161" s="7" t="s">
        <v>37</v>
      </c>
      <c r="B161" s="8" t="s">
        <v>127</v>
      </c>
      <c r="C161" s="9" t="s">
        <v>4372</v>
      </c>
      <c r="D161" s="15" t="str">
        <f ca="1">INDIRECT(CONCATENATE("DATA!D",TEXT(MATCH(C161,DATA!$S$1:$S$2656,0),0)))</f>
        <v>GRBW139308105101</v>
      </c>
      <c r="E161" s="15" t="str">
        <f ca="1">INDIRECT(CONCATENATE("DATA!B",TEXT(MATCH(C161,DATA!$S$1:$S$2656,0),0)))</f>
        <v>630 μ. από το νότιο άκρο της ακτής</v>
      </c>
      <c r="F161" s="10">
        <v>42579</v>
      </c>
      <c r="G161" s="16">
        <v>0.36458333333333331</v>
      </c>
      <c r="H161" s="10">
        <v>42579</v>
      </c>
      <c r="I161" s="10">
        <v>42580</v>
      </c>
      <c r="J161" s="11">
        <v>12</v>
      </c>
      <c r="K161" s="11">
        <v>38</v>
      </c>
      <c r="L161" s="12" t="s">
        <v>5503</v>
      </c>
      <c r="M161" s="12" t="s">
        <v>5503</v>
      </c>
      <c r="N161" s="12" t="s">
        <v>5503</v>
      </c>
      <c r="O161" s="12" t="s">
        <v>5503</v>
      </c>
      <c r="P161" s="12" t="s">
        <v>5503</v>
      </c>
      <c r="Q161" s="8" t="s">
        <v>5504</v>
      </c>
      <c r="R161" s="8" t="s">
        <v>5508</v>
      </c>
      <c r="S161" s="8" t="s">
        <v>5331</v>
      </c>
      <c r="T161" s="8" t="s">
        <v>5331</v>
      </c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1"/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ΜΑΡΗ ΙΩΑΝΝΑ</cp:lastModifiedBy>
  <dcterms:created xsi:type="dcterms:W3CDTF">2015-03-20T07:51:43Z</dcterms:created>
  <dcterms:modified xsi:type="dcterms:W3CDTF">2016-08-04T05:32:22Z</dcterms:modified>
</cp:coreProperties>
</file>